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4.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SJ\2017\"/>
    </mc:Choice>
  </mc:AlternateContent>
  <bookViews>
    <workbookView xWindow="0" yWindow="0" windowWidth="23925" windowHeight="3645"/>
  </bookViews>
  <sheets>
    <sheet name="Global" sheetId="1" r:id="rId1"/>
    <sheet name="ADE" sheetId="14" r:id="rId2"/>
    <sheet name="Derecho" sheetId="15" r:id="rId3"/>
    <sheet name="Estadistica" sheetId="16" r:id="rId4"/>
    <sheet name="Finanzas y Contabilidad" sheetId="18" r:id="rId5"/>
    <sheet name="Gest. y Admon. Pª" sheetId="19" r:id="rId6"/>
    <sheet name="RELACIONES LABORALES Y RRHH" sheetId="10" r:id="rId7"/>
    <sheet name="TURISMO" sheetId="11" r:id="rId8"/>
    <sheet name="GRADO CONJUNTO" sheetId="12" r:id="rId9"/>
    <sheet name="Definiciones" sheetId="2" r:id="rId10"/>
  </sheets>
  <definedNames>
    <definedName name="_xlnm.Print_Area" localSheetId="1">ADE!$A$1:$U$28</definedName>
    <definedName name="_xlnm.Print_Area" localSheetId="2">Derecho!$A$1:$U$28</definedName>
    <definedName name="_xlnm.Print_Area" localSheetId="3">Estadistica!$A$1:$U$28</definedName>
    <definedName name="_xlnm.Print_Area" localSheetId="4">'Finanzas y Contabilidad'!$A$1:$U$28</definedName>
    <definedName name="_xlnm.Print_Area" localSheetId="5">'Gest. y Admon. Pª'!$A$1:$U$28</definedName>
    <definedName name="_xlnm.Print_Area" localSheetId="0">Global!$A$1:$AL$294</definedName>
    <definedName name="_xlnm.Print_Area" localSheetId="8">'GRADO CONJUNTO'!$A$1:$AL$294</definedName>
    <definedName name="_xlnm.Print_Area" localSheetId="6">'RELACIONES LABORALES Y RRHH'!$A$1:$AL$294</definedName>
    <definedName name="_xlnm.Print_Area" localSheetId="7">TURISMO!$A$1:$AL$294</definedName>
  </definedNames>
  <calcPr calcId="152511"/>
</workbook>
</file>

<file path=xl/calcChain.xml><?xml version="1.0" encoding="utf-8"?>
<calcChain xmlns="http://schemas.openxmlformats.org/spreadsheetml/2006/main">
  <c r="N22" i="19" l="1"/>
  <c r="R22" i="19" s="1"/>
  <c r="N21" i="19"/>
  <c r="N22" i="18"/>
  <c r="R22" i="18" s="1"/>
  <c r="N21" i="18"/>
  <c r="N22" i="16"/>
  <c r="R22" i="16" s="1"/>
  <c r="N21" i="16"/>
  <c r="R22" i="15"/>
  <c r="N22" i="15"/>
  <c r="N21" i="15"/>
  <c r="N22" i="14"/>
  <c r="R22" i="14" s="1"/>
  <c r="N21" i="14"/>
  <c r="AV67" i="1" l="1"/>
  <c r="AD261" i="12" l="1"/>
  <c r="AE261" i="12"/>
  <c r="AF261" i="12"/>
  <c r="AG261" i="12"/>
  <c r="AH261" i="12"/>
  <c r="AC261" i="12"/>
  <c r="AH262" i="12"/>
  <c r="AG262" i="12"/>
  <c r="AF262" i="12"/>
  <c r="AE262" i="12"/>
  <c r="AD262" i="12"/>
  <c r="AC262" i="12"/>
  <c r="AH96" i="12"/>
  <c r="AG96" i="12"/>
  <c r="AF96" i="12"/>
  <c r="AE96" i="12"/>
  <c r="AD96" i="12"/>
  <c r="AC96" i="12"/>
  <c r="AH95" i="12"/>
  <c r="AG95" i="12"/>
  <c r="AF95" i="12"/>
  <c r="AE95" i="12"/>
  <c r="AD95" i="12"/>
  <c r="AC95" i="12"/>
  <c r="AD263" i="11"/>
  <c r="AE263" i="11"/>
  <c r="AF263" i="11"/>
  <c r="AG263" i="11"/>
  <c r="AH263" i="11"/>
  <c r="AC263" i="11"/>
  <c r="AH262" i="11"/>
  <c r="AG262" i="11"/>
  <c r="AF262" i="11"/>
  <c r="AE262" i="11"/>
  <c r="AD262" i="11"/>
  <c r="AC262" i="11"/>
  <c r="AH96" i="11"/>
  <c r="AG96" i="11"/>
  <c r="AF96" i="11"/>
  <c r="AE96" i="11"/>
  <c r="AD96" i="11"/>
  <c r="AC96" i="11"/>
  <c r="AH95" i="11"/>
  <c r="AG95" i="11"/>
  <c r="AF95" i="11"/>
  <c r="AE95" i="11"/>
  <c r="AD95" i="11"/>
  <c r="AC95" i="11"/>
  <c r="AH262" i="10"/>
  <c r="AG262" i="10"/>
  <c r="AF262" i="10"/>
  <c r="AE262" i="10"/>
  <c r="AD262" i="10"/>
  <c r="AC262" i="10"/>
  <c r="AH96" i="10"/>
  <c r="AG96" i="10"/>
  <c r="AF96" i="10"/>
  <c r="AE96" i="10"/>
  <c r="AD96" i="10"/>
  <c r="AC96" i="10"/>
  <c r="AH95" i="10"/>
  <c r="AG95" i="10"/>
  <c r="AF95" i="10"/>
  <c r="AE95" i="10"/>
  <c r="AD95" i="10"/>
  <c r="AC95" i="10"/>
  <c r="AD96" i="1" l="1"/>
  <c r="AE96" i="1"/>
  <c r="AF96" i="1"/>
  <c r="AG96" i="1"/>
  <c r="AE95" i="1"/>
  <c r="AF95" i="1"/>
  <c r="AG95" i="1"/>
  <c r="AH95" i="1"/>
  <c r="AH96" i="1"/>
  <c r="AD95" i="1"/>
  <c r="AC96" i="1"/>
  <c r="AC95" i="1"/>
  <c r="AH262" i="1" l="1"/>
  <c r="AG262" i="1"/>
  <c r="AF262" i="1"/>
  <c r="AE262" i="1"/>
  <c r="AD262" i="1"/>
  <c r="AC262" i="1"/>
  <c r="AH277" i="12" l="1"/>
  <c r="AG277" i="12"/>
  <c r="AF277" i="12"/>
  <c r="AE277" i="12"/>
  <c r="AD277" i="12"/>
  <c r="AC277" i="12"/>
  <c r="AH263" i="12"/>
  <c r="AG263" i="12"/>
  <c r="AF263" i="12"/>
  <c r="AE263" i="12"/>
  <c r="AD263" i="12"/>
  <c r="AC263" i="12"/>
  <c r="AH224" i="12"/>
  <c r="AG224" i="12"/>
  <c r="AF224" i="12"/>
  <c r="AE224" i="12"/>
  <c r="AD224" i="12"/>
  <c r="AC224" i="12"/>
  <c r="AH223" i="12"/>
  <c r="AG223" i="12"/>
  <c r="AF223" i="12"/>
  <c r="AE223" i="12"/>
  <c r="AD223" i="12"/>
  <c r="AC223" i="12"/>
  <c r="AH222" i="12"/>
  <c r="AG222" i="12"/>
  <c r="AF222" i="12"/>
  <c r="AE222" i="12"/>
  <c r="AD222" i="12"/>
  <c r="AC222" i="12"/>
  <c r="AH206" i="12"/>
  <c r="AG206" i="12"/>
  <c r="AF206" i="12"/>
  <c r="AE206" i="12"/>
  <c r="AD206" i="12"/>
  <c r="AC206" i="12"/>
  <c r="AH205" i="12"/>
  <c r="AG205" i="12"/>
  <c r="AF205" i="12"/>
  <c r="AE205" i="12"/>
  <c r="AD205" i="12"/>
  <c r="AC205" i="12"/>
  <c r="AH204" i="12"/>
  <c r="AG204" i="12"/>
  <c r="AF204" i="12"/>
  <c r="AE204" i="12"/>
  <c r="AD204" i="12"/>
  <c r="AC204" i="12"/>
  <c r="AH203" i="12"/>
  <c r="AG203" i="12"/>
  <c r="AF203" i="12"/>
  <c r="AE203" i="12"/>
  <c r="AD203" i="12"/>
  <c r="AC203" i="12"/>
  <c r="AH202" i="12"/>
  <c r="AG202" i="12"/>
  <c r="AF202" i="12"/>
  <c r="AE202" i="12"/>
  <c r="AD202" i="12"/>
  <c r="AC202" i="12"/>
  <c r="AH201" i="12"/>
  <c r="AG201" i="12"/>
  <c r="AF201" i="12"/>
  <c r="AE201" i="12"/>
  <c r="AD201" i="12"/>
  <c r="AC201" i="12"/>
  <c r="AH200" i="12"/>
  <c r="AG200" i="12"/>
  <c r="AF200" i="12"/>
  <c r="AE200" i="12"/>
  <c r="AD200" i="12"/>
  <c r="AC200" i="12"/>
  <c r="AH199" i="12"/>
  <c r="AG199" i="12"/>
  <c r="AF199" i="12"/>
  <c r="AE199" i="12"/>
  <c r="AD199" i="12"/>
  <c r="AC199" i="12"/>
  <c r="AH179" i="12"/>
  <c r="AG179" i="12"/>
  <c r="AF179" i="12"/>
  <c r="AE179" i="12"/>
  <c r="AD179" i="12"/>
  <c r="AC179" i="12"/>
  <c r="AH178" i="12"/>
  <c r="AG178" i="12"/>
  <c r="AF178" i="12"/>
  <c r="AE178" i="12"/>
  <c r="AD178" i="12"/>
  <c r="AC178" i="12"/>
  <c r="AH152" i="12"/>
  <c r="AG152" i="12"/>
  <c r="AF152" i="12"/>
  <c r="AE152" i="12"/>
  <c r="AD152" i="12"/>
  <c r="AC152" i="12"/>
  <c r="AH134" i="12"/>
  <c r="AG134" i="12"/>
  <c r="AF134" i="12"/>
  <c r="AE134" i="12"/>
  <c r="AD134" i="12"/>
  <c r="AC134" i="12"/>
  <c r="AH113" i="12"/>
  <c r="AG113" i="12"/>
  <c r="AF113" i="12"/>
  <c r="AE113" i="12"/>
  <c r="AD113" i="12"/>
  <c r="AC113" i="12"/>
  <c r="AH100" i="12"/>
  <c r="AG100" i="12"/>
  <c r="AF100" i="12"/>
  <c r="AE100" i="12"/>
  <c r="AD100" i="12"/>
  <c r="AC100" i="12"/>
  <c r="AH99" i="12"/>
  <c r="AG99" i="12"/>
  <c r="AF99" i="12"/>
  <c r="AE99" i="12"/>
  <c r="AD99" i="12"/>
  <c r="AC99" i="12"/>
  <c r="AH98" i="12"/>
  <c r="AG98" i="12"/>
  <c r="AF98" i="12"/>
  <c r="AE98" i="12"/>
  <c r="AD98" i="12"/>
  <c r="AC98" i="12"/>
  <c r="AF73" i="12"/>
  <c r="AE73" i="12"/>
  <c r="AD73" i="12"/>
  <c r="AC73" i="12"/>
  <c r="AB73" i="12"/>
  <c r="AF72" i="12"/>
  <c r="AE72" i="12"/>
  <c r="AD72" i="12"/>
  <c r="AC72" i="12"/>
  <c r="AB72" i="12"/>
  <c r="AF71" i="12"/>
  <c r="AE71" i="12"/>
  <c r="AD71" i="12"/>
  <c r="AC71" i="12"/>
  <c r="AB71" i="12"/>
  <c r="AF70" i="12"/>
  <c r="AE70" i="12"/>
  <c r="AD70" i="12"/>
  <c r="AC70" i="12"/>
  <c r="AB70" i="12"/>
  <c r="AF69" i="12"/>
  <c r="AE69" i="12"/>
  <c r="AD69" i="12"/>
  <c r="AC69" i="12"/>
  <c r="AB69" i="12"/>
  <c r="D35" i="12"/>
  <c r="E34" i="12" s="1"/>
  <c r="AH277" i="11"/>
  <c r="AG277" i="11"/>
  <c r="AF277" i="11"/>
  <c r="AE277" i="11"/>
  <c r="AD277" i="11"/>
  <c r="AC277" i="11"/>
  <c r="AH261" i="11"/>
  <c r="AG261" i="11"/>
  <c r="AF261" i="11"/>
  <c r="AE261" i="11"/>
  <c r="AD261" i="11"/>
  <c r="AC261" i="11"/>
  <c r="AH224" i="11"/>
  <c r="AG224" i="11"/>
  <c r="AF224" i="11"/>
  <c r="AE224" i="11"/>
  <c r="AD224" i="11"/>
  <c r="AC224" i="11"/>
  <c r="AH223" i="11"/>
  <c r="AG223" i="11"/>
  <c r="AF223" i="11"/>
  <c r="AE223" i="11"/>
  <c r="AD223" i="11"/>
  <c r="AC223" i="11"/>
  <c r="AH222" i="11"/>
  <c r="AG222" i="11"/>
  <c r="AF222" i="11"/>
  <c r="AE222" i="11"/>
  <c r="AD222" i="11"/>
  <c r="AC222" i="11"/>
  <c r="AH206" i="11"/>
  <c r="AG206" i="11"/>
  <c r="AF206" i="11"/>
  <c r="AE206" i="11"/>
  <c r="AD206" i="11"/>
  <c r="AC206" i="11"/>
  <c r="AH205" i="11"/>
  <c r="AG205" i="11"/>
  <c r="AF205" i="11"/>
  <c r="AE205" i="11"/>
  <c r="AD205" i="11"/>
  <c r="AC205" i="11"/>
  <c r="AH204" i="11"/>
  <c r="AG204" i="11"/>
  <c r="AF204" i="11"/>
  <c r="AE204" i="11"/>
  <c r="AD204" i="11"/>
  <c r="AC204" i="11"/>
  <c r="AH203" i="11"/>
  <c r="AG203" i="11"/>
  <c r="AF203" i="11"/>
  <c r="AE203" i="11"/>
  <c r="AD203" i="11"/>
  <c r="AC203" i="11"/>
  <c r="AH202" i="11"/>
  <c r="AG202" i="11"/>
  <c r="AF202" i="11"/>
  <c r="AE202" i="11"/>
  <c r="AD202" i="11"/>
  <c r="AC202" i="11"/>
  <c r="AH201" i="11"/>
  <c r="AG201" i="11"/>
  <c r="AF201" i="11"/>
  <c r="AE201" i="11"/>
  <c r="AD201" i="11"/>
  <c r="AC201" i="11"/>
  <c r="AH200" i="11"/>
  <c r="AG200" i="11"/>
  <c r="AF200" i="11"/>
  <c r="AE200" i="11"/>
  <c r="AD200" i="11"/>
  <c r="AC200" i="11"/>
  <c r="AH199" i="11"/>
  <c r="AG199" i="11"/>
  <c r="AF199" i="11"/>
  <c r="AE199" i="11"/>
  <c r="AD199" i="11"/>
  <c r="AC199" i="11"/>
  <c r="AH179" i="11"/>
  <c r="AG179" i="11"/>
  <c r="AF179" i="11"/>
  <c r="AE179" i="11"/>
  <c r="AD179" i="11"/>
  <c r="AC179" i="11"/>
  <c r="AH178" i="11"/>
  <c r="AG178" i="11"/>
  <c r="AF178" i="11"/>
  <c r="AE178" i="11"/>
  <c r="AD178" i="11"/>
  <c r="AC178" i="11"/>
  <c r="AH152" i="11"/>
  <c r="AG152" i="11"/>
  <c r="AF152" i="11"/>
  <c r="AE152" i="11"/>
  <c r="AD152" i="11"/>
  <c r="AC152" i="11"/>
  <c r="AH134" i="11"/>
  <c r="AG134" i="11"/>
  <c r="AF134" i="11"/>
  <c r="AE134" i="11"/>
  <c r="AD134" i="11"/>
  <c r="AC134" i="11"/>
  <c r="AH113" i="11"/>
  <c r="AG113" i="11"/>
  <c r="AF113" i="11"/>
  <c r="AE113" i="11"/>
  <c r="AD113" i="11"/>
  <c r="AC113" i="11"/>
  <c r="AH100" i="11"/>
  <c r="AG100" i="11"/>
  <c r="AF100" i="11"/>
  <c r="AE100" i="11"/>
  <c r="AD100" i="11"/>
  <c r="AC100" i="11"/>
  <c r="AH99" i="11"/>
  <c r="AG99" i="11"/>
  <c r="AF99" i="11"/>
  <c r="AE99" i="11"/>
  <c r="AD99" i="11"/>
  <c r="AC99" i="11"/>
  <c r="AH98" i="11"/>
  <c r="AG98" i="11"/>
  <c r="AF98" i="11"/>
  <c r="AE98" i="11"/>
  <c r="AD98" i="11"/>
  <c r="AC98" i="11"/>
  <c r="AF73" i="11"/>
  <c r="AE73" i="11"/>
  <c r="AD73" i="11"/>
  <c r="AC73" i="11"/>
  <c r="AB73" i="11"/>
  <c r="AF72" i="11"/>
  <c r="AE72" i="11"/>
  <c r="AD72" i="11"/>
  <c r="AC72" i="11"/>
  <c r="AB72" i="11"/>
  <c r="AF71" i="11"/>
  <c r="AE71" i="11"/>
  <c r="AD71" i="11"/>
  <c r="AC71" i="11"/>
  <c r="AB71" i="11"/>
  <c r="AF70" i="11"/>
  <c r="AE70" i="11"/>
  <c r="AD70" i="11"/>
  <c r="AC70" i="11"/>
  <c r="AB70" i="11"/>
  <c r="AF69" i="11"/>
  <c r="AE69" i="11"/>
  <c r="AD69" i="11"/>
  <c r="AC69" i="11"/>
  <c r="AB69" i="11"/>
  <c r="D35" i="11"/>
  <c r="E34" i="11" s="1"/>
  <c r="AH277" i="10"/>
  <c r="AG277" i="10"/>
  <c r="AF277" i="10"/>
  <c r="AE277" i="10"/>
  <c r="AD277" i="10"/>
  <c r="AC277" i="10"/>
  <c r="AH263" i="10"/>
  <c r="AG263" i="10"/>
  <c r="AF263" i="10"/>
  <c r="AE263" i="10"/>
  <c r="AD263" i="10"/>
  <c r="AC263" i="10"/>
  <c r="AH261" i="10"/>
  <c r="AG261" i="10"/>
  <c r="AF261" i="10"/>
  <c r="AE261" i="10"/>
  <c r="AD261" i="10"/>
  <c r="AC261" i="10"/>
  <c r="AH224" i="10"/>
  <c r="AG224" i="10"/>
  <c r="AF224" i="10"/>
  <c r="AE224" i="10"/>
  <c r="AD224" i="10"/>
  <c r="AC224" i="10"/>
  <c r="AH223" i="10"/>
  <c r="AG223" i="10"/>
  <c r="AF223" i="10"/>
  <c r="AE223" i="10"/>
  <c r="AD223" i="10"/>
  <c r="AC223" i="10"/>
  <c r="AH222" i="10"/>
  <c r="AG222" i="10"/>
  <c r="AF222" i="10"/>
  <c r="AE222" i="10"/>
  <c r="AD222" i="10"/>
  <c r="AC222" i="10"/>
  <c r="AH206" i="10"/>
  <c r="AG206" i="10"/>
  <c r="AF206" i="10"/>
  <c r="AE206" i="10"/>
  <c r="AD206" i="10"/>
  <c r="AC206" i="10"/>
  <c r="AH205" i="10"/>
  <c r="AG205" i="10"/>
  <c r="AF205" i="10"/>
  <c r="AE205" i="10"/>
  <c r="AD205" i="10"/>
  <c r="AC205" i="10"/>
  <c r="AH204" i="10"/>
  <c r="AG204" i="10"/>
  <c r="AF204" i="10"/>
  <c r="AE204" i="10"/>
  <c r="AD204" i="10"/>
  <c r="AC204" i="10"/>
  <c r="AH203" i="10"/>
  <c r="AG203" i="10"/>
  <c r="AF203" i="10"/>
  <c r="AE203" i="10"/>
  <c r="AD203" i="10"/>
  <c r="AC203" i="10"/>
  <c r="AH202" i="10"/>
  <c r="AG202" i="10"/>
  <c r="AF202" i="10"/>
  <c r="AE202" i="10"/>
  <c r="AD202" i="10"/>
  <c r="AC202" i="10"/>
  <c r="AH201" i="10"/>
  <c r="AG201" i="10"/>
  <c r="AF201" i="10"/>
  <c r="AE201" i="10"/>
  <c r="AD201" i="10"/>
  <c r="AC201" i="10"/>
  <c r="AH200" i="10"/>
  <c r="AG200" i="10"/>
  <c r="AF200" i="10"/>
  <c r="AE200" i="10"/>
  <c r="AD200" i="10"/>
  <c r="AC200" i="10"/>
  <c r="AH199" i="10"/>
  <c r="AG199" i="10"/>
  <c r="AF199" i="10"/>
  <c r="AE199" i="10"/>
  <c r="AD199" i="10"/>
  <c r="AC199" i="10"/>
  <c r="AH179" i="10"/>
  <c r="AG179" i="10"/>
  <c r="AF179" i="10"/>
  <c r="AE179" i="10"/>
  <c r="AD179" i="10"/>
  <c r="AC179" i="10"/>
  <c r="AH178" i="10"/>
  <c r="AG178" i="10"/>
  <c r="AF178" i="10"/>
  <c r="AE178" i="10"/>
  <c r="AD178" i="10"/>
  <c r="AC178" i="10"/>
  <c r="AH152" i="10"/>
  <c r="AG152" i="10"/>
  <c r="AF152" i="10"/>
  <c r="AE152" i="10"/>
  <c r="AD152" i="10"/>
  <c r="AC152" i="10"/>
  <c r="AH134" i="10"/>
  <c r="AG134" i="10"/>
  <c r="AF134" i="10"/>
  <c r="AE134" i="10"/>
  <c r="AD134" i="10"/>
  <c r="AC134" i="10"/>
  <c r="AH113" i="10"/>
  <c r="AG113" i="10"/>
  <c r="AF113" i="10"/>
  <c r="AE113" i="10"/>
  <c r="AD113" i="10"/>
  <c r="AC113" i="10"/>
  <c r="AH100" i="10"/>
  <c r="AG100" i="10"/>
  <c r="AF100" i="10"/>
  <c r="AE100" i="10"/>
  <c r="AD100" i="10"/>
  <c r="AC100" i="10"/>
  <c r="AH99" i="10"/>
  <c r="AG99" i="10"/>
  <c r="AF99" i="10"/>
  <c r="AE99" i="10"/>
  <c r="AD99" i="10"/>
  <c r="AC99" i="10"/>
  <c r="AH98" i="10"/>
  <c r="AG98" i="10"/>
  <c r="AF98" i="10"/>
  <c r="AE98" i="10"/>
  <c r="AD98" i="10"/>
  <c r="AC98" i="10"/>
  <c r="AF73" i="10"/>
  <c r="AE73" i="10"/>
  <c r="AD73" i="10"/>
  <c r="AC73" i="10"/>
  <c r="AB73" i="10"/>
  <c r="AF72" i="10"/>
  <c r="AE72" i="10"/>
  <c r="AD72" i="10"/>
  <c r="AC72" i="10"/>
  <c r="AB72" i="10"/>
  <c r="AF71" i="10"/>
  <c r="AE71" i="10"/>
  <c r="AD71" i="10"/>
  <c r="AC71" i="10"/>
  <c r="AB71" i="10"/>
  <c r="AF70" i="10"/>
  <c r="AE70" i="10"/>
  <c r="AD70" i="10"/>
  <c r="AC70" i="10"/>
  <c r="AB70" i="10"/>
  <c r="AF69" i="10"/>
  <c r="AE69" i="10"/>
  <c r="AD69" i="10"/>
  <c r="AC69" i="10"/>
  <c r="AB69" i="10"/>
  <c r="D35" i="10"/>
  <c r="E34" i="10" s="1"/>
  <c r="E31" i="12" l="1"/>
  <c r="E33" i="12"/>
  <c r="E31" i="11"/>
  <c r="E33" i="11"/>
  <c r="E31" i="10"/>
  <c r="E33" i="10"/>
  <c r="E32" i="12"/>
  <c r="E32" i="11"/>
  <c r="E32" i="10"/>
  <c r="AH277" i="1" l="1"/>
  <c r="AH263" i="1"/>
  <c r="AG261" i="1"/>
  <c r="AH113" i="1"/>
  <c r="AA35" i="1"/>
  <c r="AB34" i="1" s="1"/>
  <c r="AH224" i="1"/>
  <c r="AH223" i="1"/>
  <c r="AH222" i="1"/>
  <c r="AG206" i="1"/>
  <c r="AH205" i="1"/>
  <c r="AG204" i="1"/>
  <c r="AH203" i="1"/>
  <c r="AG202" i="1"/>
  <c r="AH201" i="1"/>
  <c r="AG200" i="1"/>
  <c r="AH199" i="1"/>
  <c r="AG179" i="1"/>
  <c r="AH178" i="1"/>
  <c r="AG152" i="1"/>
  <c r="AH134" i="1"/>
  <c r="AG100" i="1"/>
  <c r="AH99" i="1"/>
  <c r="AG98" i="1"/>
  <c r="AF73" i="1"/>
  <c r="AF72" i="1"/>
  <c r="AF71" i="1"/>
  <c r="AF70" i="1"/>
  <c r="AF69" i="1"/>
  <c r="I39" i="1"/>
  <c r="J38" i="1" s="1"/>
  <c r="AG113" i="1" l="1"/>
  <c r="AC113" i="1"/>
  <c r="AE263" i="1"/>
  <c r="AE113" i="1"/>
  <c r="AC263" i="1"/>
  <c r="AG263" i="1"/>
  <c r="AC277" i="1"/>
  <c r="AE277" i="1"/>
  <c r="AG277" i="1"/>
  <c r="AD277" i="1"/>
  <c r="AF277" i="1"/>
  <c r="AD261" i="1"/>
  <c r="AF261" i="1"/>
  <c r="AH261" i="1"/>
  <c r="AC261" i="1"/>
  <c r="AE261" i="1"/>
  <c r="AD263" i="1"/>
  <c r="AF263" i="1"/>
  <c r="AD113" i="1"/>
  <c r="AF113" i="1"/>
  <c r="AB31" i="1"/>
  <c r="AC204" i="1"/>
  <c r="AB32" i="1"/>
  <c r="AE206" i="1"/>
  <c r="AE223" i="1"/>
  <c r="AC206" i="1"/>
  <c r="AC223" i="1"/>
  <c r="AG223" i="1"/>
  <c r="AB33" i="1"/>
  <c r="J31" i="1"/>
  <c r="J32" i="1"/>
  <c r="J33" i="1"/>
  <c r="J34" i="1"/>
  <c r="J35" i="1"/>
  <c r="J37" i="1"/>
  <c r="J36" i="1"/>
  <c r="AC69" i="1"/>
  <c r="AE69" i="1"/>
  <c r="AC70" i="1"/>
  <c r="AE70" i="1"/>
  <c r="AC71" i="1"/>
  <c r="AE71" i="1"/>
  <c r="AC72" i="1"/>
  <c r="AE72" i="1"/>
  <c r="AC73" i="1"/>
  <c r="AE73" i="1"/>
  <c r="AD98" i="1"/>
  <c r="AF98" i="1"/>
  <c r="AH98" i="1"/>
  <c r="AC99" i="1"/>
  <c r="AE99" i="1"/>
  <c r="AG99" i="1"/>
  <c r="AD100" i="1"/>
  <c r="AF100" i="1"/>
  <c r="AH100" i="1"/>
  <c r="AC134" i="1"/>
  <c r="AE134" i="1"/>
  <c r="AG134" i="1"/>
  <c r="AD152" i="1"/>
  <c r="AF152" i="1"/>
  <c r="AH152" i="1"/>
  <c r="AC178" i="1"/>
  <c r="AE178" i="1"/>
  <c r="AG178" i="1"/>
  <c r="AD179" i="1"/>
  <c r="AF179" i="1"/>
  <c r="AH179" i="1"/>
  <c r="AC199" i="1"/>
  <c r="AE199" i="1"/>
  <c r="AG199" i="1"/>
  <c r="AD200" i="1"/>
  <c r="AF200" i="1"/>
  <c r="AH200" i="1"/>
  <c r="AC201" i="1"/>
  <c r="AE201" i="1"/>
  <c r="AG201" i="1"/>
  <c r="AD202" i="1"/>
  <c r="AF202" i="1"/>
  <c r="AH202" i="1"/>
  <c r="AC203" i="1"/>
  <c r="AE203" i="1"/>
  <c r="AG203" i="1"/>
  <c r="AD204" i="1"/>
  <c r="AF204" i="1"/>
  <c r="AH204" i="1"/>
  <c r="AC205" i="1"/>
  <c r="AE205" i="1"/>
  <c r="AG205" i="1"/>
  <c r="AD206" i="1"/>
  <c r="AF206" i="1"/>
  <c r="AH206" i="1"/>
  <c r="AC222" i="1"/>
  <c r="AE222" i="1"/>
  <c r="AG222" i="1"/>
  <c r="AD223" i="1"/>
  <c r="AF223" i="1"/>
  <c r="AC224" i="1"/>
  <c r="AE224" i="1"/>
  <c r="AG224" i="1"/>
  <c r="AB69" i="1"/>
  <c r="AD69" i="1"/>
  <c r="AB70" i="1"/>
  <c r="AD70" i="1"/>
  <c r="AB71" i="1"/>
  <c r="AD71" i="1"/>
  <c r="AB72" i="1"/>
  <c r="AD72" i="1"/>
  <c r="AB73" i="1"/>
  <c r="AD73" i="1"/>
  <c r="AC98" i="1"/>
  <c r="AE98" i="1"/>
  <c r="AD99" i="1"/>
  <c r="AF99" i="1"/>
  <c r="AC100" i="1"/>
  <c r="AE100" i="1"/>
  <c r="AD134" i="1"/>
  <c r="AF134" i="1"/>
  <c r="AC152" i="1"/>
  <c r="AE152" i="1"/>
  <c r="AD178" i="1"/>
  <c r="AF178" i="1"/>
  <c r="AC179" i="1"/>
  <c r="AE179" i="1"/>
  <c r="AD199" i="1"/>
  <c r="AF199" i="1"/>
  <c r="AC200" i="1"/>
  <c r="AE200" i="1"/>
  <c r="AD201" i="1"/>
  <c r="AF201" i="1"/>
  <c r="AC202" i="1"/>
  <c r="AE202" i="1"/>
  <c r="AD203" i="1"/>
  <c r="AF203" i="1"/>
  <c r="AE204" i="1"/>
  <c r="AD205" i="1"/>
  <c r="AF205" i="1"/>
  <c r="AD222" i="1"/>
  <c r="AF222" i="1"/>
  <c r="AD224" i="1"/>
  <c r="AF224" i="1"/>
</calcChain>
</file>

<file path=xl/sharedStrings.xml><?xml version="1.0" encoding="utf-8"?>
<sst xmlns="http://schemas.openxmlformats.org/spreadsheetml/2006/main" count="1750" uniqueCount="191">
  <si>
    <r>
      <t>U</t>
    </r>
    <r>
      <rPr>
        <sz val="10"/>
        <color theme="1"/>
        <rFont val="Calibri"/>
        <family val="2"/>
        <scheme val="minor"/>
      </rPr>
      <t>NIVERSIDAD DE</t>
    </r>
    <r>
      <rPr>
        <sz val="11"/>
        <color theme="1"/>
        <rFont val="Calibri"/>
        <family val="2"/>
        <scheme val="minor"/>
      </rPr>
      <t xml:space="preserve"> J</t>
    </r>
    <r>
      <rPr>
        <sz val="10"/>
        <color theme="1"/>
        <rFont val="Calibri"/>
        <family val="2"/>
        <scheme val="minor"/>
      </rPr>
      <t>AÉN</t>
    </r>
  </si>
  <si>
    <t>Servicio de Planificación y Evaluación</t>
  </si>
  <si>
    <t>0. Datos Generales</t>
  </si>
  <si>
    <t>Grado en el que estás matriculado:</t>
  </si>
  <si>
    <t>Curso en el que estás matriculado de más créditos:</t>
  </si>
  <si>
    <t>Grado en Administración y Dirección de Empresas</t>
  </si>
  <si>
    <t>Grado en Derecho</t>
  </si>
  <si>
    <t>Grado en Estadística y Empresa</t>
  </si>
  <si>
    <t>Grado en Finanzas y Contabiilidad</t>
  </si>
  <si>
    <t>Total</t>
  </si>
  <si>
    <t>Grado en Gestión y Administración Pública</t>
  </si>
  <si>
    <t>Grado en Relaciones Laborales y Recursos Humanos</t>
  </si>
  <si>
    <t>Grado en&amp;#xA0;&amp;#xA0;Relaciones Laborales y Recursos Humanos&amp;#xA0;</t>
  </si>
  <si>
    <t>Grado en Turismo</t>
  </si>
  <si>
    <t>Grado en Derecho y Grado en Administración y Dirección de Empresas</t>
  </si>
  <si>
    <t>Distribución de alumnos por provincia de residencia familiar</t>
  </si>
  <si>
    <t>Distribución de alumnos por estudios anteriores realizados</t>
  </si>
  <si>
    <t>Bachiller</t>
  </si>
  <si>
    <t>Ciclo Formativo</t>
  </si>
  <si>
    <t>Título Universitario</t>
  </si>
  <si>
    <t>Ciudad Real</t>
  </si>
  <si>
    <t>Otros</t>
  </si>
  <si>
    <t>Córdoba</t>
  </si>
  <si>
    <t>Jaén</t>
  </si>
  <si>
    <t>Málaga</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</si>
  <si>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</si>
  <si>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</si>
  <si>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</si>
  <si>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</si>
  <si>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</si>
  <si>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</si>
  <si>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</si>
  <si>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</si>
  <si>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</si>
  <si>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</si>
  <si>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</si>
  <si>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</si>
  <si>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</si>
  <si>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</si>
  <si>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</si>
  <si>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</si>
  <si>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</si>
  <si>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</si>
  <si>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</si>
  <si>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</si>
  <si>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</si>
  <si>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</si>
  <si>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</si>
  <si>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</si>
  <si>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</si>
  <si>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</si>
  <si>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3. Valora de 1 a 5 los siguientes criterios:</t>
  </si>
  <si>
    <t>ns/nc</t>
  </si>
  <si>
    <t>3.1</t>
  </si>
  <si>
    <t>He recibido una orientación adecuada al comenzar mis estudios (ubicación de aulas, laboratorios, biblioteca, etc.; dónde y a quién acudir para obtener información, horarios, etc.).</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</si>
  <si>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</si>
  <si>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</si>
  <si>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</si>
  <si>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</si>
  <si>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</si>
  <si>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 xml:space="preserve">Considero adecuadas las acciones del Plan de Acción Tutorial para la orientación de estudiantes. : </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</si>
  <si>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</si>
  <si>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</si>
  <si>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</si>
  <si>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8.1</t>
  </si>
  <si>
    <t>Los créditos asignados a las asignaturas guardan proporción con el tiempo necesario para superarlas (considerando horas de asistencia a clase, realización de trabajos y estudio personal).</t>
  </si>
  <si>
    <t>8.2</t>
  </si>
  <si>
    <t>La coordinación entre el profesorado en cuanto a planificación y metodología docente es adecuada.</t>
  </si>
  <si>
    <t xml:space="preserve">La coordinación entre el profesorado en cuanto a planificación y metodología docente es adecuada. : </t>
  </si>
  <si>
    <t>8.3</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</si>
  <si>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</si>
  <si>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</si>
  <si>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8.4</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</si>
  <si>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</si>
  <si>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</si>
  <si>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8.5</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</si>
  <si>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</si>
  <si>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</si>
  <si>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8.6</t>
  </si>
  <si>
    <t xml:space="preserve">Los espacios destinados al trabajo personal se adecuan a las necesidades del estudiante. </t>
  </si>
  <si>
    <t xml:space="preserve">Los espacios destinados al trabajo personal se adecuan a las necesidades del estudiante. : </t>
  </si>
  <si>
    <t>8.7</t>
  </si>
  <si>
    <t>Las aulas de informática y su equipamiento son adecuados.</t>
  </si>
  <si>
    <t xml:space="preserve">Las aulas de informática y su equipamiento son adecuados. : </t>
  </si>
  <si>
    <t>8.8</t>
  </si>
  <si>
    <t xml:space="preserve">Los fondos bibliográficos de la biblioteca son suficientes. </t>
  </si>
  <si>
    <t xml:space="preserve">Los fondos bibliográficos de la biblioteca son suficientes. : </t>
  </si>
  <si>
    <t xml:space="preserve">Los mecanismos que facilitan la movilidad de los estudiantes son adecuados. </t>
  </si>
  <si>
    <t>El impulso que se le da a la estancia de alumnos en organizaciones nacionales e internacionales (Sócrates, Erasmus, Séncea,...) es adecuado.</t>
  </si>
  <si>
    <t xml:space="preserve">'El impulso que se le da a la estancia de alumnos en organizaciones nacionales e internacionales (Sócrates, Erasmus, Séncea,...) es adecuado.' : </t>
  </si>
  <si>
    <t>Nivel de satisfacción general con el programa de movilidad en el que has participado.</t>
  </si>
  <si>
    <t xml:space="preserve">Nivel de satisfacción general con el programa de movilidad en el que has participado. : </t>
  </si>
  <si>
    <r>
      <t>U</t>
    </r>
    <r>
      <rPr>
        <b/>
        <sz val="10"/>
        <rFont val="Garamond"/>
        <family val="1"/>
      </rPr>
      <t>NIVERSIDAD DE</t>
    </r>
    <r>
      <rPr>
        <b/>
        <sz val="12"/>
        <rFont val="Garamond"/>
        <family val="1"/>
      </rPr>
      <t xml:space="preserve"> J</t>
    </r>
    <r>
      <rPr>
        <b/>
        <sz val="10"/>
        <rFont val="Garamond"/>
        <family val="1"/>
      </rPr>
      <t>AÉN</t>
    </r>
  </si>
  <si>
    <t>DEFINICIONES DE MEDIDAS ESTADÍSTICAS</t>
  </si>
  <si>
    <r>
      <t xml:space="preserve">Frecuencia absoluta: </t>
    </r>
    <r>
      <rPr>
        <sz val="12"/>
        <color theme="1"/>
        <rFont val="Times New Roman"/>
        <family val="1"/>
      </rPr>
      <t>Llamaremos así al número de repeticiones que presenta una observación. Se representa por n</t>
    </r>
    <r>
      <rPr>
        <vertAlign val="subscript"/>
        <sz val="12"/>
        <color theme="1"/>
        <rFont val="Times New Roman"/>
        <family val="1"/>
      </rPr>
      <t>i</t>
    </r>
    <r>
      <rPr>
        <sz val="12"/>
        <color theme="1"/>
        <rFont val="Times New Roman"/>
        <family val="1"/>
      </rPr>
      <t>.</t>
    </r>
  </si>
  <si>
    <r>
      <t>Frecuencia relativa:</t>
    </r>
    <r>
      <rPr>
        <sz val="12"/>
        <color theme="1"/>
        <rFont val="Times New Roman"/>
        <family val="1"/>
      </rPr>
      <t xml:space="preserve"> Es la frecuencia absoluta dividida por el número total de datos, se suele expresar en tanto por uno</t>
    </r>
  </si>
  <si>
    <t xml:space="preserve"> </t>
  </si>
  <si>
    <r>
      <t>La suma de  todas las frecuencias relativas, siempre debe ser igual a la unidad</t>
    </r>
    <r>
      <rPr>
        <sz val="12"/>
        <color theme="1"/>
        <rFont val="Times New Roman"/>
        <family val="1"/>
      </rPr>
      <t>.</t>
    </r>
  </si>
  <si>
    <r>
      <rPr>
        <b/>
        <sz val="12"/>
        <color theme="1"/>
        <rFont val="Times New Roman"/>
        <family val="1"/>
      </rPr>
      <t>Frecuencia por nivel de satisfacción:</t>
    </r>
    <r>
      <rPr>
        <sz val="12"/>
        <color theme="1"/>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</si>
  <si>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</si>
  <si>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</si>
  <si>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</si>
  <si>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theme="1"/>
        <rFont val="Times New Roman"/>
        <family val="1"/>
      </rPr>
      <t xml:space="preserve">Valores perdidos: </t>
    </r>
    <r>
      <rPr>
        <sz val="12"/>
        <color theme="1"/>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</si>
  <si>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</si>
  <si>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theme="1"/>
        <rFont val="Times New Roman"/>
        <family val="1"/>
      </rPr>
      <t xml:space="preserve"> </t>
    </r>
    <r>
      <rPr>
        <sz val="11"/>
        <color theme="1"/>
        <rFont val="Times New Roman"/>
        <family val="1"/>
      </rPr>
      <t>Es la suma de todos los valores de la variable dividida entre el número total de elementos.</t>
    </r>
  </si>
  <si>
    <r>
      <t>Ejemplo</t>
    </r>
    <r>
      <rPr>
        <sz val="11"/>
        <color theme="1"/>
        <rFont val="Times New Roman"/>
        <family val="1"/>
      </rPr>
      <t>:</t>
    </r>
  </si>
  <si>
    <r>
      <t>x</t>
    </r>
    <r>
      <rPr>
        <b/>
        <vertAlign val="subscript"/>
        <sz val="11"/>
        <color theme="1"/>
        <rFont val="Times New Roman"/>
        <family val="1"/>
      </rPr>
      <t>i</t>
    </r>
  </si>
  <si>
    <r>
      <t xml:space="preserve"> n</t>
    </r>
    <r>
      <rPr>
        <b/>
        <vertAlign val="subscript"/>
        <sz val="11"/>
        <color theme="1"/>
        <rFont val="Times New Roman"/>
        <family val="1"/>
      </rPr>
      <t>i</t>
    </r>
  </si>
  <si>
    <r>
      <t>x</t>
    </r>
    <r>
      <rPr>
        <b/>
        <vertAlign val="subscript"/>
        <sz val="11"/>
        <color theme="1"/>
        <rFont val="Times New Roman"/>
        <family val="1"/>
      </rPr>
      <t>i</t>
    </r>
    <r>
      <rPr>
        <b/>
        <sz val="11"/>
        <color theme="1"/>
        <rFont val="Times New Roman"/>
        <family val="1"/>
      </rPr>
      <t xml:space="preserve"> n</t>
    </r>
    <r>
      <rPr>
        <b/>
        <vertAlign val="subscript"/>
        <sz val="11"/>
        <color theme="1"/>
        <rFont val="Times New Roman"/>
        <family val="1"/>
      </rPr>
      <t>i</t>
    </r>
  </si>
  <si>
    <r>
      <t xml:space="preserve">Donde </t>
    </r>
    <r>
      <rPr>
        <b/>
        <sz val="11"/>
        <color theme="1"/>
        <rFont val="Times New Roman"/>
        <family val="1"/>
      </rPr>
      <t>n</t>
    </r>
    <r>
      <rPr>
        <b/>
        <vertAlign val="subscript"/>
        <sz val="11"/>
        <color theme="1"/>
        <rFont val="Times New Roman"/>
        <family val="1"/>
      </rPr>
      <t xml:space="preserve">i </t>
    </r>
    <r>
      <rPr>
        <sz val="11"/>
        <color theme="1"/>
        <rFont val="Times New Roman"/>
        <family val="1"/>
      </rPr>
      <t>es conocida como frecuencia absoluta, y recoge el número de veces que se repite un valor.</t>
    </r>
  </si>
  <si>
    <t>VARIANZA</t>
  </si>
  <si>
    <r>
      <t>Definición:</t>
    </r>
    <r>
      <rPr>
        <sz val="11"/>
        <color theme="1"/>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</si>
  <si>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theme="1"/>
        <rFont val="Times New Roman"/>
        <family val="1"/>
      </rPr>
      <t>DESVIACIÓN TÍPICA</t>
    </r>
    <r>
      <rPr>
        <sz val="11"/>
        <color theme="1"/>
        <rFont val="Times New Roman"/>
        <family val="1"/>
      </rPr>
      <t xml:space="preserve"> no es más que la raíz cuadrada de la VARIANZA.</t>
    </r>
  </si>
  <si>
    <t>Observaciones:</t>
  </si>
  <si>
    <r>
      <t>-</t>
    </r>
    <r>
      <rPr>
        <sz val="7"/>
        <color theme="1"/>
        <rFont val="Times New Roman"/>
        <family val="1"/>
      </rPr>
      <t xml:space="preserve">          </t>
    </r>
    <r>
      <rPr>
        <sz val="11"/>
        <color theme="1"/>
        <rFont val="Times New Roman"/>
        <family val="1"/>
      </rPr>
      <t>La desviación típica depende de todos los valores de la distribución, así como de la media.</t>
    </r>
  </si>
  <si>
    <r>
      <t>-</t>
    </r>
    <r>
      <rPr>
        <sz val="7"/>
        <color theme="1"/>
        <rFont val="Times New Roman"/>
        <family val="1"/>
      </rPr>
      <t xml:space="preserve">          </t>
    </r>
    <r>
      <rPr>
        <sz val="11"/>
        <color theme="1"/>
        <rFont val="Times New Roman"/>
        <family val="1"/>
      </rPr>
      <t>En los casos en los que no sea posible calcular la media aritmética, no será posible tampoco obtener la desviación típica, por ser función de la media.</t>
    </r>
  </si>
  <si>
    <t>MEDIANA</t>
  </si>
  <si>
    <r>
      <t>Definición</t>
    </r>
    <r>
      <rPr>
        <b/>
        <sz val="11"/>
        <color theme="1"/>
        <rFont val="Times New Roman"/>
        <family val="1"/>
      </rPr>
      <t xml:space="preserve">: Es el valor de la variable que ocupa la posición central, en un conjunto ordenado de datos. </t>
    </r>
  </si>
  <si>
    <r>
      <t xml:space="preserve">Si el número de datos es </t>
    </r>
    <r>
      <rPr>
        <b/>
        <sz val="11"/>
        <color theme="1"/>
        <rFont val="Times New Roman"/>
        <family val="1"/>
      </rPr>
      <t>impar</t>
    </r>
    <r>
      <rPr>
        <sz val="11"/>
        <color theme="1"/>
        <rFont val="Times New Roman"/>
        <family val="1"/>
      </rPr>
      <t>, es la observación central de los valores, una vez que éstos han sido ordenados en orden creciente.</t>
    </r>
  </si>
  <si>
    <r>
      <t xml:space="preserve">Si el número de observaciones es </t>
    </r>
    <r>
      <rPr>
        <b/>
        <sz val="11"/>
        <color theme="1"/>
        <rFont val="Times New Roman"/>
        <family val="1"/>
      </rPr>
      <t>par</t>
    </r>
    <r>
      <rPr>
        <sz val="11"/>
        <color theme="1"/>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</si>
  <si>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</si>
  <si>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</si>
  <si>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</si>
  <si>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</si>
  <si>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</si>
  <si>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</si>
  <si>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</si>
  <si>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</si>
  <si>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</si>
  <si>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</si>
  <si>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</si>
  <si>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MODA</t>
  </si>
  <si>
    <r>
      <t>Definición</t>
    </r>
    <r>
      <rPr>
        <sz val="11"/>
        <color theme="1"/>
        <rFont val="Times New Roman"/>
        <family val="1"/>
      </rPr>
      <t>: Es el valor de las observaciones que aparece con mayor frecuencia.</t>
    </r>
  </si>
  <si>
    <r>
      <t xml:space="preserve">Así, en el  ejemplo anterior la moda sería </t>
    </r>
    <r>
      <rPr>
        <b/>
        <sz val="11"/>
        <color theme="1"/>
        <rFont val="Times New Roman"/>
        <family val="1"/>
      </rPr>
      <t>Mo = 200</t>
    </r>
    <r>
      <rPr>
        <sz val="11"/>
        <color theme="1"/>
        <rFont val="Times New Roman"/>
        <family val="1"/>
      </rPr>
      <t>.</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</si>
  <si>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</si>
  <si>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</si>
  <si>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</si>
  <si>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 xml:space="preserve">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 </t>
  </si>
  <si>
    <t>1º Curso</t>
  </si>
  <si>
    <t>2º Curso</t>
  </si>
  <si>
    <t>3º Curso</t>
  </si>
  <si>
    <t>4º Curso</t>
  </si>
  <si>
    <t>4. ¿Has participado en la Jornada de Recepción de Estudiantes de Nuevo Ingreso?</t>
  </si>
  <si>
    <t>5. ¿Has participado en las actividades del plan de acción tutorial?</t>
  </si>
  <si>
    <t>6. ¿Has consultado la información que la Facultad publica sobre el Título en su página web?</t>
  </si>
  <si>
    <t>7. ¿Sabes dónde puedes consultar las guías docentes de las asignaturas?</t>
  </si>
  <si>
    <t>8. ¿Consultas las guías docentes de las asignaturas que estás cursando?</t>
  </si>
  <si>
    <t>9. Valora de 1 a 5 los siguientes criterios:</t>
  </si>
  <si>
    <t>10. ¿Has participado en programas de movilidad?</t>
  </si>
  <si>
    <t>11. ¿Has realizado prácticas externas curriculares (integradas en el plan de estudios)?</t>
  </si>
  <si>
    <t>12. ¿Has realizado prácticas externas extracurriculares?</t>
  </si>
  <si>
    <t>13. ¿Has asistido/participado en actividades de orientación profesional (Jornadas de Orientación Profesional, Feria del Emprendimiento, Día del Emprendimiento, etc.)?</t>
  </si>
  <si>
    <t xml:space="preserve">Considero adecuada la información facilitada en la Jornada de Recepción de Estudiantes de Nuevo Ingreso. </t>
  </si>
  <si>
    <t>La planificación de las Prácticas Externas en empresas o instituciones es adecuada.</t>
  </si>
  <si>
    <t>Nivel de satisfacción general con las Prácticas Externas Extracurriculares que has realizado.</t>
  </si>
  <si>
    <t>Las actuaciones encaminadas a preparar al estudiante, para la inserción al mundo laboral o la continuación de nuevos estudios, son adecuadas.</t>
  </si>
  <si>
    <t>ESTADÍSTICOS</t>
  </si>
  <si>
    <t>.</t>
  </si>
  <si>
    <t>Nivel de satisfacción general con la Prácticas Externas Curriculares que has realizado. :</t>
  </si>
  <si>
    <t>Estudiantes de 3er y 4ºcurso</t>
  </si>
  <si>
    <t>3.2.</t>
  </si>
  <si>
    <t>3.4</t>
  </si>
  <si>
    <t>3.5</t>
  </si>
  <si>
    <t>Me llega información sobre las actividades culturales, de divulgación científica, deportivas, de cooperación, salud, etc. organizadas por la Universidad o Facultad.:</t>
  </si>
  <si>
    <t>He recibido una orientación adecuada al comenzar mis estudios (ubicación de aulas, laboratorios, biblioteca, etc.; dónde y a quién acudir para obtener información, horarios, etc.). :</t>
  </si>
  <si>
    <t>Estudiantes de 1er y 2º curso</t>
  </si>
  <si>
    <t>Alicante</t>
  </si>
  <si>
    <t>Huelva</t>
  </si>
  <si>
    <t>Sevilla</t>
  </si>
  <si>
    <r>
      <t xml:space="preserve">RESULTADOS DE LA ENCUESTA DE  SATISFACCIÓN DE ESTUDIANTES DE LA FACULTAD DE CIENCIAS SOCIALES Y JURÍDICAS: </t>
    </r>
    <r>
      <rPr>
        <b/>
        <sz val="16"/>
        <color rgb="FFFF0000"/>
        <rFont val="Calibri"/>
        <family val="2"/>
        <scheme val="minor"/>
      </rPr>
      <t>Global. Curso Académico 2016-17</t>
    </r>
  </si>
  <si>
    <r>
      <t xml:space="preserve">RESULTADOS DE LA ENCUESTA DE  SATISFACCIÓN DE ESTUDIANTES DE LA FACULTAD DE CIENCIAS SOCIALES Y JURÍDICAS: </t>
    </r>
    <r>
      <rPr>
        <b/>
        <sz val="16"/>
        <color rgb="FFFF0000"/>
        <rFont val="Calibri"/>
        <family val="2"/>
        <scheme val="minor"/>
      </rPr>
      <t>Grado en Relaciones Laborales y Recursos Humanos. Curso Académico 2016-17</t>
    </r>
  </si>
  <si>
    <r>
      <t xml:space="preserve">RESULTADOS DE LA ENCUESTA DE  SATISFACCIÓN DE ESTUDIANTES DE LA FACULTAD DE CIENCIAS SOCIALES Y JURÍDICAS: </t>
    </r>
    <r>
      <rPr>
        <b/>
        <sz val="16"/>
        <color rgb="FFFF0000"/>
        <rFont val="Calibri"/>
        <family val="2"/>
        <scheme val="minor"/>
      </rPr>
      <t>Grado en Turismo. Curso Académico 2016-17.</t>
    </r>
  </si>
  <si>
    <r>
      <t xml:space="preserve">RESULTADOS DE LA ENCUESTA DE  SATISFACCIÓN DE ESTUDIANTES DE LA FACULTAD DE CIENCIAS SOCIALES Y JURÍDICAS: </t>
    </r>
    <r>
      <rPr>
        <b/>
        <sz val="16"/>
        <color rgb="FFFF0000"/>
        <rFont val="Calibri"/>
        <family val="2"/>
        <scheme val="minor"/>
      </rPr>
      <t>Grado Conjunto en Derecho y Administración y Dirección de Empresas. Curso Académico 2016-17.</t>
    </r>
  </si>
  <si>
    <t>El informe de estos grados no se ha podido realizar al no llegar al tamaño mínimo necesario para obtener la representatividad elegida.</t>
  </si>
  <si>
    <t>FICHA TÉCNICA ENCUESTA</t>
  </si>
  <si>
    <r>
      <t xml:space="preserve">POBLACIÓN ESTUDIO: </t>
    </r>
    <r>
      <rPr>
        <b/>
        <sz val="11"/>
        <color rgb="FF000000"/>
        <rFont val="Calibri"/>
        <family val="2"/>
        <scheme val="minor"/>
      </rPr>
      <t>Alumnos matriculados en</t>
    </r>
  </si>
  <si>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</si>
  <si>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</si>
  <si>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</si>
  <si>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</si>
  <si>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</si>
  <si>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</si>
  <si>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alumnos localizables (con e-mail):</t>
  </si>
  <si>
    <t>/</t>
  </si>
  <si>
    <t>=</t>
  </si>
  <si>
    <t>Facultad de ciencias Sociales y Jurídicas. Curso Académico 2016-17</t>
  </si>
  <si>
    <t>Grado en administración y dirección de empresas</t>
  </si>
  <si>
    <t>Fecha recogida:  Mayo-Junio 2017</t>
  </si>
  <si>
    <t xml:space="preserve">Grado en Estadística y Empresa
</t>
  </si>
  <si>
    <t>Grado en Finanzas y Contabilidad</t>
  </si>
  <si>
    <t>Nota: Este informe no tiene representatividad sobre la población de estudio puesto que no se alcanza el nº mínimo de encuestas necesarias para tal fín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</si>
</sst>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
    <numFmt numFmtId="166" formatCode="####.00"/>
    <numFmt numFmtId="167" formatCode="####.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0"/>
      <color theme="1"/>
      <name val="Calibri"/>
      <family val="2"/>
      <scheme val="minor"/>
    </font>
    <font>
      <i/>
      <sz val="12"/>
      <name val="Calibri"/>
      <family val="2"/>
      <scheme val="minor"/>
    </font>
    <font>
      <b/>
      <sz val="10"/>
      <name val="Calibri"/>
      <family val="2"/>
      <scheme val="minor"/>
    </font>
    <font>
      <b/>
      <sz val="16"/>
      <color rgb="FFFF0000"/>
      <name val="Calibri"/>
      <family val="2"/>
      <scheme val="minor"/>
    </font>
    <font>
      <b/>
      <sz val="26"/>
      <color theme="1"/>
      <name val="Calibri"/>
      <family val="2"/>
      <scheme val="minor"/>
    </font>
    <font>
      <b/>
      <sz val="16"/>
      <name val="Calibri"/>
      <family val="2"/>
      <scheme val="minor"/>
    </font>
    <font>
      <sz val="10"/>
      <name val="Arial"/>
      <family val="2"/>
    </font>
    <font>
      <sz val="9"/>
      <color indexed="8"/>
      <name val="Calibri"/>
      <family val="2"/>
      <scheme val="minor"/>
    </font>
    <font>
      <sz val="10"/>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Calibri"/>
      <family val="2"/>
      <scheme val="minor"/>
    </font>
    <font>
      <sz val="16"/>
      <name val="Calibri"/>
      <family val="2"/>
      <scheme val="minor"/>
    </font>
    <font>
      <sz val="14"/>
      <name val="Calibri"/>
      <family val="2"/>
      <scheme val="minor"/>
    </font>
    <font>
      <b/>
      <sz val="14"/>
      <color theme="0"/>
      <name val="Calibri"/>
      <family val="2"/>
      <scheme val="minor"/>
    </font>
    <font>
      <sz val="18"/>
      <name val="Calibri"/>
      <family val="2"/>
      <scheme val="minor"/>
    </font>
    <font>
      <sz val="16"/>
      <color indexed="8"/>
      <name val="Calibri"/>
      <family val="2"/>
      <scheme val="minor"/>
    </font>
    <font>
      <b/>
      <sz val="14"/>
      <color theme="1"/>
      <name val="Calibri"/>
      <family val="2"/>
      <scheme val="minor"/>
    </font>
    <font>
      <b/>
      <sz val="14"/>
      <name val="Calibri"/>
      <family val="2"/>
      <scheme val="minor"/>
    </font>
    <font>
      <b/>
      <sz val="12"/>
      <name val="Garamond"/>
      <family val="1"/>
    </font>
    <font>
      <b/>
      <sz val="10"/>
      <name val="Garamond"/>
      <family val="1"/>
    </font>
    <font>
      <i/>
      <sz val="11"/>
      <name val="Times New Roman"/>
      <family val="1"/>
    </font>
    <font>
      <i/>
      <sz val="12"/>
      <name val="Arial"/>
      <family val="2"/>
    </font>
    <font>
      <b/>
      <sz val="11"/>
      <color theme="0"/>
      <name val="Times New Roman"/>
      <family val="1"/>
    </font>
    <font>
      <sz val="11"/>
      <color theme="1"/>
      <name val="Times New Roman"/>
      <family val="1"/>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vertAlign val="subscript"/>
      <sz val="12"/>
      <color theme="1"/>
      <name val="Times New Roman"/>
      <family val="1"/>
    </font>
    <font>
      <b/>
      <sz val="16"/>
      <color theme="1"/>
      <name val="Times New Roman"/>
      <family val="1"/>
    </font>
    <font>
      <sz val="16"/>
      <color theme="1"/>
      <name val="Times New Roman"/>
      <family val="1"/>
    </font>
    <font>
      <b/>
      <u/>
      <sz val="11"/>
      <color theme="1"/>
      <name val="Times New Roman"/>
      <family val="1"/>
    </font>
    <font>
      <b/>
      <sz val="11"/>
      <color theme="1"/>
      <name val="Times New Roman"/>
      <family val="1"/>
    </font>
    <font>
      <i/>
      <sz val="11"/>
      <color theme="1"/>
      <name val="Times New Roman"/>
      <family val="1"/>
    </font>
    <font>
      <b/>
      <vertAlign val="subscript"/>
      <sz val="11"/>
      <color theme="1"/>
      <name val="Times New Roman"/>
      <family val="1"/>
    </font>
    <font>
      <sz val="7"/>
      <color theme="1"/>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
      <sz val="12"/>
      <color theme="1"/>
      <name val="Calibri"/>
      <family val="2"/>
      <scheme val="minor"/>
    </font>
    <font>
      <sz val="9"/>
      <color indexed="8"/>
      <name val="Arial"/>
      <family val="2"/>
    </font>
    <font>
      <b/>
      <sz val="12"/>
      <color rgb="FFFF0000"/>
      <name val="Arial"/>
      <family val="2"/>
    </font>
    <font>
      <b/>
      <sz val="1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
      <b/>
      <sz val="18"/>
      <color theme="1"/>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0">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66">
    <xf numFmtId="0" fontId="0" fillId="0" borderId="0" xfId="0"/>
    <xf numFmtId="0" fontId="0" fillId="0" borderId="0" xfId="0" applyFont="1"/>
    <xf numFmtId="0" fontId="0" fillId="0" borderId="0" xfId="0" applyFont="1" applyAlignment="1"/>
    <xf numFmtId="0" fontId="7" fillId="0" borderId="0" xfId="0" applyFont="1" applyAlignment="1">
      <alignment horizontal="center" vertical="center" wrapText="1" shrinkToFit="1"/>
    </xf>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2" applyFont="1"/>
    <xf numFmtId="0" fontId="10" fillId="0" borderId="0" xfId="0" applyFont="1" applyFill="1" applyBorder="1" applyAlignment="1">
      <alignment horizontal="left" vertical="center" wrapText="1"/>
    </xf>
    <xf numFmtId="0" fontId="0" fillId="0" borderId="0" xfId="0" applyFont="1" applyFill="1"/>
    <xf numFmtId="0" fontId="13" fillId="0" borderId="0" xfId="2" applyFont="1" applyFill="1"/>
    <xf numFmtId="0" fontId="13" fillId="0" borderId="0" xfId="2" applyFont="1" applyFill="1" applyBorder="1" applyAlignment="1">
      <alignment vertical="center"/>
    </xf>
    <xf numFmtId="0" fontId="14" fillId="0" borderId="0" xfId="0" applyFont="1" applyAlignment="1">
      <alignment vertical="center"/>
    </xf>
    <xf numFmtId="0" fontId="13" fillId="0" borderId="0" xfId="2" applyFont="1" applyFill="1" applyBorder="1" applyAlignment="1">
      <alignment horizontal="center" vertical="center"/>
    </xf>
    <xf numFmtId="164" fontId="15" fillId="0" borderId="1" xfId="3" applyNumberFormat="1" applyFont="1" applyBorder="1" applyAlignment="1">
      <alignment horizontal="center" vertical="center" wrapText="1"/>
    </xf>
    <xf numFmtId="10" fontId="16" fillId="0" borderId="1" xfId="1" applyNumberFormat="1" applyFont="1" applyBorder="1" applyAlignment="1">
      <alignment horizontal="center" vertical="center" wrapText="1"/>
    </xf>
    <xf numFmtId="0" fontId="15" fillId="0" borderId="1" xfId="2" applyFont="1" applyBorder="1" applyAlignment="1">
      <alignment vertical="center" wrapText="1"/>
    </xf>
    <xf numFmtId="164" fontId="15" fillId="0" borderId="1" xfId="2"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0" fontId="15" fillId="0" borderId="1" xfId="2" applyFont="1" applyBorder="1" applyAlignment="1">
      <alignment horizontal="center" vertical="center" wrapText="1"/>
    </xf>
    <xf numFmtId="165" fontId="15" fillId="0" borderId="0" xfId="2" applyNumberFormat="1" applyFont="1" applyBorder="1" applyAlignment="1">
      <alignment vertical="center"/>
    </xf>
    <xf numFmtId="0" fontId="16" fillId="0" borderId="0" xfId="0" applyFont="1"/>
    <xf numFmtId="0" fontId="17" fillId="0" borderId="0" xfId="4" applyFont="1" applyBorder="1" applyAlignment="1">
      <alignment vertical="center" wrapText="1"/>
    </xf>
    <xf numFmtId="0" fontId="13" fillId="0" borderId="0" xfId="4" applyFont="1" applyBorder="1" applyAlignment="1">
      <alignment vertical="center"/>
    </xf>
    <xf numFmtId="0" fontId="13" fillId="0" borderId="0" xfId="4" applyFont="1"/>
    <xf numFmtId="0" fontId="13" fillId="0" borderId="0" xfId="4" applyFont="1" applyBorder="1" applyAlignment="1">
      <alignment vertical="center" wrapText="1"/>
    </xf>
    <xf numFmtId="0" fontId="12" fillId="0" borderId="0" xfId="4" applyFont="1" applyBorder="1" applyAlignment="1">
      <alignment horizontal="center" wrapText="1"/>
    </xf>
    <xf numFmtId="166" fontId="3" fillId="0" borderId="0" xfId="0" applyNumberFormat="1" applyFont="1" applyAlignment="1">
      <alignment horizontal="center"/>
    </xf>
    <xf numFmtId="0" fontId="18" fillId="3" borderId="0" xfId="0" applyFont="1" applyFill="1" applyBorder="1" applyAlignment="1">
      <alignment horizontal="center" vertical="center" wrapText="1"/>
    </xf>
    <xf numFmtId="0" fontId="16" fillId="0" borderId="1" xfId="0" applyNumberFormat="1" applyFont="1" applyBorder="1" applyAlignment="1">
      <alignment horizontal="center" vertical="center" wrapText="1"/>
    </xf>
    <xf numFmtId="164" fontId="15" fillId="0" borderId="1" xfId="2" applyNumberFormat="1" applyFont="1" applyBorder="1" applyAlignment="1">
      <alignment horizontal="center" vertical="center"/>
    </xf>
    <xf numFmtId="0" fontId="14" fillId="0" borderId="0" xfId="0" applyFont="1"/>
    <xf numFmtId="0" fontId="0" fillId="0" borderId="0" xfId="0" applyFont="1" applyAlignment="1">
      <alignment wrapText="1"/>
    </xf>
    <xf numFmtId="0" fontId="19" fillId="0" borderId="1" xfId="0" applyFont="1" applyFill="1" applyBorder="1" applyAlignment="1">
      <alignment horizontal="center" vertical="center" wrapText="1"/>
    </xf>
    <xf numFmtId="167" fontId="15" fillId="0" borderId="1" xfId="5" applyNumberFormat="1" applyFont="1" applyBorder="1" applyAlignment="1">
      <alignment horizontal="center" vertical="center" wrapText="1"/>
    </xf>
    <xf numFmtId="166" fontId="15" fillId="0" borderId="1" xfId="2" applyNumberFormat="1" applyFont="1" applyBorder="1" applyAlignment="1">
      <alignment horizontal="center" vertical="center" wrapText="1"/>
    </xf>
    <xf numFmtId="0" fontId="0" fillId="0" borderId="0" xfId="0" applyFont="1" applyFill="1" applyAlignment="1">
      <alignment wrapText="1"/>
    </xf>
    <xf numFmtId="0" fontId="13" fillId="3" borderId="10" xfId="0" applyFont="1" applyFill="1" applyBorder="1" applyAlignment="1">
      <alignment horizontal="center" vertical="center" wrapText="1"/>
    </xf>
    <xf numFmtId="0" fontId="13" fillId="3" borderId="10" xfId="0" applyFont="1" applyFill="1" applyBorder="1" applyAlignment="1">
      <alignment vertical="center" wrapText="1"/>
    </xf>
    <xf numFmtId="0" fontId="1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22" fillId="0" borderId="0" xfId="6" applyFont="1" applyBorder="1" applyAlignment="1">
      <alignment horizontal="left" vertical="top" wrapText="1"/>
    </xf>
    <xf numFmtId="0" fontId="16" fillId="0" borderId="0" xfId="0" applyFont="1" applyAlignment="1">
      <alignment wrapText="1"/>
    </xf>
    <xf numFmtId="0" fontId="19" fillId="3" borderId="0"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2" fillId="0" borderId="0" xfId="6" applyFont="1" applyBorder="1" applyAlignment="1">
      <alignment horizontal="left" vertical="top" wrapText="1"/>
    </xf>
    <xf numFmtId="0" fontId="18" fillId="3" borderId="0" xfId="0" applyFont="1" applyFill="1" applyBorder="1" applyAlignment="1">
      <alignment vertical="center" wrapText="1"/>
    </xf>
    <xf numFmtId="10" fontId="16" fillId="0" borderId="0" xfId="0" applyNumberFormat="1" applyFont="1" applyBorder="1" applyAlignment="1">
      <alignment vertical="center" wrapText="1"/>
    </xf>
    <xf numFmtId="10" fontId="16" fillId="0" borderId="0" xfId="0" applyNumberFormat="1" applyFont="1" applyBorder="1" applyAlignment="1">
      <alignment horizontal="center" vertical="center" wrapText="1"/>
    </xf>
    <xf numFmtId="0" fontId="0" fillId="0" borderId="0" xfId="0" applyFont="1" applyBorder="1" applyAlignment="1"/>
    <xf numFmtId="0" fontId="16" fillId="0" borderId="0" xfId="0" applyFont="1" applyBorder="1" applyAlignment="1">
      <alignment horizontal="center" vertical="center" wrapText="1"/>
    </xf>
    <xf numFmtId="10" fontId="19" fillId="3" borderId="0" xfId="0" applyNumberFormat="1" applyFont="1" applyFill="1" applyBorder="1" applyAlignment="1">
      <alignment vertical="center" wrapText="1"/>
    </xf>
    <xf numFmtId="10" fontId="19" fillId="3" borderId="0" xfId="0" applyNumberFormat="1" applyFont="1" applyFill="1" applyBorder="1" applyAlignment="1">
      <alignment horizontal="center" vertical="center" wrapText="1"/>
    </xf>
    <xf numFmtId="0" fontId="13" fillId="3" borderId="0" xfId="0" applyFont="1" applyFill="1" applyBorder="1" applyAlignment="1">
      <alignment horizontal="left" vertical="center" wrapText="1"/>
    </xf>
    <xf numFmtId="0" fontId="7" fillId="2" borderId="9" xfId="0" applyFont="1" applyFill="1" applyBorder="1" applyAlignment="1">
      <alignment vertical="center" wrapText="1"/>
    </xf>
    <xf numFmtId="0" fontId="19" fillId="6"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1" xfId="0" applyFont="1" applyBorder="1" applyAlignment="1">
      <alignment vertical="center"/>
    </xf>
    <xf numFmtId="0" fontId="0" fillId="0" borderId="0" xfId="0" applyAlignment="1"/>
    <xf numFmtId="0" fontId="25" fillId="0" borderId="0" xfId="0" applyFont="1" applyAlignment="1"/>
    <xf numFmtId="0" fontId="27" fillId="0" borderId="0" xfId="0" applyFont="1" applyAlignment="1">
      <alignment wrapText="1"/>
    </xf>
    <xf numFmtId="0" fontId="27" fillId="0" borderId="0" xfId="0" applyFont="1" applyAlignment="1"/>
    <xf numFmtId="0" fontId="28" fillId="0" borderId="0" xfId="0" applyFont="1" applyAlignment="1">
      <alignment vertical="center" wrapText="1" shrinkToFit="1"/>
    </xf>
    <xf numFmtId="0" fontId="30" fillId="0" borderId="0" xfId="0" applyFont="1"/>
    <xf numFmtId="0" fontId="31" fillId="0" borderId="0" xfId="0" applyFont="1" applyAlignment="1">
      <alignment horizontal="justify"/>
    </xf>
    <xf numFmtId="0" fontId="32" fillId="0" borderId="0" xfId="0" applyFont="1" applyAlignment="1">
      <alignment horizontal="justify"/>
    </xf>
    <xf numFmtId="0" fontId="34" fillId="0" borderId="0" xfId="0" applyFont="1"/>
    <xf numFmtId="0" fontId="34" fillId="0" borderId="0" xfId="0" applyFont="1" applyAlignment="1">
      <alignment horizontal="justify"/>
    </xf>
    <xf numFmtId="49" fontId="34" fillId="0" borderId="0" xfId="0" applyNumberFormat="1" applyFont="1" applyAlignment="1">
      <alignment horizontal="justify"/>
    </xf>
    <xf numFmtId="49" fontId="34" fillId="0" borderId="0" xfId="0" applyNumberFormat="1" applyFont="1"/>
    <xf numFmtId="0" fontId="34" fillId="0" borderId="0" xfId="0" applyNumberFormat="1" applyFont="1" applyAlignment="1">
      <alignment horizontal="left" vertical="center" wrapText="1"/>
    </xf>
    <xf numFmtId="0" fontId="30" fillId="0" borderId="0" xfId="0" applyNumberFormat="1" applyFont="1" applyAlignment="1">
      <alignment horizontal="left" vertical="center" wrapText="1"/>
    </xf>
    <xf numFmtId="0" fontId="36" fillId="9" borderId="20" xfId="0" applyFont="1" applyFill="1" applyBorder="1" applyAlignment="1">
      <alignment vertical="center"/>
    </xf>
    <xf numFmtId="0" fontId="37" fillId="9" borderId="21" xfId="0" applyFont="1" applyFill="1" applyBorder="1"/>
    <xf numFmtId="0" fontId="37" fillId="9" borderId="22" xfId="0" applyFont="1" applyFill="1" applyBorder="1"/>
    <xf numFmtId="0" fontId="30" fillId="0" borderId="0" xfId="0" applyFont="1" applyAlignment="1">
      <alignment horizontal="justify"/>
    </xf>
    <xf numFmtId="0" fontId="40" fillId="0" borderId="0" xfId="0" applyFont="1" applyAlignment="1">
      <alignment horizontal="justify"/>
    </xf>
    <xf numFmtId="0" fontId="39" fillId="0" borderId="23" xfId="0" applyFont="1" applyBorder="1" applyAlignment="1">
      <alignment horizontal="justify" vertical="top" wrapText="1"/>
    </xf>
    <xf numFmtId="0" fontId="39" fillId="0" borderId="24" xfId="0" applyFont="1" applyBorder="1" applyAlignment="1">
      <alignment horizontal="justify" vertical="top" wrapText="1"/>
    </xf>
    <xf numFmtId="0" fontId="39" fillId="0" borderId="25" xfId="0" applyFont="1" applyBorder="1" applyAlignment="1">
      <alignment horizontal="justify" vertical="top" wrapText="1"/>
    </xf>
    <xf numFmtId="0" fontId="30" fillId="0" borderId="26" xfId="0" applyFont="1" applyBorder="1" applyAlignment="1">
      <alignment horizontal="justify" vertical="top" wrapText="1"/>
    </xf>
    <xf numFmtId="0" fontId="30" fillId="0" borderId="18" xfId="0" applyFont="1" applyBorder="1" applyAlignment="1">
      <alignment horizontal="justify" vertical="top" wrapText="1"/>
    </xf>
    <xf numFmtId="0" fontId="30" fillId="0" borderId="27" xfId="0" applyFont="1" applyBorder="1" applyAlignment="1">
      <alignment horizontal="justify" vertical="top" wrapText="1"/>
    </xf>
    <xf numFmtId="0" fontId="30" fillId="0" borderId="28" xfId="0" applyFont="1" applyBorder="1" applyAlignment="1">
      <alignment horizontal="justify" vertical="top" wrapText="1"/>
    </xf>
    <xf numFmtId="0" fontId="30" fillId="0" borderId="29" xfId="0" applyFont="1" applyBorder="1" applyAlignment="1">
      <alignment horizontal="justify" vertical="top" wrapText="1"/>
    </xf>
    <xf numFmtId="0" fontId="30" fillId="0" borderId="30" xfId="0" applyFont="1" applyBorder="1" applyAlignment="1">
      <alignment horizontal="justify" vertical="top" wrapText="1"/>
    </xf>
    <xf numFmtId="0" fontId="30" fillId="0" borderId="0" xfId="0" applyFont="1" applyAlignment="1">
      <alignment horizontal="center"/>
    </xf>
    <xf numFmtId="0" fontId="30" fillId="0" borderId="0" xfId="0" applyFont="1" applyAlignment="1">
      <alignment horizontal="left" vertical="center"/>
    </xf>
    <xf numFmtId="0" fontId="38" fillId="0" borderId="0" xfId="0" applyFont="1" applyAlignment="1">
      <alignment horizontal="left" vertical="center" wrapText="1"/>
    </xf>
    <xf numFmtId="0" fontId="38" fillId="0" borderId="0" xfId="0" applyFont="1"/>
    <xf numFmtId="0" fontId="30" fillId="0" borderId="0" xfId="0" applyFont="1" applyAlignment="1">
      <alignment horizontal="left" vertical="center" wrapText="1"/>
    </xf>
    <xf numFmtId="0" fontId="39" fillId="0" borderId="0" xfId="0" applyFont="1"/>
    <xf numFmtId="0" fontId="39" fillId="9" borderId="0" xfId="0" applyFont="1" applyFill="1"/>
    <xf numFmtId="0" fontId="39" fillId="0" borderId="0" xfId="0" applyFont="1" applyAlignment="1">
      <alignment horizontal="justify"/>
    </xf>
    <xf numFmtId="0" fontId="15" fillId="0" borderId="0" xfId="2" applyFont="1" applyFill="1" applyBorder="1" applyAlignment="1">
      <alignment vertical="center" wrapText="1"/>
    </xf>
    <xf numFmtId="0" fontId="2" fillId="0" borderId="0" xfId="0" applyFont="1" applyFill="1" applyBorder="1" applyAlignment="1">
      <alignment vertical="center"/>
    </xf>
    <xf numFmtId="164" fontId="15" fillId="0" borderId="0" xfId="3" applyNumberFormat="1" applyFont="1" applyFill="1" applyBorder="1" applyAlignment="1">
      <alignment horizontal="center" vertical="center" wrapText="1"/>
    </xf>
    <xf numFmtId="10" fontId="16" fillId="0" borderId="0" xfId="1" applyNumberFormat="1" applyFont="1" applyFill="1" applyBorder="1" applyAlignment="1">
      <alignment horizontal="center" vertical="center" wrapText="1"/>
    </xf>
    <xf numFmtId="0" fontId="16" fillId="0" borderId="0" xfId="0" applyFont="1" applyFill="1" applyBorder="1"/>
    <xf numFmtId="0" fontId="13" fillId="0" borderId="0" xfId="4" applyFont="1" applyFill="1" applyBorder="1" applyAlignment="1">
      <alignment vertical="center"/>
    </xf>
    <xf numFmtId="0" fontId="13" fillId="0" borderId="0" xfId="4" applyFont="1" applyFill="1" applyBorder="1"/>
    <xf numFmtId="0" fontId="0" fillId="0" borderId="0" xfId="0" applyFont="1" applyFill="1" applyBorder="1"/>
    <xf numFmtId="0" fontId="12" fillId="0" borderId="0" xfId="4" applyFont="1" applyFill="1" applyBorder="1" applyAlignment="1">
      <alignment horizontal="center" wrapText="1"/>
    </xf>
    <xf numFmtId="0" fontId="15" fillId="0" borderId="0" xfId="3" applyFont="1" applyFill="1" applyBorder="1" applyAlignment="1">
      <alignment vertical="center" wrapText="1"/>
    </xf>
    <xf numFmtId="0" fontId="16" fillId="0" borderId="0" xfId="0" applyFont="1" applyBorder="1" applyAlignment="1">
      <alignment vertical="center" wrapText="1"/>
    </xf>
    <xf numFmtId="0" fontId="16" fillId="0" borderId="0" xfId="0" applyNumberFormat="1" applyFont="1" applyBorder="1" applyAlignment="1">
      <alignment horizontal="center" vertical="center" wrapText="1"/>
    </xf>
    <xf numFmtId="49" fontId="0" fillId="0" borderId="0" xfId="0" applyNumberFormat="1" applyFont="1"/>
    <xf numFmtId="49" fontId="12" fillId="0" borderId="0" xfId="2" applyNumberFormat="1" applyFont="1" applyFill="1" applyBorder="1" applyAlignment="1">
      <alignment horizontal="right" vertical="top"/>
    </xf>
    <xf numFmtId="49" fontId="13" fillId="0" borderId="0" xfId="2" applyNumberFormat="1" applyFont="1"/>
    <xf numFmtId="49" fontId="2" fillId="0" borderId="0" xfId="0" applyNumberFormat="1" applyFont="1" applyFill="1" applyBorder="1" applyAlignment="1">
      <alignment vertical="center"/>
    </xf>
    <xf numFmtId="49" fontId="0" fillId="0" borderId="0" xfId="0" applyNumberFormat="1" applyFont="1" applyFill="1" applyAlignment="1">
      <alignment wrapText="1"/>
    </xf>
    <xf numFmtId="49" fontId="0" fillId="0" borderId="0" xfId="0" applyNumberFormat="1" applyFont="1" applyAlignment="1">
      <alignment wrapText="1"/>
    </xf>
    <xf numFmtId="49" fontId="19" fillId="3" borderId="0" xfId="0" applyNumberFormat="1" applyFont="1" applyFill="1" applyBorder="1" applyAlignment="1">
      <alignment horizontal="center" vertical="center" wrapText="1"/>
    </xf>
    <xf numFmtId="49" fontId="20" fillId="6" borderId="1" xfId="0" applyNumberFormat="1" applyFont="1" applyFill="1" applyBorder="1" applyAlignment="1">
      <alignment horizontal="center" vertical="center" wrapText="1"/>
    </xf>
    <xf numFmtId="0" fontId="16" fillId="0" borderId="1" xfId="0" applyFont="1" applyBorder="1"/>
    <xf numFmtId="0" fontId="16" fillId="0" borderId="1" xfId="0" applyFont="1" applyFill="1" applyBorder="1"/>
    <xf numFmtId="164" fontId="16" fillId="0" borderId="1" xfId="0" applyNumberFormat="1" applyFont="1" applyBorder="1"/>
    <xf numFmtId="0" fontId="45" fillId="6" borderId="6"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7" fillId="6" borderId="37" xfId="0" applyFont="1" applyFill="1" applyBorder="1" applyAlignment="1">
      <alignment horizontal="center" vertical="center" wrapText="1"/>
    </xf>
    <xf numFmtId="0" fontId="47" fillId="6" borderId="38" xfId="0" applyFont="1" applyFill="1" applyBorder="1" applyAlignment="1">
      <alignment horizontal="center" vertical="center" wrapText="1"/>
    </xf>
    <xf numFmtId="0" fontId="48" fillId="0" borderId="0" xfId="0" applyFont="1" applyAlignment="1">
      <alignment wrapText="1"/>
    </xf>
    <xf numFmtId="0" fontId="47" fillId="6" borderId="39"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Fill="1" applyBorder="1" applyAlignment="1">
      <alignment wrapText="1"/>
    </xf>
    <xf numFmtId="0" fontId="16" fillId="0" borderId="1" xfId="0" applyFont="1" applyBorder="1" applyAlignment="1">
      <alignment vertical="center" wrapText="1"/>
    </xf>
    <xf numFmtId="0" fontId="16" fillId="0" borderId="1" xfId="0" applyFont="1" applyFill="1" applyBorder="1" applyAlignment="1">
      <alignment vertical="center" wrapText="1"/>
    </xf>
    <xf numFmtId="0" fontId="45" fillId="6" borderId="7" xfId="0" applyFont="1" applyFill="1" applyBorder="1" applyAlignment="1">
      <alignment horizontal="center" vertical="center" wrapText="1"/>
    </xf>
    <xf numFmtId="0" fontId="49" fillId="0" borderId="1" xfId="0" applyFont="1" applyBorder="1" applyAlignment="1">
      <alignment wrapText="1"/>
    </xf>
    <xf numFmtId="0" fontId="16" fillId="0" borderId="1" xfId="0" applyFont="1" applyBorder="1" applyAlignment="1">
      <alignment horizontal="center" vertical="center"/>
    </xf>
    <xf numFmtId="0" fontId="52" fillId="0" borderId="0" xfId="0" applyFont="1" applyAlignment="1">
      <alignment vertical="center" wrapText="1" shrinkToFit="1"/>
    </xf>
    <xf numFmtId="0" fontId="53" fillId="0" borderId="0" xfId="0" applyFont="1" applyAlignment="1"/>
    <xf numFmtId="0" fontId="53" fillId="0" borderId="0" xfId="0" applyFont="1" applyAlignment="1">
      <alignment horizontal="center" vertical="center" wrapText="1"/>
    </xf>
    <xf numFmtId="166" fontId="0" fillId="0" borderId="0" xfId="0" applyNumberFormat="1"/>
    <xf numFmtId="0" fontId="54" fillId="11" borderId="33" xfId="0" applyFont="1" applyFill="1" applyBorder="1" applyAlignment="1">
      <alignment horizontal="left"/>
    </xf>
    <xf numFmtId="0" fontId="54" fillId="11" borderId="10" xfId="0" applyFont="1" applyFill="1" applyBorder="1" applyAlignment="1">
      <alignment horizontal="left"/>
    </xf>
    <xf numFmtId="0" fontId="56" fillId="11" borderId="10" xfId="0" applyFont="1" applyFill="1" applyBorder="1" applyAlignment="1">
      <alignment horizontal="left"/>
    </xf>
    <xf numFmtId="0" fontId="54" fillId="11" borderId="34" xfId="0" applyFont="1" applyFill="1" applyBorder="1" applyAlignment="1">
      <alignment horizontal="left"/>
    </xf>
    <xf numFmtId="1" fontId="54" fillId="11" borderId="0" xfId="0" applyNumberFormat="1" applyFont="1" applyFill="1" applyBorder="1" applyAlignment="1">
      <alignment horizontal="left"/>
    </xf>
    <xf numFmtId="0" fontId="54" fillId="11" borderId="0" xfId="0" applyFont="1" applyFill="1" applyBorder="1" applyAlignment="1">
      <alignment horizontal="left"/>
    </xf>
    <xf numFmtId="0" fontId="0" fillId="11" borderId="0" xfId="0" applyFill="1" applyAlignment="1">
      <alignment horizontal="left"/>
    </xf>
    <xf numFmtId="0" fontId="54" fillId="11" borderId="39" xfId="0" applyFont="1" applyFill="1" applyBorder="1" applyAlignment="1">
      <alignment horizontal="left"/>
    </xf>
    <xf numFmtId="0" fontId="54" fillId="11" borderId="11" xfId="0" applyFont="1" applyFill="1" applyBorder="1" applyAlignment="1">
      <alignment horizontal="left"/>
    </xf>
    <xf numFmtId="0" fontId="54" fillId="11" borderId="9" xfId="0" applyFont="1" applyFill="1" applyBorder="1" applyAlignment="1">
      <alignment horizontal="left"/>
    </xf>
    <xf numFmtId="0" fontId="0" fillId="11" borderId="9" xfId="0" applyFill="1" applyBorder="1"/>
    <xf numFmtId="10" fontId="54" fillId="11" borderId="36" xfId="0" applyNumberFormat="1" applyFont="1" applyFill="1" applyBorder="1" applyAlignment="1">
      <alignment horizontal="left"/>
    </xf>
    <xf numFmtId="0" fontId="54" fillId="0" borderId="0" xfId="0" applyFont="1" applyBorder="1" applyAlignment="1">
      <alignment horizontal="left"/>
    </xf>
    <xf numFmtId="164" fontId="50" fillId="0" borderId="0" xfId="9" applyNumberFormat="1" applyFont="1" applyBorder="1" applyAlignment="1">
      <alignment horizontal="right" vertical="center"/>
    </xf>
    <xf numFmtId="0" fontId="0" fillId="0" borderId="0" xfId="0" applyFont="1" applyBorder="1"/>
    <xf numFmtId="0" fontId="58" fillId="12" borderId="0" xfId="0" applyFont="1" applyFill="1" applyAlignment="1">
      <alignment horizontal="center"/>
    </xf>
    <xf numFmtId="0" fontId="0" fillId="12" borderId="0" xfId="0" applyFont="1" applyFill="1" applyAlignment="1">
      <alignment horizontal="center"/>
    </xf>
    <xf numFmtId="0" fontId="16" fillId="0" borderId="0" xfId="0" applyFont="1" applyBorder="1" applyAlignment="1">
      <alignment horizontal="center" vertical="center" wrapText="1"/>
    </xf>
    <xf numFmtId="0" fontId="44" fillId="10" borderId="1" xfId="0" applyFont="1" applyFill="1" applyBorder="1" applyAlignment="1">
      <alignment horizontal="left" vertical="center" wrapText="1"/>
    </xf>
    <xf numFmtId="0" fontId="15" fillId="0" borderId="2" xfId="2" applyFont="1" applyBorder="1" applyAlignment="1">
      <alignment horizontal="left" vertical="center" wrapText="1"/>
    </xf>
    <xf numFmtId="0" fontId="15" fillId="0" borderId="11" xfId="2" applyFont="1" applyBorder="1" applyAlignment="1">
      <alignment horizontal="left" vertical="center" wrapText="1"/>
    </xf>
    <xf numFmtId="0" fontId="44" fillId="2" borderId="11" xfId="0" applyFont="1" applyFill="1" applyBorder="1" applyAlignment="1">
      <alignment horizontal="left" vertical="center" wrapText="1"/>
    </xf>
    <xf numFmtId="0" fontId="45" fillId="6" borderId="7" xfId="0"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0" fillId="0" borderId="0" xfId="0" applyFont="1" applyAlignment="1"/>
    <xf numFmtId="0" fontId="4" fillId="0" borderId="0" xfId="0" applyFont="1" applyAlignment="1">
      <alignment horizontal="center"/>
    </xf>
    <xf numFmtId="0" fontId="6" fillId="0" borderId="0" xfId="0" applyFont="1" applyAlignment="1">
      <alignment horizontal="center" vertical="center" wrapText="1" shrinkToFit="1"/>
    </xf>
    <xf numFmtId="0" fontId="7" fillId="0" borderId="0" xfId="0" applyFont="1" applyAlignment="1">
      <alignment horizontal="center" vertical="center" wrapText="1" shrinkToFit="1"/>
    </xf>
    <xf numFmtId="0" fontId="9" fillId="0" borderId="0"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5" fillId="0" borderId="1" xfId="3" applyFont="1" applyBorder="1" applyAlignment="1">
      <alignment horizontal="left" vertical="center" wrapText="1"/>
    </xf>
    <xf numFmtId="0" fontId="15" fillId="0" borderId="2" xfId="3" applyFont="1" applyBorder="1" applyAlignment="1">
      <alignment horizontal="left" vertical="center" wrapText="1"/>
    </xf>
    <xf numFmtId="0" fontId="18" fillId="3" borderId="0" xfId="0" applyFont="1" applyFill="1" applyBorder="1" applyAlignment="1">
      <alignment horizontal="center" vertical="center" wrapText="1"/>
    </xf>
    <xf numFmtId="0" fontId="16" fillId="0" borderId="1" xfId="0" applyFont="1" applyBorder="1" applyAlignment="1">
      <alignment horizontal="center" vertical="center" wrapText="1"/>
    </xf>
    <xf numFmtId="0" fontId="10" fillId="2" borderId="0" xfId="0" applyFont="1" applyFill="1" applyBorder="1" applyAlignment="1">
      <alignment horizontal="left" vertical="center" wrapText="1"/>
    </xf>
    <xf numFmtId="0" fontId="15" fillId="0" borderId="1" xfId="2" applyFont="1" applyBorder="1" applyAlignment="1">
      <alignment horizontal="center" vertical="center" wrapText="1"/>
    </xf>
    <xf numFmtId="0" fontId="19" fillId="0" borderId="2"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22" fillId="0" borderId="0" xfId="6" applyFont="1" applyBorder="1" applyAlignment="1">
      <alignment horizontal="left" vertical="top" wrapText="1"/>
    </xf>
    <xf numFmtId="0" fontId="23" fillId="4"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5" fillId="0" borderId="1" xfId="2" applyFont="1" applyBorder="1" applyAlignment="1">
      <alignment horizontal="left" vertical="center" wrapText="1"/>
    </xf>
    <xf numFmtId="0" fontId="19" fillId="0" borderId="12" xfId="0" applyFont="1" applyFill="1" applyBorder="1" applyAlignment="1">
      <alignment horizontal="left" vertical="center" wrapText="1"/>
    </xf>
    <xf numFmtId="0" fontId="54" fillId="11" borderId="35" xfId="0" applyFont="1" applyFill="1" applyBorder="1" applyAlignment="1">
      <alignment horizontal="left"/>
    </xf>
    <xf numFmtId="0" fontId="54" fillId="11" borderId="9" xfId="0" applyFont="1" applyFill="1" applyBorder="1" applyAlignment="1">
      <alignment horizontal="left"/>
    </xf>
    <xf numFmtId="0" fontId="54" fillId="11" borderId="40" xfId="0" applyFont="1" applyFill="1" applyBorder="1" applyAlignment="1">
      <alignment horizontal="left"/>
    </xf>
    <xf numFmtId="0" fontId="54" fillId="11" borderId="0" xfId="0" applyFont="1" applyFill="1" applyBorder="1" applyAlignment="1">
      <alignment horizontal="left"/>
    </xf>
    <xf numFmtId="0" fontId="54" fillId="11" borderId="39" xfId="0" applyFont="1" applyFill="1" applyBorder="1" applyAlignment="1">
      <alignment horizontal="left"/>
    </xf>
    <xf numFmtId="0" fontId="54" fillId="11" borderId="35" xfId="0" applyFont="1" applyFill="1" applyBorder="1" applyAlignment="1">
      <alignment horizontal="left" vertical="center" wrapText="1"/>
    </xf>
    <xf numFmtId="0" fontId="54" fillId="11" borderId="9" xfId="0" applyFont="1" applyFill="1" applyBorder="1" applyAlignment="1">
      <alignment horizontal="left" vertical="center" wrapText="1"/>
    </xf>
    <xf numFmtId="0" fontId="54" fillId="11" borderId="36" xfId="0" applyFont="1" applyFill="1" applyBorder="1" applyAlignment="1">
      <alignment horizontal="left" vertical="center" wrapText="1"/>
    </xf>
    <xf numFmtId="0" fontId="54" fillId="11" borderId="33" xfId="0" applyFont="1" applyFill="1" applyBorder="1" applyAlignment="1">
      <alignment horizontal="left"/>
    </xf>
    <xf numFmtId="0" fontId="54" fillId="11" borderId="10" xfId="0" applyFont="1" applyFill="1" applyBorder="1" applyAlignment="1">
      <alignment horizontal="left"/>
    </xf>
    <xf numFmtId="0" fontId="54" fillId="11" borderId="2" xfId="0" applyFont="1" applyFill="1" applyBorder="1" applyAlignment="1">
      <alignment horizontal="center"/>
    </xf>
    <xf numFmtId="0" fontId="54" fillId="11" borderId="11" xfId="0" applyFont="1" applyFill="1" applyBorder="1" applyAlignment="1">
      <alignment horizontal="center"/>
    </xf>
    <xf numFmtId="0" fontId="54" fillId="11" borderId="12" xfId="0" applyFont="1" applyFill="1" applyBorder="1" applyAlignment="1">
      <alignment horizontal="center"/>
    </xf>
    <xf numFmtId="0" fontId="0" fillId="0" borderId="0" xfId="0" applyAlignment="1"/>
    <xf numFmtId="0" fontId="25" fillId="0" borderId="0" xfId="0" applyFont="1" applyAlignment="1">
      <alignment horizontal="center"/>
    </xf>
    <xf numFmtId="0" fontId="28" fillId="0" borderId="0" xfId="0" applyFont="1" applyAlignment="1">
      <alignment horizontal="center" vertical="center" wrapText="1" shrinkToFit="1"/>
    </xf>
    <xf numFmtId="0" fontId="51" fillId="0" borderId="0" xfId="0" applyFont="1" applyAlignment="1">
      <alignment horizontal="center" vertical="center" wrapText="1" shrinkToFit="1"/>
    </xf>
    <xf numFmtId="0" fontId="53" fillId="0" borderId="0" xfId="0" applyFont="1" applyAlignment="1">
      <alignment horizontal="center" vertical="center" wrapText="1"/>
    </xf>
    <xf numFmtId="0" fontId="20" fillId="5" borderId="33"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34" xfId="0" applyFont="1" applyFill="1" applyBorder="1" applyAlignment="1">
      <alignment horizontal="center" vertical="center" wrapText="1"/>
    </xf>
    <xf numFmtId="0" fontId="20" fillId="5" borderId="35"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33" fillId="0" borderId="0" xfId="0" applyFont="1" applyAlignment="1">
      <alignment horizontal="left" vertical="center"/>
    </xf>
    <xf numFmtId="0" fontId="25" fillId="0" borderId="0" xfId="0" applyFont="1" applyAlignment="1">
      <alignment horizontal="center" vertical="center"/>
    </xf>
    <xf numFmtId="0" fontId="27" fillId="0" borderId="0" xfId="0" applyFont="1" applyAlignment="1">
      <alignment horizontal="center" vertical="center"/>
    </xf>
    <xf numFmtId="0" fontId="29" fillId="8" borderId="13"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15"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17" xfId="0" applyFont="1" applyFill="1" applyBorder="1" applyAlignment="1">
      <alignment horizontal="center" vertical="center" wrapText="1"/>
    </xf>
    <xf numFmtId="0" fontId="29" fillId="8" borderId="18" xfId="0" applyFont="1" applyFill="1" applyBorder="1" applyAlignment="1">
      <alignment horizontal="center" vertical="center" wrapText="1"/>
    </xf>
    <xf numFmtId="0" fontId="43" fillId="0" borderId="13" xfId="0" applyFont="1" applyFill="1" applyBorder="1" applyAlignment="1">
      <alignment horizontal="justify" vertical="center" wrapText="1"/>
    </xf>
    <xf numFmtId="0" fontId="43" fillId="0" borderId="14" xfId="0" applyFont="1" applyFill="1" applyBorder="1" applyAlignment="1">
      <alignment horizontal="justify" vertical="center" wrapText="1"/>
    </xf>
    <xf numFmtId="0" fontId="43" fillId="0" borderId="15" xfId="0" applyFont="1" applyFill="1" applyBorder="1" applyAlignment="1">
      <alignment horizontal="justify" vertical="center" wrapText="1"/>
    </xf>
    <xf numFmtId="0" fontId="43" fillId="0" borderId="31" xfId="0" applyFont="1" applyFill="1" applyBorder="1" applyAlignment="1">
      <alignment horizontal="justify" vertical="center" wrapText="1"/>
    </xf>
    <xf numFmtId="0" fontId="43" fillId="0" borderId="0" xfId="0" applyFont="1" applyFill="1" applyBorder="1" applyAlignment="1">
      <alignment horizontal="justify" vertical="center" wrapText="1"/>
    </xf>
    <xf numFmtId="0" fontId="43" fillId="0" borderId="19" xfId="0" applyFont="1" applyFill="1" applyBorder="1" applyAlignment="1">
      <alignment horizontal="justify" vertical="center" wrapText="1"/>
    </xf>
    <xf numFmtId="0" fontId="43" fillId="0" borderId="16" xfId="0" applyFont="1" applyFill="1" applyBorder="1" applyAlignment="1">
      <alignment horizontal="justify" vertical="center" wrapText="1"/>
    </xf>
    <xf numFmtId="0" fontId="43" fillId="0" borderId="17" xfId="0" applyFont="1" applyFill="1" applyBorder="1" applyAlignment="1">
      <alignment horizontal="justify" vertical="center" wrapText="1"/>
    </xf>
    <xf numFmtId="0" fontId="43" fillId="0" borderId="18" xfId="0" applyFont="1" applyFill="1" applyBorder="1" applyAlignment="1">
      <alignment horizontal="justify" vertical="center" wrapText="1"/>
    </xf>
    <xf numFmtId="0" fontId="34" fillId="0" borderId="0" xfId="0" applyFont="1" applyAlignment="1">
      <alignment horizontal="left" vertical="center" wrapText="1"/>
    </xf>
    <xf numFmtId="0" fontId="34" fillId="0" borderId="0" xfId="0" applyNumberFormat="1" applyFont="1" applyAlignment="1">
      <alignment horizontal="left" vertical="center" wrapText="1"/>
    </xf>
    <xf numFmtId="0" fontId="34" fillId="0" borderId="19" xfId="0" applyNumberFormat="1" applyFont="1" applyBorder="1" applyAlignment="1">
      <alignment horizontal="left" vertical="center" wrapText="1"/>
    </xf>
    <xf numFmtId="0" fontId="38" fillId="0" borderId="0" xfId="0" applyFont="1" applyAlignment="1">
      <alignment horizontal="left" vertical="center" wrapText="1"/>
    </xf>
    <xf numFmtId="0" fontId="30" fillId="0" borderId="0" xfId="0" applyFont="1" applyAlignment="1">
      <alignment horizontal="left" vertical="center"/>
    </xf>
    <xf numFmtId="0" fontId="39" fillId="0" borderId="13" xfId="0" applyNumberFormat="1" applyFont="1" applyBorder="1" applyAlignment="1">
      <alignment horizontal="justify" vertical="center" wrapText="1"/>
    </xf>
    <xf numFmtId="0" fontId="39" fillId="0" borderId="14" xfId="0" applyNumberFormat="1" applyFont="1" applyBorder="1" applyAlignment="1">
      <alignment horizontal="justify" vertical="center" wrapText="1"/>
    </xf>
    <xf numFmtId="0" fontId="39" fillId="0" borderId="15" xfId="0" applyNumberFormat="1" applyFont="1" applyBorder="1" applyAlignment="1">
      <alignment horizontal="justify" vertical="center" wrapText="1"/>
    </xf>
    <xf numFmtId="0" fontId="39" fillId="0" borderId="31" xfId="0" applyNumberFormat="1" applyFont="1" applyBorder="1" applyAlignment="1">
      <alignment horizontal="justify" vertical="center" wrapText="1"/>
    </xf>
    <xf numFmtId="0" fontId="39" fillId="0" borderId="0" xfId="0" applyNumberFormat="1" applyFont="1" applyBorder="1" applyAlignment="1">
      <alignment horizontal="justify" vertical="center" wrapText="1"/>
    </xf>
    <xf numFmtId="0" fontId="39" fillId="0" borderId="19" xfId="0" applyNumberFormat="1" applyFont="1" applyBorder="1" applyAlignment="1">
      <alignment horizontal="justify" vertical="center" wrapText="1"/>
    </xf>
    <xf numFmtId="0" fontId="39" fillId="0" borderId="16" xfId="0" applyNumberFormat="1" applyFont="1" applyBorder="1" applyAlignment="1">
      <alignment horizontal="justify" vertical="center" wrapText="1"/>
    </xf>
    <xf numFmtId="0" fontId="39" fillId="0" borderId="17" xfId="0" applyNumberFormat="1" applyFont="1" applyBorder="1" applyAlignment="1">
      <alignment horizontal="justify" vertical="center" wrapText="1"/>
    </xf>
    <xf numFmtId="0" fontId="39" fillId="0" borderId="18" xfId="0" applyNumberFormat="1" applyFont="1" applyBorder="1" applyAlignment="1">
      <alignment horizontal="justify" vertical="center" wrapText="1"/>
    </xf>
    <xf numFmtId="0" fontId="30" fillId="0" borderId="0" xfId="0" applyFont="1" applyAlignment="1">
      <alignment horizontal="left" vertical="center" wrapText="1"/>
    </xf>
  </cellXfs>
  <cellStyles count="10">
    <cellStyle name="Normal" xfId="0" builtinId="0"/>
    <cellStyle name="Normal 2" xfId="7"/>
    <cellStyle name="Normal 3" xfId="8"/>
    <cellStyle name="Normal_Biología" xfId="6"/>
    <cellStyle name="Normal_Global" xfId="3"/>
    <cellStyle name="Normal_Global_1" xfId="2"/>
    <cellStyle name="Normal_Global_2" xfId="4"/>
    <cellStyle name="Normal_Hoja1" xfId="5"/>
    <cellStyle name="Normal_Hoja4" xfId="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(Global!$G$78,Global!$G$79,Global!$G$80,Global!$G$81,Global!$G$82)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(Global!$L$78,Global!$L$79,Global!$L$80,Global!$L$81,Global!$L$82)</c:f>
              <c:numCache>
                <c:formatCode>General</c:formatCode>
                <c:ptCount val="5"/>
                <c:pt idx="0">
                  <c:v>24</c:v>
                </c:pt>
                <c:pt idx="1">
                  <c:v>14</c:v>
                </c:pt>
                <c:pt idx="2">
                  <c:v>26</c:v>
                </c:pt>
                <c:pt idx="3">
                  <c:v>1</c:v>
                </c:pt>
                <c:pt idx="4">
                  <c:v>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5305098556640162"/>
          <c:y val="0.12487769544352183"/>
          <c:w val="0.33934451481806593"/>
          <c:h val="0.6913523967398812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Global!$F$218:$G$219</c:f>
              <c:strCache>
                <c:ptCount val="2"/>
                <c:pt idx="0">
                  <c:v>Sí</c:v>
                </c:pt>
                <c:pt idx="1">
                  <c:v>No</c:v>
                </c:pt>
              </c:strCache>
            </c:strRef>
          </c:cat>
          <c:val>
            <c:numRef>
              <c:f>Global!$J$240:$J$241</c:f>
              <c:numCache>
                <c:formatCode>General</c:formatCode>
                <c:ptCount val="2"/>
                <c:pt idx="0">
                  <c:v>60</c:v>
                </c:pt>
                <c:pt idx="1">
                  <c:v>190</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85917596075767E-2"/>
          <c:y val="5.5361639435556109E-2"/>
          <c:w val="0.80779386810464737"/>
          <c:h val="0.7119044006190146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Global!$F$218:$G$219</c:f>
              <c:strCache>
                <c:ptCount val="2"/>
                <c:pt idx="0">
                  <c:v>Sí</c:v>
                </c:pt>
                <c:pt idx="1">
                  <c:v>No</c:v>
                </c:pt>
              </c:strCache>
            </c:strRef>
          </c:cat>
          <c:val>
            <c:numRef>
              <c:f>Global!$AB$240:$AB$241</c:f>
              <c:numCache>
                <c:formatCode>General</c:formatCode>
                <c:ptCount val="2"/>
                <c:pt idx="0">
                  <c:v>29</c:v>
                </c:pt>
                <c:pt idx="1">
                  <c:v>221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Global!$F$274:$G$275</c:f>
              <c:strCache>
                <c:ptCount val="2"/>
                <c:pt idx="0">
                  <c:v>Sí</c:v>
                </c:pt>
                <c:pt idx="1">
                  <c:v>No</c:v>
                </c:pt>
              </c:strCache>
            </c:strRef>
          </c:cat>
          <c:val>
            <c:numRef>
              <c:f>Global!$H$274:$H$275</c:f>
              <c:numCache>
                <c:formatCode>General</c:formatCode>
                <c:ptCount val="2"/>
                <c:pt idx="0">
                  <c:v>60</c:v>
                </c:pt>
                <c:pt idx="1">
                  <c:v>188</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Global!$A$297:$B$297</c:f>
              <c:strCache>
                <c:ptCount val="2"/>
                <c:pt idx="0">
                  <c:v>Sí</c:v>
                </c:pt>
                <c:pt idx="1">
                  <c:v>No</c:v>
                </c:pt>
              </c:strCache>
            </c:strRef>
          </c:cat>
          <c:val>
            <c:numRef>
              <c:f>Global!$A$298:$B$298</c:f>
              <c:numCache>
                <c:formatCode>###0</c:formatCode>
                <c:ptCount val="2"/>
                <c:pt idx="0">
                  <c:v>22</c:v>
                </c:pt>
                <c:pt idx="1">
                  <c:v>35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RRHH'!$G$78,'RELACIONES LABORALES Y RRHH'!$G$79,'RELACIONES LABORALES Y RRHH'!$G$80,'RELACIONES LABORALES Y RRHH'!$G$81,'RELACIONES LABORALES Y RRHH'!$G$82)</c:f>
              <c:strCache>
                <c:ptCount val="5"/>
                <c:pt idx="0">
                  <c:v>Visita del Instituto a la Universidad</c:v>
                </c:pt>
                <c:pt idx="1">
                  <c:v>Información que llega al Instituto</c:v>
                </c:pt>
                <c:pt idx="2">
                  <c:v>Página Web</c:v>
                </c:pt>
                <c:pt idx="3">
                  <c:v>Anuncios en medios de comunicación</c:v>
                </c:pt>
                <c:pt idx="4">
                  <c:v>Otros</c:v>
                </c:pt>
              </c:strCache>
            </c:strRef>
          </c:cat>
          <c:val>
            <c:numRef>
              <c:f>('RELACIONES LABORALES Y RRHH'!$L$78,'RELACIONES LABORALES Y RRHH'!$L$79,'RELACIONES LABORALES Y RRHH'!$L$80,'RELACIONES LABORALES Y RRHH'!$L$81,'RELACIONES LABORALES Y RRHH'!$L$82)</c:f>
              <c:numCache>
                <c:formatCode>General</c:formatCode>
                <c:ptCount val="5"/>
                <c:pt idx="0">
                  <c:v>0</c:v>
                </c:pt>
                <c:pt idx="1">
                  <c:v>0</c:v>
                </c:pt>
                <c:pt idx="2">
                  <c:v>3</c:v>
                </c:pt>
                <c:pt idx="3">
                  <c:v>0</c:v>
                </c:pt>
                <c:pt idx="4">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5305098556640162"/>
          <c:y val="0.12487769544352183"/>
          <c:w val="0.33934451481806593"/>
          <c:h val="0.6913523967398812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'RELACIONES LABORALES Y RRHH'!$A$300:$B$300</c:f>
              <c:numCache>
                <c:formatCode>General</c:formatCode>
                <c:ptCount val="2"/>
                <c:pt idx="0">
                  <c:v>31</c:v>
                </c:pt>
                <c:pt idx="1">
                  <c:v>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54992606142158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3271787865213185E-2"/>
          <c:y val="1.911666298409464E-4"/>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325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'RELACIONES LABORALES Y RRHH'!$A$301:$B$301</c:f>
              <c:numCache>
                <c:formatCode>General</c:formatCode>
                <c:ptCount val="2"/>
                <c:pt idx="0">
                  <c:v>36</c:v>
                </c:pt>
                <c:pt idx="1">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73"/>
          <c:w val="0.13595723274382199"/>
          <c:h val="0.2244224074676139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'RELACIONES LABORALES Y RRHH'!$A$302:$B$302</c:f>
              <c:numCache>
                <c:formatCode>General</c:formatCode>
                <c:ptCount val="2"/>
                <c:pt idx="0">
                  <c:v>34</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17205531990966"/>
          <c:h val="0.2420676348858294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'RELACIONES LABORALES Y RRHH'!$A$299:$B$299</c:f>
              <c:numCache>
                <c:formatCode>General</c:formatCode>
                <c:ptCount val="2"/>
                <c:pt idx="0">
                  <c:v>3</c:v>
                </c:pt>
                <c:pt idx="1">
                  <c:v>33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RRHH'!$AC$50:$AE$53</c:f>
              <c:strCache>
                <c:ptCount val="4"/>
                <c:pt idx="0">
                  <c:v>Bachiller</c:v>
                </c:pt>
                <c:pt idx="1">
                  <c:v>Ciclo Formativo</c:v>
                </c:pt>
                <c:pt idx="2">
                  <c:v>Título Universitario</c:v>
                </c:pt>
                <c:pt idx="3">
                  <c:v>Otros</c:v>
                </c:pt>
              </c:strCache>
            </c:strRef>
          </c:cat>
          <c:val>
            <c:numRef>
              <c:f>'RELACIONES LABORALES Y RRHH'!$AF$50:$AF$53</c:f>
              <c:numCache>
                <c:formatCode>###0</c:formatCode>
                <c:ptCount val="4"/>
                <c:pt idx="0">
                  <c:v>1</c:v>
                </c:pt>
                <c:pt idx="1">
                  <c:v>2</c:v>
                </c:pt>
                <c:pt idx="2">
                  <c:v>0</c:v>
                </c:pt>
                <c:pt idx="3">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1457986850040422"/>
          <c:y val="0.21734395339310941"/>
          <c:w val="0.28542013149959611"/>
          <c:h val="0.5769018324203326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explosion val="23"/>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Global!$A$297:$B$297</c:f>
              <c:strCache>
                <c:ptCount val="2"/>
                <c:pt idx="0">
                  <c:v>Sí</c:v>
                </c:pt>
                <c:pt idx="1">
                  <c:v>No</c:v>
                </c:pt>
              </c:strCache>
            </c:strRef>
          </c:cat>
          <c:val>
            <c:numRef>
              <c:f>Global!$A$300:$B$300</c:f>
              <c:numCache>
                <c:formatCode>###0</c:formatCode>
                <c:ptCount val="2"/>
                <c:pt idx="0">
                  <c:v>228</c:v>
                </c:pt>
                <c:pt idx="1">
                  <c:v>42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54992606142158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'RELACIONES LABORALES Y RRHH'!$A$31:$A$34</c:f>
              <c:strCache>
                <c:ptCount val="4"/>
                <c:pt idx="0">
                  <c:v>1º Curso</c:v>
                </c:pt>
                <c:pt idx="1">
                  <c:v>2º Curso</c:v>
                </c:pt>
                <c:pt idx="2">
                  <c:v>3º Curso</c:v>
                </c:pt>
                <c:pt idx="3">
                  <c:v>4º Curso</c:v>
                </c:pt>
              </c:strCache>
            </c:strRef>
          </c:cat>
          <c:val>
            <c:numRef>
              <c:f>'RELACIONES LABORALES Y RRHH'!$D$31:$D$34</c:f>
              <c:numCache>
                <c:formatCode>General</c:formatCode>
                <c:ptCount val="4"/>
                <c:pt idx="0">
                  <c:v>4</c:v>
                </c:pt>
                <c:pt idx="1">
                  <c:v>5</c:v>
                </c:pt>
                <c:pt idx="2">
                  <c:v>20</c:v>
                </c:pt>
                <c:pt idx="3">
                  <c:v>7</c:v>
                </c:pt>
              </c:numCache>
            </c:numRef>
          </c:val>
        </c:ser>
        <c:dLbls>
          <c:showLegendKey val="0"/>
          <c:showVal val="1"/>
          <c:showCatName val="0"/>
          <c:showSerName val="0"/>
          <c:showPercent val="0"/>
          <c:showBubbleSize val="0"/>
        </c:dLbls>
        <c:gapWidth val="75"/>
        <c:axId val="246560664"/>
        <c:axId val="246561056"/>
      </c:barChart>
      <c:catAx>
        <c:axId val="246560664"/>
        <c:scaling>
          <c:orientation val="minMax"/>
        </c:scaling>
        <c:delete val="0"/>
        <c:axPos val="b"/>
        <c:numFmt formatCode="General" sourceLinked="0"/>
        <c:majorTickMark val="none"/>
        <c:minorTickMark val="none"/>
        <c:tickLblPos val="nextTo"/>
        <c:txPr>
          <a:bodyPr/>
          <a:lstStyle/>
          <a:p>
            <a:pPr>
              <a:defRPr sz="1600" b="1"/>
            </a:pPr>
            <a:endParaRPr lang="es-ES"/>
          </a:p>
        </c:txPr>
        <c:crossAx val="246561056"/>
        <c:crosses val="autoZero"/>
        <c:auto val="1"/>
        <c:lblAlgn val="ctr"/>
        <c:lblOffset val="100"/>
        <c:noMultiLvlLbl val="0"/>
      </c:catAx>
      <c:valAx>
        <c:axId val="246561056"/>
        <c:scaling>
          <c:orientation val="minMax"/>
        </c:scaling>
        <c:delete val="0"/>
        <c:axPos val="l"/>
        <c:numFmt formatCode="General" sourceLinked="1"/>
        <c:majorTickMark val="none"/>
        <c:minorTickMark val="none"/>
        <c:tickLblPos val="nextTo"/>
        <c:crossAx val="246560664"/>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RRHH'!$F$218:$G$219</c:f>
              <c:strCache>
                <c:ptCount val="2"/>
                <c:pt idx="0">
                  <c:v>Sí</c:v>
                </c:pt>
                <c:pt idx="1">
                  <c:v>No</c:v>
                </c:pt>
              </c:strCache>
            </c:strRef>
          </c:cat>
          <c:val>
            <c:numRef>
              <c:f>'RELACIONES LABORALES Y RRHH'!$H$218:$H$219</c:f>
              <c:numCache>
                <c:formatCode>General</c:formatCode>
                <c:ptCount val="2"/>
                <c:pt idx="0">
                  <c:v>1</c:v>
                </c:pt>
                <c:pt idx="1">
                  <c:v>35</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RRHH'!$F$218:$G$219</c:f>
              <c:strCache>
                <c:ptCount val="2"/>
                <c:pt idx="0">
                  <c:v>Sí</c:v>
                </c:pt>
                <c:pt idx="1">
                  <c:v>No</c:v>
                </c:pt>
              </c:strCache>
            </c:strRef>
          </c:cat>
          <c:val>
            <c:numRef>
              <c:f>'RELACIONES LABORALES Y RRHH'!$J$240:$J$241</c:f>
              <c:numCache>
                <c:formatCode>General</c:formatCode>
                <c:ptCount val="2"/>
                <c:pt idx="0">
                  <c:v>5</c:v>
                </c:pt>
                <c:pt idx="1">
                  <c:v>31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85917596075767E-2"/>
          <c:y val="5.5361639435556109E-2"/>
          <c:w val="0.80779386810464737"/>
          <c:h val="0.7119044006190146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RRHH'!$F$218:$G$219</c:f>
              <c:strCache>
                <c:ptCount val="2"/>
                <c:pt idx="0">
                  <c:v>Sí</c:v>
                </c:pt>
                <c:pt idx="1">
                  <c:v>No</c:v>
                </c:pt>
              </c:strCache>
            </c:strRef>
          </c:cat>
          <c:val>
            <c:numRef>
              <c:f>'RELACIONES LABORALES Y RRHH'!$AB$240:$AB$241</c:f>
              <c:numCache>
                <c:formatCode>General</c:formatCode>
                <c:ptCount val="2"/>
                <c:pt idx="0">
                  <c:v>4</c:v>
                </c:pt>
                <c:pt idx="1">
                  <c:v>32</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'RELACIONES LABORALES Y RRHH'!$F$274:$G$275</c:f>
              <c:strCache>
                <c:ptCount val="2"/>
                <c:pt idx="0">
                  <c:v>Sí</c:v>
                </c:pt>
                <c:pt idx="1">
                  <c:v>No</c:v>
                </c:pt>
              </c:strCache>
            </c:strRef>
          </c:cat>
          <c:val>
            <c:numRef>
              <c:f>'RELACIONES LABORALES Y RRHH'!$H$274:$H$275</c:f>
              <c:numCache>
                <c:formatCode>General</c:formatCode>
                <c:ptCount val="2"/>
                <c:pt idx="0">
                  <c:v>8</c:v>
                </c:pt>
                <c:pt idx="1">
                  <c:v>28</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'RELACIONES LABORALES Y RRHH'!$A$298:$B$298</c:f>
              <c:numCache>
                <c:formatCode>General</c:formatCode>
                <c:ptCount val="2"/>
                <c:pt idx="0">
                  <c:v>2</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(TURISMO!$G$78,TURISMO!$G$79,TURISMO!$G$80,TURISMO!$G$81,TURISMO!$G$82)</c:f>
              <c:strCache>
                <c:ptCount val="5"/>
                <c:pt idx="0">
                  <c:v>Visita del Instituto a la Universidad</c:v>
                </c:pt>
                <c:pt idx="1">
                  <c:v>Información que llega al Instituto</c:v>
                </c:pt>
                <c:pt idx="2">
                  <c:v>Página Web</c:v>
                </c:pt>
                <c:pt idx="3">
                  <c:v>Anuncios en medios de comunicación</c:v>
                </c:pt>
                <c:pt idx="4">
                  <c:v>Otros</c:v>
                </c:pt>
              </c:strCache>
            </c:strRef>
          </c:cat>
          <c:val>
            <c:numRef>
              <c:f>(TURISMO!$L$78,TURISMO!$L$79,TURISMO!$L$80,TURISMO!$L$81,TURISMO!$L$82)</c:f>
              <c:numCache>
                <c:formatCode>General</c:formatCode>
                <c:ptCount val="5"/>
                <c:pt idx="0">
                  <c:v>4</c:v>
                </c:pt>
                <c:pt idx="1">
                  <c:v>1</c:v>
                </c:pt>
                <c:pt idx="2">
                  <c:v>3</c:v>
                </c:pt>
                <c:pt idx="3">
                  <c:v>0</c:v>
                </c:pt>
                <c:pt idx="4">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5305098556640162"/>
          <c:y val="0.12487769544352183"/>
          <c:w val="0.33934451481806593"/>
          <c:h val="0.6913523967398812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TURISMO!$A$300:$B$300</c:f>
              <c:numCache>
                <c:formatCode>General</c:formatCode>
                <c:ptCount val="2"/>
                <c:pt idx="0">
                  <c:v>37</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54992606142158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3271787865213185E-2"/>
          <c:y val="1.911666298409464E-4"/>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325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TURISMO!$A$301:$B$301</c:f>
              <c:numCache>
                <c:formatCode>General</c:formatCode>
                <c:ptCount val="2"/>
                <c:pt idx="0">
                  <c:v>38</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73"/>
          <c:w val="0.13595723274382199"/>
          <c:h val="0.2244224074676139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TURISMO!$A$302:$B$302</c:f>
              <c:numCache>
                <c:formatCode>General</c:formatCode>
                <c:ptCount val="2"/>
                <c:pt idx="0">
                  <c:v>32</c:v>
                </c:pt>
                <c:pt idx="1">
                  <c:v>6</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17205531990966"/>
          <c:h val="0.2420676348858294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3271787865213185E-2"/>
          <c:y val="1.911666298409464E-4"/>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325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Global!$A$297:$B$297</c:f>
              <c:strCache>
                <c:ptCount val="2"/>
                <c:pt idx="0">
                  <c:v>Sí</c:v>
                </c:pt>
                <c:pt idx="1">
                  <c:v>No</c:v>
                </c:pt>
              </c:strCache>
            </c:strRef>
          </c:cat>
          <c:val>
            <c:numRef>
              <c:f>Global!$A$301:$B$301</c:f>
              <c:numCache>
                <c:formatCode>###0</c:formatCode>
                <c:ptCount val="2"/>
                <c:pt idx="0">
                  <c:v>260</c:v>
                </c:pt>
                <c:pt idx="1">
                  <c:v>7</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73"/>
          <c:w val="7.6113952530824244E-2"/>
          <c:h val="0.1511315616831118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TURISMO!$A$299:$B$299</c:f>
              <c:numCache>
                <c:formatCode>General</c:formatCode>
                <c:ptCount val="2"/>
                <c:pt idx="0">
                  <c:v>5</c:v>
                </c:pt>
                <c:pt idx="1">
                  <c:v>34</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TURISMO!$AC$50:$AE$53</c:f>
              <c:strCache>
                <c:ptCount val="4"/>
                <c:pt idx="0">
                  <c:v>Bachiller</c:v>
                </c:pt>
                <c:pt idx="1">
                  <c:v>Ciclo Formativo</c:v>
                </c:pt>
                <c:pt idx="2">
                  <c:v>Título Universitario</c:v>
                </c:pt>
                <c:pt idx="3">
                  <c:v>Otros</c:v>
                </c:pt>
              </c:strCache>
            </c:strRef>
          </c:cat>
          <c:val>
            <c:numRef>
              <c:f>TURISMO!$AF$50:$AF$53</c:f>
              <c:numCache>
                <c:formatCode>General</c:formatCode>
                <c:ptCount val="4"/>
                <c:pt idx="0">
                  <c:v>5</c:v>
                </c:pt>
                <c:pt idx="1">
                  <c:v>1</c:v>
                </c:pt>
                <c:pt idx="2">
                  <c:v>0</c:v>
                </c:pt>
                <c:pt idx="3" formatCode="###0">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1457986850040422"/>
          <c:y val="0.21734395339310941"/>
          <c:w val="0.28542013149959611"/>
          <c:h val="0.5769018324203326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22" l="0.70000000000000062" r="0.70000000000000062" t="0.75000000000000422"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TURISMO!$A$31:$A$34</c:f>
              <c:strCache>
                <c:ptCount val="4"/>
                <c:pt idx="0">
                  <c:v>1º Curso</c:v>
                </c:pt>
                <c:pt idx="1">
                  <c:v>2º Curso</c:v>
                </c:pt>
                <c:pt idx="2">
                  <c:v>3º Curso</c:v>
                </c:pt>
                <c:pt idx="3">
                  <c:v>4º Curso</c:v>
                </c:pt>
              </c:strCache>
            </c:strRef>
          </c:cat>
          <c:val>
            <c:numRef>
              <c:f>TURISMO!$D$31:$D$34</c:f>
              <c:numCache>
                <c:formatCode>General</c:formatCode>
                <c:ptCount val="4"/>
                <c:pt idx="0">
                  <c:v>6</c:v>
                </c:pt>
                <c:pt idx="1">
                  <c:v>5</c:v>
                </c:pt>
                <c:pt idx="2">
                  <c:v>15</c:v>
                </c:pt>
                <c:pt idx="3">
                  <c:v>14</c:v>
                </c:pt>
              </c:numCache>
            </c:numRef>
          </c:val>
        </c:ser>
        <c:dLbls>
          <c:showLegendKey val="0"/>
          <c:showVal val="1"/>
          <c:showCatName val="0"/>
          <c:showSerName val="0"/>
          <c:showPercent val="0"/>
          <c:showBubbleSize val="0"/>
        </c:dLbls>
        <c:gapWidth val="75"/>
        <c:axId val="247778008"/>
        <c:axId val="247778400"/>
      </c:barChart>
      <c:catAx>
        <c:axId val="247778008"/>
        <c:scaling>
          <c:orientation val="minMax"/>
        </c:scaling>
        <c:delete val="0"/>
        <c:axPos val="b"/>
        <c:numFmt formatCode="General" sourceLinked="0"/>
        <c:majorTickMark val="none"/>
        <c:minorTickMark val="none"/>
        <c:tickLblPos val="nextTo"/>
        <c:txPr>
          <a:bodyPr/>
          <a:lstStyle/>
          <a:p>
            <a:pPr>
              <a:defRPr sz="1600" b="1"/>
            </a:pPr>
            <a:endParaRPr lang="es-ES"/>
          </a:p>
        </c:txPr>
        <c:crossAx val="247778400"/>
        <c:crosses val="autoZero"/>
        <c:auto val="1"/>
        <c:lblAlgn val="ctr"/>
        <c:lblOffset val="100"/>
        <c:noMultiLvlLbl val="0"/>
      </c:catAx>
      <c:valAx>
        <c:axId val="247778400"/>
        <c:scaling>
          <c:orientation val="minMax"/>
        </c:scaling>
        <c:delete val="0"/>
        <c:axPos val="l"/>
        <c:numFmt formatCode="General" sourceLinked="1"/>
        <c:majorTickMark val="none"/>
        <c:minorTickMark val="none"/>
        <c:tickLblPos val="nextTo"/>
        <c:crossAx val="247778008"/>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TURISMO!$F$218:$G$219</c:f>
              <c:strCache>
                <c:ptCount val="2"/>
                <c:pt idx="0">
                  <c:v>Sí</c:v>
                </c:pt>
                <c:pt idx="1">
                  <c:v>No</c:v>
                </c:pt>
              </c:strCache>
            </c:strRef>
          </c:cat>
          <c:val>
            <c:numRef>
              <c:f>TURISMO!$H$218:$H$219</c:f>
              <c:numCache>
                <c:formatCode>General</c:formatCode>
                <c:ptCount val="2"/>
                <c:pt idx="0">
                  <c:v>9</c:v>
                </c:pt>
                <c:pt idx="1">
                  <c:v>30</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TURISMO!$F$218:$G$219</c:f>
              <c:strCache>
                <c:ptCount val="2"/>
                <c:pt idx="0">
                  <c:v>Sí</c:v>
                </c:pt>
                <c:pt idx="1">
                  <c:v>No</c:v>
                </c:pt>
              </c:strCache>
            </c:strRef>
          </c:cat>
          <c:val>
            <c:numRef>
              <c:f>TURISMO!$J$240:$J$241</c:f>
              <c:numCache>
                <c:formatCode>General</c:formatCode>
                <c:ptCount val="2"/>
                <c:pt idx="0">
                  <c:v>11</c:v>
                </c:pt>
                <c:pt idx="1">
                  <c:v>28</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85917596075767E-2"/>
          <c:y val="5.5361639435556109E-2"/>
          <c:w val="0.80779386810464737"/>
          <c:h val="0.7119044006190146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TURISMO!$F$218:$G$219</c:f>
              <c:strCache>
                <c:ptCount val="2"/>
                <c:pt idx="0">
                  <c:v>Sí</c:v>
                </c:pt>
                <c:pt idx="1">
                  <c:v>No</c:v>
                </c:pt>
              </c:strCache>
            </c:strRef>
          </c:cat>
          <c:val>
            <c:numRef>
              <c:f>TURISMO!$AB$240:$AB$241</c:f>
              <c:numCache>
                <c:formatCode>General</c:formatCode>
                <c:ptCount val="2"/>
                <c:pt idx="0">
                  <c:v>5</c:v>
                </c:pt>
                <c:pt idx="1">
                  <c:v>34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TURISMO!$F$274:$G$275</c:f>
              <c:strCache>
                <c:ptCount val="2"/>
                <c:pt idx="0">
                  <c:v>Sí</c:v>
                </c:pt>
                <c:pt idx="1">
                  <c:v>No</c:v>
                </c:pt>
              </c:strCache>
            </c:strRef>
          </c:cat>
          <c:val>
            <c:numRef>
              <c:f>TURISMO!$H$274:$H$275</c:f>
              <c:numCache>
                <c:formatCode>General</c:formatCode>
                <c:ptCount val="2"/>
                <c:pt idx="0">
                  <c:v>7</c:v>
                </c:pt>
                <c:pt idx="1">
                  <c:v>32</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TURISMO!$A$298:$B$298</c:f>
              <c:numCache>
                <c:formatCode>General</c:formatCode>
                <c:ptCount val="2"/>
                <c:pt idx="0">
                  <c:v>2</c:v>
                </c:pt>
                <c:pt idx="1">
                  <c:v>4</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CONJUNTO'!$G$78,'GRADO CONJUNTO'!$G$79,'GRADO CONJUNTO'!$G$80,'GRADO CONJUNTO'!$G$81,'GRADO CONJUNTO'!$G$82)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('GRADO CONJUNTO'!$L$78,'GRADO CONJUNTO'!$L$79,'GRADO CONJUNTO'!$L$80,'GRADO CONJUNTO'!$L$81,'GRADO CONJUNTO'!$L$82)</c:f>
              <c:numCache>
                <c:formatCode>General</c:formatCode>
                <c:ptCount val="5"/>
                <c:pt idx="0">
                  <c:v>11</c:v>
                </c:pt>
                <c:pt idx="1">
                  <c:v>5</c:v>
                </c:pt>
                <c:pt idx="2">
                  <c:v>10</c:v>
                </c:pt>
                <c:pt idx="3">
                  <c:v>1</c:v>
                </c:pt>
                <c:pt idx="4">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5305098556640162"/>
          <c:y val="0.12487769544352183"/>
          <c:w val="0.33934451481806593"/>
          <c:h val="0.69135239673988125"/>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'GRADO CONJUNTO'!$A$300:$B$300</c:f>
              <c:numCache>
                <c:formatCode>General</c:formatCode>
                <c:ptCount val="2"/>
                <c:pt idx="0">
                  <c:v>38</c:v>
                </c:pt>
                <c:pt idx="1">
                  <c:v>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54992606142158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Global!$A$297:$B$297</c:f>
              <c:strCache>
                <c:ptCount val="2"/>
                <c:pt idx="0">
                  <c:v>Sí</c:v>
                </c:pt>
                <c:pt idx="1">
                  <c:v>No</c:v>
                </c:pt>
              </c:strCache>
            </c:strRef>
          </c:cat>
          <c:val>
            <c:numRef>
              <c:f>Global!$A$302:$B$302</c:f>
              <c:numCache>
                <c:formatCode>###0</c:formatCode>
                <c:ptCount val="2"/>
                <c:pt idx="0">
                  <c:v>238</c:v>
                </c:pt>
                <c:pt idx="1">
                  <c:v>21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17205531990966"/>
          <c:h val="0.2420676348858294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4.3271787865213185E-2"/>
          <c:y val="1.911666298409464E-4"/>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325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'GRADO CONJUNTO'!$A$301:$B$301</c:f>
              <c:numCache>
                <c:formatCode>General</c:formatCode>
                <c:ptCount val="2"/>
                <c:pt idx="0">
                  <c:v>43</c:v>
                </c:pt>
                <c:pt idx="1">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73"/>
          <c:w val="0.13595723274382199"/>
          <c:h val="0.2244224074676139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Sí</c:v>
              </c:pt>
              <c:pt idx="1">
                <c:v>No</c:v>
              </c:pt>
              <c:pt idx="2">
                <c:v>NS/NC</c:v>
              </c:pt>
            </c:strLit>
          </c:cat>
          <c:val>
            <c:numRef>
              <c:f>'GRADO CONJUNTO'!$A$302:$B$302</c:f>
              <c:numCache>
                <c:formatCode>General</c:formatCode>
                <c:ptCount val="2"/>
                <c:pt idx="0">
                  <c:v>40</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17205531990966"/>
          <c:h val="0.2420676348858294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55" l="0.70000000000000062" r="0.70000000000000062" t="0.7500000000000035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'GRADO CONJUNTO'!$A$299:$B$299</c:f>
              <c:numCache>
                <c:formatCode>General</c:formatCode>
                <c:ptCount val="2"/>
                <c:pt idx="0">
                  <c:v>7</c:v>
                </c:pt>
                <c:pt idx="1">
                  <c:v>36</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CONJUNTO'!$AC$50:$AE$53</c:f>
              <c:strCache>
                <c:ptCount val="4"/>
                <c:pt idx="0">
                  <c:v>Bachiller</c:v>
                </c:pt>
                <c:pt idx="1">
                  <c:v>Ciclo Formativo</c:v>
                </c:pt>
                <c:pt idx="2">
                  <c:v>Título Universitario</c:v>
                </c:pt>
                <c:pt idx="3">
                  <c:v>Otros</c:v>
                </c:pt>
              </c:strCache>
            </c:strRef>
          </c:cat>
          <c:val>
            <c:numRef>
              <c:f>'GRADO CONJUNTO'!$AF$50:$AF$53</c:f>
              <c:numCache>
                <c:formatCode>###0</c:formatCode>
                <c:ptCount val="4"/>
                <c:pt idx="0">
                  <c:v>20</c:v>
                </c:pt>
                <c:pt idx="1">
                  <c:v>1</c:v>
                </c:pt>
                <c:pt idx="2">
                  <c:v>0</c:v>
                </c:pt>
                <c:pt idx="3">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1457986850040422"/>
          <c:y val="0.21734395339310941"/>
          <c:w val="0.28542013149959611"/>
          <c:h val="0.5769018324203326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22" l="0.70000000000000062" r="0.70000000000000062" t="0.75000000000000422"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'GRADO CONJUNTO'!$A$31:$A$34</c:f>
              <c:strCache>
                <c:ptCount val="4"/>
                <c:pt idx="0">
                  <c:v>1º Curso</c:v>
                </c:pt>
                <c:pt idx="1">
                  <c:v>2º Curso</c:v>
                </c:pt>
                <c:pt idx="2">
                  <c:v>3º Curso</c:v>
                </c:pt>
                <c:pt idx="3">
                  <c:v>4º Curso</c:v>
                </c:pt>
              </c:strCache>
            </c:strRef>
          </c:cat>
          <c:val>
            <c:numRef>
              <c:f>'GRADO CONJUNTO'!$D$31:$D$34</c:f>
              <c:numCache>
                <c:formatCode>General</c:formatCode>
                <c:ptCount val="4"/>
                <c:pt idx="0">
                  <c:v>22</c:v>
                </c:pt>
                <c:pt idx="1">
                  <c:v>2</c:v>
                </c:pt>
                <c:pt idx="2">
                  <c:v>7</c:v>
                </c:pt>
                <c:pt idx="3">
                  <c:v>14</c:v>
                </c:pt>
              </c:numCache>
            </c:numRef>
          </c:val>
        </c:ser>
        <c:dLbls>
          <c:showLegendKey val="0"/>
          <c:showVal val="1"/>
          <c:showCatName val="0"/>
          <c:showSerName val="0"/>
          <c:showPercent val="0"/>
          <c:showBubbleSize val="0"/>
        </c:dLbls>
        <c:gapWidth val="75"/>
        <c:axId val="248391320"/>
        <c:axId val="248391712"/>
      </c:barChart>
      <c:catAx>
        <c:axId val="248391320"/>
        <c:scaling>
          <c:orientation val="minMax"/>
        </c:scaling>
        <c:delete val="0"/>
        <c:axPos val="b"/>
        <c:numFmt formatCode="General" sourceLinked="0"/>
        <c:majorTickMark val="none"/>
        <c:minorTickMark val="none"/>
        <c:tickLblPos val="nextTo"/>
        <c:txPr>
          <a:bodyPr/>
          <a:lstStyle/>
          <a:p>
            <a:pPr>
              <a:defRPr sz="1600" b="1"/>
            </a:pPr>
            <a:endParaRPr lang="es-ES"/>
          </a:p>
        </c:txPr>
        <c:crossAx val="248391712"/>
        <c:crosses val="autoZero"/>
        <c:auto val="1"/>
        <c:lblAlgn val="ctr"/>
        <c:lblOffset val="100"/>
        <c:noMultiLvlLbl val="0"/>
      </c:catAx>
      <c:valAx>
        <c:axId val="248391712"/>
        <c:scaling>
          <c:orientation val="minMax"/>
        </c:scaling>
        <c:delete val="0"/>
        <c:axPos val="l"/>
        <c:numFmt formatCode="General" sourceLinked="1"/>
        <c:majorTickMark val="none"/>
        <c:minorTickMark val="none"/>
        <c:tickLblPos val="nextTo"/>
        <c:crossAx val="24839132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CONJUNTO'!$F$218:$G$219</c:f>
              <c:strCache>
                <c:ptCount val="2"/>
                <c:pt idx="0">
                  <c:v>Sí</c:v>
                </c:pt>
                <c:pt idx="1">
                  <c:v>No</c:v>
                </c:pt>
              </c:strCache>
            </c:strRef>
          </c:cat>
          <c:val>
            <c:numRef>
              <c:f>'GRADO CONJUNTO'!$H$218:$H$219</c:f>
              <c:numCache>
                <c:formatCode>General</c:formatCode>
                <c:ptCount val="2"/>
                <c:pt idx="0">
                  <c:v>5</c:v>
                </c:pt>
                <c:pt idx="1">
                  <c:v>34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CONJUNTO'!$F$218:$G$219</c:f>
              <c:strCache>
                <c:ptCount val="2"/>
                <c:pt idx="0">
                  <c:v>Sí</c:v>
                </c:pt>
                <c:pt idx="1">
                  <c:v>No</c:v>
                </c:pt>
              </c:strCache>
            </c:strRef>
          </c:cat>
          <c:val>
            <c:numRef>
              <c:f>'GRADO CONJUNTO'!$J$240:$J$241</c:f>
              <c:numCache>
                <c:formatCode>General</c:formatCode>
                <c:ptCount val="2"/>
                <c:pt idx="0">
                  <c:v>3</c:v>
                </c:pt>
                <c:pt idx="1">
                  <c:v>36</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785917596075767E-2"/>
          <c:y val="5.5361639435556109E-2"/>
          <c:w val="0.80779386810464737"/>
          <c:h val="0.7119044006190146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CONJUNTO'!$F$218:$G$219</c:f>
              <c:strCache>
                <c:ptCount val="2"/>
                <c:pt idx="0">
                  <c:v>Sí</c:v>
                </c:pt>
                <c:pt idx="1">
                  <c:v>No</c:v>
                </c:pt>
              </c:strCache>
            </c:strRef>
          </c:cat>
          <c:val>
            <c:numRef>
              <c:f>'GRADO CONJUNTO'!$AB$240:$AB$241</c:f>
              <c:numCache>
                <c:formatCode>General</c:formatCode>
                <c:ptCount val="2"/>
                <c:pt idx="0">
                  <c:v>3</c:v>
                </c:pt>
                <c:pt idx="1">
                  <c:v>36</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'GRADO CONJUNTO'!$F$274:$G$275</c:f>
              <c:strCache>
                <c:ptCount val="2"/>
                <c:pt idx="0">
                  <c:v>Sí</c:v>
                </c:pt>
                <c:pt idx="1">
                  <c:v>No</c:v>
                </c:pt>
              </c:strCache>
            </c:strRef>
          </c:cat>
          <c:val>
            <c:numRef>
              <c:f>'GRADO CONJUNTO'!$H$274:$H$275</c:f>
              <c:numCache>
                <c:formatCode>General</c:formatCode>
                <c:ptCount val="2"/>
                <c:pt idx="0">
                  <c:v>7</c:v>
                </c:pt>
                <c:pt idx="1">
                  <c:v>31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3"/>
              <c:pt idx="0">
                <c:v>Si</c:v>
              </c:pt>
              <c:pt idx="1">
                <c:v>No</c:v>
              </c:pt>
              <c:pt idx="2">
                <c:v>NS/NC</c:v>
              </c:pt>
            </c:strLit>
          </c:cat>
          <c:val>
            <c:numRef>
              <c:f>'GRADO CONJUNTO'!$A$298:$B$298</c:f>
              <c:numCache>
                <c:formatCode>General</c:formatCode>
                <c:ptCount val="2"/>
                <c:pt idx="0">
                  <c:v>8</c:v>
                </c:pt>
                <c:pt idx="1">
                  <c:v>13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71878306976395"/>
          <c:h val="0.247136617363664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Global!$A$297:$B$297</c:f>
              <c:strCache>
                <c:ptCount val="2"/>
                <c:pt idx="0">
                  <c:v>Sí</c:v>
                </c:pt>
                <c:pt idx="1">
                  <c:v>No</c:v>
                </c:pt>
              </c:strCache>
            </c:strRef>
          </c:cat>
          <c:val>
            <c:numRef>
              <c:f>Global!$A$299:$B$299</c:f>
              <c:numCache>
                <c:formatCode>###0</c:formatCode>
                <c:ptCount val="2"/>
                <c:pt idx="0">
                  <c:v>39</c:v>
                </c:pt>
                <c:pt idx="1">
                  <c:v>231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7.4034006976335706E-2"/>
          <c:h val="0.1713568327323570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377" l="0.70000000000000062" r="0.70000000000000062" t="0.75000000000000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Global!$AC$53:$AE$56</c:f>
              <c:strCache>
                <c:ptCount val="4"/>
                <c:pt idx="0">
                  <c:v>Bachiller</c:v>
                </c:pt>
                <c:pt idx="1">
                  <c:v>Ciclo Formativo</c:v>
                </c:pt>
                <c:pt idx="2">
                  <c:v>Título Universitario</c:v>
                </c:pt>
                <c:pt idx="3">
                  <c:v>Otros</c:v>
                </c:pt>
              </c:strCache>
            </c:strRef>
          </c:cat>
          <c:val>
            <c:numRef>
              <c:f>Global!$AF$53:$AF$56</c:f>
              <c:numCache>
                <c:formatCode>General</c:formatCode>
                <c:ptCount val="4"/>
                <c:pt idx="0">
                  <c:v>44</c:v>
                </c:pt>
                <c:pt idx="1">
                  <c:v>12</c:v>
                </c:pt>
                <c:pt idx="2">
                  <c:v>0</c:v>
                </c:pt>
                <c:pt idx="3">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1457986850040422"/>
          <c:y val="0.21734395339310941"/>
          <c:w val="0.28542013149959611"/>
          <c:h val="0.5769018324203326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22" l="0.70000000000000062" r="0.70000000000000062" t="0.750000000000004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Global!$Z$31:$Z$34</c:f>
              <c:strCache>
                <c:ptCount val="4"/>
                <c:pt idx="0">
                  <c:v>1º Curso</c:v>
                </c:pt>
                <c:pt idx="1">
                  <c:v>2º Curso</c:v>
                </c:pt>
                <c:pt idx="2">
                  <c:v>3º Curso</c:v>
                </c:pt>
                <c:pt idx="3">
                  <c:v>4º Curso</c:v>
                </c:pt>
              </c:strCache>
            </c:strRef>
          </c:cat>
          <c:val>
            <c:numRef>
              <c:f>Global!$AA$31:$AA$34</c:f>
              <c:numCache>
                <c:formatCode>General</c:formatCode>
                <c:ptCount val="4"/>
                <c:pt idx="0">
                  <c:v>62</c:v>
                </c:pt>
                <c:pt idx="1">
                  <c:v>49</c:v>
                </c:pt>
                <c:pt idx="2">
                  <c:v>81</c:v>
                </c:pt>
                <c:pt idx="3">
                  <c:v>92</c:v>
                </c:pt>
              </c:numCache>
            </c:numRef>
          </c:val>
        </c:ser>
        <c:dLbls>
          <c:showLegendKey val="0"/>
          <c:showVal val="1"/>
          <c:showCatName val="0"/>
          <c:showSerName val="0"/>
          <c:showPercent val="0"/>
          <c:showBubbleSize val="0"/>
        </c:dLbls>
        <c:gapWidth val="75"/>
        <c:axId val="243840440"/>
        <c:axId val="243840832"/>
      </c:barChart>
      <c:catAx>
        <c:axId val="243840440"/>
        <c:scaling>
          <c:orientation val="minMax"/>
        </c:scaling>
        <c:delete val="0"/>
        <c:axPos val="b"/>
        <c:numFmt formatCode="General" sourceLinked="0"/>
        <c:majorTickMark val="none"/>
        <c:minorTickMark val="none"/>
        <c:tickLblPos val="nextTo"/>
        <c:txPr>
          <a:bodyPr/>
          <a:lstStyle/>
          <a:p>
            <a:pPr>
              <a:defRPr sz="1600" b="1"/>
            </a:pPr>
            <a:endParaRPr lang="es-ES"/>
          </a:p>
        </c:txPr>
        <c:crossAx val="243840832"/>
        <c:crosses val="autoZero"/>
        <c:auto val="1"/>
        <c:lblAlgn val="ctr"/>
        <c:lblOffset val="100"/>
        <c:noMultiLvlLbl val="0"/>
      </c:catAx>
      <c:valAx>
        <c:axId val="243840832"/>
        <c:scaling>
          <c:orientation val="minMax"/>
        </c:scaling>
        <c:delete val="0"/>
        <c:axPos val="l"/>
        <c:numFmt formatCode="General" sourceLinked="1"/>
        <c:majorTickMark val="none"/>
        <c:minorTickMark val="none"/>
        <c:tickLblPos val="nextTo"/>
        <c:crossAx val="243840440"/>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5000">
                  <a:srgbClr val="00B0F0">
                    <a:alpha val="51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latin typeface="+mn-lt"/>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(Global!$B$31,Global!$B$32,Global!$B$33,Global!$B$34,Global!$B$35,Global!$B$36,Global!$B$37,Global!$B$38)</c:f>
              <c:strCache>
                <c:ptCount val="8"/>
                <c:pt idx="0">
                  <c:v>Grado en Administración y Dirección de Empresas</c:v>
                </c:pt>
                <c:pt idx="1">
                  <c:v>Grado en Derecho</c:v>
                </c:pt>
                <c:pt idx="2">
                  <c:v>Grado en Estadística y Empresa</c:v>
                </c:pt>
                <c:pt idx="3">
                  <c:v>Grado en Finanzas y Contabiilidad</c:v>
                </c:pt>
                <c:pt idx="4">
                  <c:v>Grado en Gestión y Administración Pública</c:v>
                </c:pt>
                <c:pt idx="5">
                  <c:v>Grado en Relaciones Laborales y Recursos Humanos</c:v>
                </c:pt>
                <c:pt idx="6">
                  <c:v>Grado en Turismo</c:v>
                </c:pt>
                <c:pt idx="7">
                  <c:v>Grado en Derecho y Grado en Administración y Dirección de Empresas</c:v>
                </c:pt>
              </c:strCache>
            </c:strRef>
          </c:cat>
          <c:val>
            <c:numRef>
              <c:f>Global!$I$31:$I$38</c:f>
              <c:numCache>
                <c:formatCode>General</c:formatCode>
                <c:ptCount val="8"/>
                <c:pt idx="0">
                  <c:v>60</c:v>
                </c:pt>
                <c:pt idx="1">
                  <c:v>52</c:v>
                </c:pt>
                <c:pt idx="2">
                  <c:v>11</c:v>
                </c:pt>
                <c:pt idx="3">
                  <c:v>23</c:v>
                </c:pt>
                <c:pt idx="4">
                  <c:v>17</c:v>
                </c:pt>
                <c:pt idx="5">
                  <c:v>36</c:v>
                </c:pt>
                <c:pt idx="6">
                  <c:v>40</c:v>
                </c:pt>
                <c:pt idx="7">
                  <c:v>45</c:v>
                </c:pt>
              </c:numCache>
            </c:numRef>
          </c:val>
        </c:ser>
        <c:dLbls>
          <c:showLegendKey val="0"/>
          <c:showVal val="1"/>
          <c:showCatName val="0"/>
          <c:showSerName val="0"/>
          <c:showPercent val="0"/>
          <c:showBubbleSize val="0"/>
        </c:dLbls>
        <c:gapWidth val="75"/>
        <c:axId val="246241208"/>
        <c:axId val="246241600"/>
      </c:barChart>
      <c:catAx>
        <c:axId val="246241208"/>
        <c:scaling>
          <c:orientation val="minMax"/>
        </c:scaling>
        <c:delete val="0"/>
        <c:axPos val="b"/>
        <c:numFmt formatCode="General" sourceLinked="0"/>
        <c:majorTickMark val="none"/>
        <c:minorTickMark val="none"/>
        <c:tickLblPos val="nextTo"/>
        <c:txPr>
          <a:bodyPr/>
          <a:lstStyle/>
          <a:p>
            <a:pPr>
              <a:defRPr sz="1200" b="1"/>
            </a:pPr>
            <a:endParaRPr lang="es-ES"/>
          </a:p>
        </c:txPr>
        <c:crossAx val="246241600"/>
        <c:crosses val="autoZero"/>
        <c:auto val="1"/>
        <c:lblAlgn val="ctr"/>
        <c:lblOffset val="100"/>
        <c:noMultiLvlLbl val="0"/>
      </c:catAx>
      <c:valAx>
        <c:axId val="246241600"/>
        <c:scaling>
          <c:orientation val="minMax"/>
        </c:scaling>
        <c:delete val="0"/>
        <c:axPos val="l"/>
        <c:numFmt formatCode="General" sourceLinked="1"/>
        <c:majorTickMark val="none"/>
        <c:minorTickMark val="none"/>
        <c:tickLblPos val="nextTo"/>
        <c:crossAx val="246241208"/>
        <c:crosses val="autoZero"/>
        <c:crossBetween val="between"/>
      </c:valAx>
      <c:spPr>
        <a:noFill/>
        <a:ln>
          <a:no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9991550812525"/>
          <c:y val="2.0277083590390037E-2"/>
          <c:w val="0.57029172799549388"/>
          <c:h val="0.93753893535218491"/>
        </c:manualLayout>
      </c:layout>
      <c:pieChart>
        <c:varyColors val="1"/>
        <c:ser>
          <c:idx val="0"/>
          <c:order val="0"/>
          <c:explosion val="25"/>
          <c:dPt>
            <c:idx val="0"/>
            <c:bubble3D val="0"/>
            <c:spPr>
              <a:solidFill>
                <a:srgbClr val="FF0000"/>
              </a:solidFill>
              <a:ln>
                <a:solidFill>
                  <a:srgbClr val="FF0000"/>
                </a:solidFill>
              </a:ln>
            </c:spPr>
          </c:dPt>
          <c:dPt>
            <c:idx val="1"/>
            <c:bubble3D val="0"/>
            <c:spPr>
              <a:solidFill>
                <a:srgbClr val="00B0F0"/>
              </a:solidFill>
              <a:ln>
                <a:solidFill>
                  <a:srgbClr val="00B0F0"/>
                </a:solidFill>
              </a:ln>
            </c:spPr>
          </c:dPt>
          <c:dLbls>
            <c:spPr>
              <a:noFill/>
              <a:ln>
                <a:noFill/>
              </a:ln>
              <a:effectLst/>
            </c:spPr>
            <c:txPr>
              <a:bodyPr/>
              <a:lstStyle/>
              <a:p>
                <a:pPr>
                  <a:defRPr sz="1800" b="1">
                    <a:latin typeface="+mn-lt"/>
                  </a:defRPr>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Global!$F$218:$G$219</c:f>
              <c:strCache>
                <c:ptCount val="2"/>
                <c:pt idx="0">
                  <c:v>Sí</c:v>
                </c:pt>
                <c:pt idx="1">
                  <c:v>No</c:v>
                </c:pt>
              </c:strCache>
            </c:strRef>
          </c:cat>
          <c:val>
            <c:numRef>
              <c:f>Global!$H$218:$H$219</c:f>
              <c:numCache>
                <c:formatCode>General</c:formatCode>
                <c:ptCount val="2"/>
                <c:pt idx="0">
                  <c:v>37</c:v>
                </c:pt>
                <c:pt idx="1">
                  <c:v>213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84582517633984067"/>
          <c:y val="0.25992547164960328"/>
          <c:w val="0.1383556193121622"/>
          <c:h val="0.5812842739173979"/>
        </c:manualLayout>
      </c:layout>
      <c:overlay val="0"/>
      <c:txPr>
        <a:bodyPr/>
        <a:lstStyle/>
        <a:p>
          <a:pPr>
            <a:defRPr sz="1600" b="1">
              <a:latin typeface="+mn-lt"/>
            </a:defRPr>
          </a:pPr>
          <a:endParaRPr lang="es-ES"/>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2" Type="http://schemas.openxmlformats.org/officeDocument/2006/relationships/chart" Target="../charts/chart26.xml"/><Relationship Id="rId1" Type="http://schemas.openxmlformats.org/officeDocument/2006/relationships/image" Target="../media/image1.png"/><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2" Type="http://schemas.openxmlformats.org/officeDocument/2006/relationships/chart" Target="../charts/chart38.xml"/><Relationship Id="rId1" Type="http://schemas.openxmlformats.org/officeDocument/2006/relationships/image" Target="../media/image1.png"/><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176892</xdr:colOff>
      <xdr:row>1</xdr:row>
      <xdr:rowOff>108858</xdr:rowOff>
    </xdr:from>
    <xdr:to>
      <xdr:col>19</xdr:col>
      <xdr:colOff>745559</xdr:colOff>
      <xdr:row>4</xdr:row>
      <xdr:rowOff>181996</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84035" y="299358"/>
          <a:ext cx="568667" cy="644638"/>
        </a:xfrm>
        <a:prstGeom prst="rect">
          <a:avLst/>
        </a:prstGeom>
        <a:noFill/>
        <a:ln w="9525">
          <a:noFill/>
          <a:miter lim="800000"/>
          <a:headEnd/>
          <a:tailEnd/>
        </a:ln>
      </xdr:spPr>
    </xdr:pic>
    <xdr:clientData/>
  </xdr:twoCellAnchor>
  <xdr:twoCellAnchor>
    <xdr:from>
      <xdr:col>19</xdr:col>
      <xdr:colOff>15875</xdr:colOff>
      <xdr:row>74</xdr:row>
      <xdr:rowOff>285750</xdr:rowOff>
    </xdr:from>
    <xdr:to>
      <xdr:col>32</xdr:col>
      <xdr:colOff>419099</xdr:colOff>
      <xdr:row>87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299356</xdr:colOff>
      <xdr:row>145</xdr:row>
      <xdr:rowOff>18143</xdr:rowOff>
    </xdr:from>
    <xdr:to>
      <xdr:col>11</xdr:col>
      <xdr:colOff>385534</xdr:colOff>
      <xdr:row>158</xdr:row>
      <xdr:rowOff>81643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287734</xdr:colOff>
      <xdr:row>163</xdr:row>
      <xdr:rowOff>156765</xdr:rowOff>
    </xdr:from>
    <xdr:to>
      <xdr:col>12</xdr:col>
      <xdr:colOff>238125</xdr:colOff>
      <xdr:row>177</xdr:row>
      <xdr:rowOff>74414</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557610</xdr:colOff>
      <xdr:row>180</xdr:row>
      <xdr:rowOff>185540</xdr:rowOff>
    </xdr:from>
    <xdr:to>
      <xdr:col>12</xdr:col>
      <xdr:colOff>156766</xdr:colOff>
      <xdr:row>193</xdr:row>
      <xdr:rowOff>159743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380999</xdr:colOff>
      <xdr:row>127</xdr:row>
      <xdr:rowOff>113393</xdr:rowOff>
    </xdr:from>
    <xdr:to>
      <xdr:col>11</xdr:col>
      <xdr:colOff>467177</xdr:colOff>
      <xdr:row>140</xdr:row>
      <xdr:rowOff>176893</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544286</xdr:colOff>
      <xdr:row>12</xdr:row>
      <xdr:rowOff>176277</xdr:rowOff>
    </xdr:from>
    <xdr:to>
      <xdr:col>11</xdr:col>
      <xdr:colOff>489857</xdr:colOff>
      <xdr:row>21</xdr:row>
      <xdr:rowOff>117331</xdr:rowOff>
    </xdr:to>
    <xdr:sp macro="" textlink="">
      <xdr:nvSpPr>
        <xdr:cNvPr id="8" name="7 CuadroTexto"/>
        <xdr:cNvSpPr txBox="1"/>
      </xdr:nvSpPr>
      <xdr:spPr>
        <a:xfrm>
          <a:off x="544286" y="2884098"/>
          <a:ext cx="7851321" cy="1655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Estudiantes matriculados en el  Centro</a:t>
          </a:r>
        </a:p>
        <a:p>
          <a:pPr algn="l"/>
          <a:r>
            <a:rPr lang="es-ES" sz="1100" b="1" i="0" u="sng" baseline="0"/>
            <a:t>Tamaño muestral</a:t>
          </a:r>
          <a:r>
            <a:rPr lang="es-ES" sz="1100" b="1" i="0" u="none" baseline="0"/>
            <a:t>: 93;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a:t>
          </a:r>
          <a:r>
            <a:rPr lang="es-ES" sz="1100" b="1" i="0" u="none" baseline="0"/>
            <a:t>: Mayo-Junio 2017</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 284 /Nº encuestas necesarias: 93</a:t>
          </a:r>
          <a:endParaRPr lang="es-ES"/>
        </a:p>
        <a:p>
          <a:pPr algn="l"/>
          <a:r>
            <a:rPr lang="es-ES" sz="1100" b="1" i="0" u="sng" strike="noStrike">
              <a:solidFill>
                <a:schemeClr val="dk1"/>
              </a:solidFill>
              <a:latin typeface="+mn-lt"/>
              <a:ea typeface="+mn-ea"/>
              <a:cs typeface="+mn-cs"/>
            </a:rPr>
            <a:t>Porcentaje de encuestas recogidas sobre alumnos localizables (con e-mail):</a:t>
          </a:r>
          <a:r>
            <a:rPr lang="es-ES" sz="1100" b="1" i="0" u="none" strike="noStrike">
              <a:solidFill>
                <a:schemeClr val="dk1"/>
              </a:solidFill>
              <a:latin typeface="+mn-lt"/>
              <a:ea typeface="+mn-ea"/>
              <a:cs typeface="+mn-cs"/>
            </a:rPr>
            <a:t> 284/3384 = 8,39%</a:t>
          </a:r>
          <a:endParaRPr lang="es-ES" sz="1100" b="1" i="0" u="none" baseline="0"/>
        </a:p>
        <a:p>
          <a:pPr algn="l"/>
          <a:endParaRPr lang="es-ES" sz="1100" b="1" i="0" u="sng"/>
        </a:p>
      </xdr:txBody>
    </xdr:sp>
    <xdr:clientData/>
  </xdr:twoCellAnchor>
  <xdr:twoCellAnchor>
    <xdr:from>
      <xdr:col>18</xdr:col>
      <xdr:colOff>435430</xdr:colOff>
      <xdr:row>51</xdr:row>
      <xdr:rowOff>27215</xdr:rowOff>
    </xdr:from>
    <xdr:to>
      <xdr:col>27</xdr:col>
      <xdr:colOff>435428</xdr:colOff>
      <xdr:row>65</xdr:row>
      <xdr:rowOff>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530678</xdr:colOff>
      <xdr:row>29</xdr:row>
      <xdr:rowOff>181430</xdr:rowOff>
    </xdr:from>
    <xdr:to>
      <xdr:col>38</xdr:col>
      <xdr:colOff>0</xdr:colOff>
      <xdr:row>42</xdr:row>
      <xdr:rowOff>149680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612321</xdr:colOff>
      <xdr:row>28</xdr:row>
      <xdr:rowOff>0</xdr:rowOff>
    </xdr:from>
    <xdr:to>
      <xdr:col>23</xdr:col>
      <xdr:colOff>380999</xdr:colOff>
      <xdr:row>45</xdr:row>
      <xdr:rowOff>0</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163286</xdr:colOff>
      <xdr:row>220</xdr:row>
      <xdr:rowOff>81644</xdr:rowOff>
    </xdr:from>
    <xdr:to>
      <xdr:col>9</xdr:col>
      <xdr:colOff>544286</xdr:colOff>
      <xdr:row>230</xdr:row>
      <xdr:rowOff>176894</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119991</xdr:colOff>
      <xdr:row>241</xdr:row>
      <xdr:rowOff>80405</xdr:rowOff>
    </xdr:from>
    <xdr:to>
      <xdr:col>11</xdr:col>
      <xdr:colOff>473777</xdr:colOff>
      <xdr:row>254</xdr:row>
      <xdr:rowOff>352548</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571499</xdr:colOff>
      <xdr:row>241</xdr:row>
      <xdr:rowOff>163287</xdr:rowOff>
    </xdr:from>
    <xdr:to>
      <xdr:col>28</xdr:col>
      <xdr:colOff>707570</xdr:colOff>
      <xdr:row>256</xdr:row>
      <xdr:rowOff>54430</xdr:rowOff>
    </xdr:to>
    <xdr:graphicFrame macro="">
      <xdr:nvGraphicFramePr>
        <xdr:cNvPr id="16"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13608</xdr:colOff>
      <xdr:row>276</xdr:row>
      <xdr:rowOff>40819</xdr:rowOff>
    </xdr:from>
    <xdr:to>
      <xdr:col>9</xdr:col>
      <xdr:colOff>449036</xdr:colOff>
      <xdr:row>292</xdr:row>
      <xdr:rowOff>13605</xdr:rowOff>
    </xdr:to>
    <xdr:graphicFrame macro="">
      <xdr:nvGraphicFramePr>
        <xdr:cNvPr id="18" name="1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285751</xdr:colOff>
      <xdr:row>106</xdr:row>
      <xdr:rowOff>54431</xdr:rowOff>
    </xdr:from>
    <xdr:to>
      <xdr:col>11</xdr:col>
      <xdr:colOff>453571</xdr:colOff>
      <xdr:row>122</xdr:row>
      <xdr:rowOff>145143</xdr:rowOff>
    </xdr:to>
    <xdr:graphicFrame macro="">
      <xdr:nvGraphicFramePr>
        <xdr:cNvPr id="19" name="1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176892</xdr:colOff>
      <xdr:row>1</xdr:row>
      <xdr:rowOff>108858</xdr:rowOff>
    </xdr:from>
    <xdr:to>
      <xdr:col>19</xdr:col>
      <xdr:colOff>745559</xdr:colOff>
      <xdr:row>4</xdr:row>
      <xdr:rowOff>181996</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0017" y="299358"/>
          <a:ext cx="568667" cy="644638"/>
        </a:xfrm>
        <a:prstGeom prst="rect">
          <a:avLst/>
        </a:prstGeom>
        <a:noFill/>
        <a:ln w="9525">
          <a:noFill/>
          <a:miter lim="800000"/>
          <a:headEnd/>
          <a:tailEnd/>
        </a:ln>
      </xdr:spPr>
    </xdr:pic>
    <xdr:clientData/>
  </xdr:twoCellAnchor>
  <xdr:twoCellAnchor>
    <xdr:from>
      <xdr:col>19</xdr:col>
      <xdr:colOff>15875</xdr:colOff>
      <xdr:row>74</xdr:row>
      <xdr:rowOff>285750</xdr:rowOff>
    </xdr:from>
    <xdr:to>
      <xdr:col>32</xdr:col>
      <xdr:colOff>419099</xdr:colOff>
      <xdr:row>87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299356</xdr:colOff>
      <xdr:row>145</xdr:row>
      <xdr:rowOff>18143</xdr:rowOff>
    </xdr:from>
    <xdr:to>
      <xdr:col>11</xdr:col>
      <xdr:colOff>385534</xdr:colOff>
      <xdr:row>158</xdr:row>
      <xdr:rowOff>81643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287734</xdr:colOff>
      <xdr:row>163</xdr:row>
      <xdr:rowOff>156765</xdr:rowOff>
    </xdr:from>
    <xdr:to>
      <xdr:col>12</xdr:col>
      <xdr:colOff>238125</xdr:colOff>
      <xdr:row>177</xdr:row>
      <xdr:rowOff>74414</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557610</xdr:colOff>
      <xdr:row>180</xdr:row>
      <xdr:rowOff>185540</xdr:rowOff>
    </xdr:from>
    <xdr:to>
      <xdr:col>12</xdr:col>
      <xdr:colOff>156766</xdr:colOff>
      <xdr:row>193</xdr:row>
      <xdr:rowOff>159743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380999</xdr:colOff>
      <xdr:row>127</xdr:row>
      <xdr:rowOff>113393</xdr:rowOff>
    </xdr:from>
    <xdr:to>
      <xdr:col>11</xdr:col>
      <xdr:colOff>467177</xdr:colOff>
      <xdr:row>140</xdr:row>
      <xdr:rowOff>176893</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544286</xdr:colOff>
      <xdr:row>12</xdr:row>
      <xdr:rowOff>176277</xdr:rowOff>
    </xdr:from>
    <xdr:to>
      <xdr:col>11</xdr:col>
      <xdr:colOff>489857</xdr:colOff>
      <xdr:row>21</xdr:row>
      <xdr:rowOff>117331</xdr:rowOff>
    </xdr:to>
    <xdr:sp macro="" textlink="">
      <xdr:nvSpPr>
        <xdr:cNvPr id="8" name="7 CuadroTexto"/>
        <xdr:cNvSpPr txBox="1"/>
      </xdr:nvSpPr>
      <xdr:spPr>
        <a:xfrm>
          <a:off x="544286" y="2852802"/>
          <a:ext cx="7975146" cy="1655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Estudiantes matriculados en el Grado en Relaciones Laborales y Recursos Humanos</a:t>
          </a:r>
        </a:p>
        <a:p>
          <a:pPr algn="l"/>
          <a:r>
            <a:rPr lang="es-ES" sz="1100" b="1" i="0" u="sng" baseline="0"/>
            <a:t>Tamaño muestral</a:t>
          </a:r>
          <a:r>
            <a:rPr lang="es-ES" sz="1100" b="1" i="0" u="none" baseline="0"/>
            <a:t>: 72; calculado para un error de muestreo del (+)(-)10% y un nivel de confianza del 95%</a:t>
          </a:r>
        </a:p>
        <a:p>
          <a:pPr algn="l"/>
          <a:r>
            <a:rPr lang="es-ES" sz="1100" b="1" i="0" u="sng" baseline="0"/>
            <a:t>Tipo de muestreo</a:t>
          </a:r>
          <a:r>
            <a:rPr lang="es-ES" sz="1100" b="1" i="0" u="none" baseline="0"/>
            <a:t>: aleatorio simple</a:t>
          </a:r>
        </a:p>
        <a:p>
          <a:r>
            <a:rPr lang="es-ES" sz="1100" b="1" i="0" u="sng" baseline="0"/>
            <a:t>Fecha recogida</a:t>
          </a:r>
          <a:r>
            <a:rPr lang="es-ES" sz="1100" b="1" i="0" baseline="0">
              <a:solidFill>
                <a:schemeClr val="dk1"/>
              </a:solidFill>
              <a:effectLst/>
              <a:latin typeface="+mn-lt"/>
              <a:ea typeface="+mn-ea"/>
              <a:cs typeface="+mn-cs"/>
            </a:rPr>
            <a:t>Mayo-Junio 2017</a:t>
          </a:r>
          <a:endParaRPr lang="es-ES">
            <a:effectLst/>
          </a:endParaRP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 36 /Nº encuestas necesarias: 72</a:t>
          </a:r>
          <a:endParaRPr lang="es-ES"/>
        </a:p>
        <a:p>
          <a:pPr algn="l"/>
          <a:r>
            <a:rPr lang="es-ES" sz="1100" b="1" i="0" u="sng" strike="noStrike">
              <a:solidFill>
                <a:schemeClr val="dk1"/>
              </a:solidFill>
              <a:latin typeface="+mn-lt"/>
              <a:ea typeface="+mn-ea"/>
              <a:cs typeface="+mn-cs"/>
            </a:rPr>
            <a:t>Porcentaje de encuestas recogidas sobre alumnos localizables (con e-mail):</a:t>
          </a:r>
          <a:r>
            <a:rPr lang="es-ES" sz="1100" b="1" i="0" u="none" strike="noStrike">
              <a:solidFill>
                <a:schemeClr val="dk1"/>
              </a:solidFill>
              <a:latin typeface="+mn-lt"/>
              <a:ea typeface="+mn-ea"/>
              <a:cs typeface="+mn-cs"/>
            </a:rPr>
            <a:t> 36/289= 12,46%</a:t>
          </a:r>
          <a:endParaRPr lang="es-ES" sz="1100" b="1" i="0" u="none" baseline="0"/>
        </a:p>
        <a:p>
          <a:pPr algn="l"/>
          <a:endParaRPr lang="es-ES" sz="1100" b="1" i="0" u="sng"/>
        </a:p>
      </xdr:txBody>
    </xdr:sp>
    <xdr:clientData/>
  </xdr:twoCellAnchor>
  <xdr:twoCellAnchor>
    <xdr:from>
      <xdr:col>18</xdr:col>
      <xdr:colOff>435430</xdr:colOff>
      <xdr:row>48</xdr:row>
      <xdr:rowOff>27215</xdr:rowOff>
    </xdr:from>
    <xdr:to>
      <xdr:col>27</xdr:col>
      <xdr:colOff>435428</xdr:colOff>
      <xdr:row>63</xdr:row>
      <xdr:rowOff>27214</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13606</xdr:colOff>
      <xdr:row>28</xdr:row>
      <xdr:rowOff>18145</xdr:rowOff>
    </xdr:from>
    <xdr:to>
      <xdr:col>20</xdr:col>
      <xdr:colOff>190500</xdr:colOff>
      <xdr:row>40</xdr:row>
      <xdr:rowOff>95252</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163286</xdr:colOff>
      <xdr:row>220</xdr:row>
      <xdr:rowOff>81644</xdr:rowOff>
    </xdr:from>
    <xdr:to>
      <xdr:col>9</xdr:col>
      <xdr:colOff>544286</xdr:colOff>
      <xdr:row>230</xdr:row>
      <xdr:rowOff>176894</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68036</xdr:colOff>
      <xdr:row>241</xdr:row>
      <xdr:rowOff>149678</xdr:rowOff>
    </xdr:from>
    <xdr:to>
      <xdr:col>11</xdr:col>
      <xdr:colOff>421822</xdr:colOff>
      <xdr:row>254</xdr:row>
      <xdr:rowOff>421821</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24</xdr:col>
      <xdr:colOff>571499</xdr:colOff>
      <xdr:row>241</xdr:row>
      <xdr:rowOff>163287</xdr:rowOff>
    </xdr:from>
    <xdr:to>
      <xdr:col>28</xdr:col>
      <xdr:colOff>707570</xdr:colOff>
      <xdr:row>256</xdr:row>
      <xdr:rowOff>54430</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13608</xdr:colOff>
      <xdr:row>276</xdr:row>
      <xdr:rowOff>40819</xdr:rowOff>
    </xdr:from>
    <xdr:to>
      <xdr:col>9</xdr:col>
      <xdr:colOff>449036</xdr:colOff>
      <xdr:row>292</xdr:row>
      <xdr:rowOff>13605</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285751</xdr:colOff>
      <xdr:row>106</xdr:row>
      <xdr:rowOff>54431</xdr:rowOff>
    </xdr:from>
    <xdr:to>
      <xdr:col>11</xdr:col>
      <xdr:colOff>453571</xdr:colOff>
      <xdr:row>122</xdr:row>
      <xdr:rowOff>145143</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176892</xdr:colOff>
      <xdr:row>1</xdr:row>
      <xdr:rowOff>108858</xdr:rowOff>
    </xdr:from>
    <xdr:to>
      <xdr:col>19</xdr:col>
      <xdr:colOff>745559</xdr:colOff>
      <xdr:row>4</xdr:row>
      <xdr:rowOff>181996</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0017" y="299358"/>
          <a:ext cx="568667" cy="644638"/>
        </a:xfrm>
        <a:prstGeom prst="rect">
          <a:avLst/>
        </a:prstGeom>
        <a:noFill/>
        <a:ln w="9525">
          <a:noFill/>
          <a:miter lim="800000"/>
          <a:headEnd/>
          <a:tailEnd/>
        </a:ln>
      </xdr:spPr>
    </xdr:pic>
    <xdr:clientData/>
  </xdr:twoCellAnchor>
  <xdr:twoCellAnchor>
    <xdr:from>
      <xdr:col>19</xdr:col>
      <xdr:colOff>15875</xdr:colOff>
      <xdr:row>74</xdr:row>
      <xdr:rowOff>285750</xdr:rowOff>
    </xdr:from>
    <xdr:to>
      <xdr:col>32</xdr:col>
      <xdr:colOff>419099</xdr:colOff>
      <xdr:row>87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299356</xdr:colOff>
      <xdr:row>145</xdr:row>
      <xdr:rowOff>18143</xdr:rowOff>
    </xdr:from>
    <xdr:to>
      <xdr:col>11</xdr:col>
      <xdr:colOff>385534</xdr:colOff>
      <xdr:row>158</xdr:row>
      <xdr:rowOff>81643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287734</xdr:colOff>
      <xdr:row>163</xdr:row>
      <xdr:rowOff>156765</xdr:rowOff>
    </xdr:from>
    <xdr:to>
      <xdr:col>12</xdr:col>
      <xdr:colOff>238125</xdr:colOff>
      <xdr:row>177</xdr:row>
      <xdr:rowOff>74414</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557610</xdr:colOff>
      <xdr:row>180</xdr:row>
      <xdr:rowOff>185540</xdr:rowOff>
    </xdr:from>
    <xdr:to>
      <xdr:col>12</xdr:col>
      <xdr:colOff>156766</xdr:colOff>
      <xdr:row>193</xdr:row>
      <xdr:rowOff>159743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380999</xdr:colOff>
      <xdr:row>127</xdr:row>
      <xdr:rowOff>113393</xdr:rowOff>
    </xdr:from>
    <xdr:to>
      <xdr:col>11</xdr:col>
      <xdr:colOff>467177</xdr:colOff>
      <xdr:row>140</xdr:row>
      <xdr:rowOff>176893</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544286</xdr:colOff>
      <xdr:row>12</xdr:row>
      <xdr:rowOff>176277</xdr:rowOff>
    </xdr:from>
    <xdr:to>
      <xdr:col>11</xdr:col>
      <xdr:colOff>489857</xdr:colOff>
      <xdr:row>21</xdr:row>
      <xdr:rowOff>117331</xdr:rowOff>
    </xdr:to>
    <xdr:sp macro="" textlink="">
      <xdr:nvSpPr>
        <xdr:cNvPr id="8" name="7 CuadroTexto"/>
        <xdr:cNvSpPr txBox="1"/>
      </xdr:nvSpPr>
      <xdr:spPr>
        <a:xfrm>
          <a:off x="544286" y="2852802"/>
          <a:ext cx="7975146" cy="1655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Estudiantes matriculados en el Grado en Turismo</a:t>
          </a:r>
        </a:p>
        <a:p>
          <a:pPr algn="l"/>
          <a:r>
            <a:rPr lang="es-ES" sz="1100" b="1" i="0" u="sng" baseline="0"/>
            <a:t>Tamaño muestral</a:t>
          </a:r>
          <a:r>
            <a:rPr lang="es-ES" sz="1100" b="1" i="0" u="none" baseline="0"/>
            <a:t>: 73; calculado para un error de muestreo del (+)(-)10% y un nivel de confianza del 95%</a:t>
          </a:r>
        </a:p>
        <a:p>
          <a:pPr algn="l"/>
          <a:r>
            <a:rPr lang="es-ES" sz="1100" b="1" i="0" u="sng" baseline="0"/>
            <a:t>Tipo de muestreo</a:t>
          </a:r>
          <a:r>
            <a:rPr lang="es-ES" sz="1100" b="1" i="0" u="none" baseline="0"/>
            <a:t>: aleatorio simple</a:t>
          </a:r>
        </a:p>
        <a:p>
          <a:r>
            <a:rPr lang="es-ES" sz="1100" b="1" i="0" u="sng" baseline="0"/>
            <a:t>Fecha recogida</a:t>
          </a:r>
          <a:r>
            <a:rPr lang="es-ES" sz="1100" b="1" i="0" baseline="0">
              <a:solidFill>
                <a:schemeClr val="dk1"/>
              </a:solidFill>
              <a:effectLst/>
              <a:latin typeface="+mn-lt"/>
              <a:ea typeface="+mn-ea"/>
              <a:cs typeface="+mn-cs"/>
            </a:rPr>
            <a:t>Mayo-Junio 2017</a:t>
          </a:r>
          <a:endParaRPr lang="es-ES">
            <a:effectLst/>
          </a:endParaRP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 40/Nº encuestas necesarias: 73</a:t>
          </a:r>
          <a:endParaRPr lang="es-ES"/>
        </a:p>
        <a:p>
          <a:pPr algn="l"/>
          <a:r>
            <a:rPr lang="es-ES" sz="1100" b="1" i="0" u="sng" strike="noStrike">
              <a:solidFill>
                <a:schemeClr val="dk1"/>
              </a:solidFill>
              <a:latin typeface="+mn-lt"/>
              <a:ea typeface="+mn-ea"/>
              <a:cs typeface="+mn-cs"/>
            </a:rPr>
            <a:t>Porcentaje de encuestas recogidas sobre alumnos localizables (con e-mail):</a:t>
          </a:r>
          <a:r>
            <a:rPr lang="es-ES" sz="1100" b="1" i="0" u="none" strike="noStrike">
              <a:solidFill>
                <a:schemeClr val="dk1"/>
              </a:solidFill>
              <a:latin typeface="+mn-lt"/>
              <a:ea typeface="+mn-ea"/>
              <a:cs typeface="+mn-cs"/>
            </a:rPr>
            <a:t> 40/294 =13,61%</a:t>
          </a:r>
          <a:endParaRPr lang="es-ES" sz="1100" b="1" i="0" u="none" baseline="0"/>
        </a:p>
        <a:p>
          <a:pPr algn="l"/>
          <a:endParaRPr lang="es-ES" sz="1100" b="1" i="0" u="sng"/>
        </a:p>
      </xdr:txBody>
    </xdr:sp>
    <xdr:clientData/>
  </xdr:twoCellAnchor>
  <xdr:twoCellAnchor>
    <xdr:from>
      <xdr:col>18</xdr:col>
      <xdr:colOff>435430</xdr:colOff>
      <xdr:row>48</xdr:row>
      <xdr:rowOff>27215</xdr:rowOff>
    </xdr:from>
    <xdr:to>
      <xdr:col>27</xdr:col>
      <xdr:colOff>435428</xdr:colOff>
      <xdr:row>63</xdr:row>
      <xdr:rowOff>27214</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13606</xdr:colOff>
      <xdr:row>28</xdr:row>
      <xdr:rowOff>18145</xdr:rowOff>
    </xdr:from>
    <xdr:to>
      <xdr:col>20</xdr:col>
      <xdr:colOff>190500</xdr:colOff>
      <xdr:row>40</xdr:row>
      <xdr:rowOff>95252</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163286</xdr:colOff>
      <xdr:row>220</xdr:row>
      <xdr:rowOff>81644</xdr:rowOff>
    </xdr:from>
    <xdr:to>
      <xdr:col>9</xdr:col>
      <xdr:colOff>544286</xdr:colOff>
      <xdr:row>230</xdr:row>
      <xdr:rowOff>176894</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68036</xdr:colOff>
      <xdr:row>241</xdr:row>
      <xdr:rowOff>149678</xdr:rowOff>
    </xdr:from>
    <xdr:to>
      <xdr:col>11</xdr:col>
      <xdr:colOff>421822</xdr:colOff>
      <xdr:row>254</xdr:row>
      <xdr:rowOff>421821</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24</xdr:col>
      <xdr:colOff>571499</xdr:colOff>
      <xdr:row>241</xdr:row>
      <xdr:rowOff>163287</xdr:rowOff>
    </xdr:from>
    <xdr:to>
      <xdr:col>28</xdr:col>
      <xdr:colOff>707570</xdr:colOff>
      <xdr:row>256</xdr:row>
      <xdr:rowOff>54430</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13608</xdr:colOff>
      <xdr:row>276</xdr:row>
      <xdr:rowOff>40819</xdr:rowOff>
    </xdr:from>
    <xdr:to>
      <xdr:col>9</xdr:col>
      <xdr:colOff>449036</xdr:colOff>
      <xdr:row>292</xdr:row>
      <xdr:rowOff>13605</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285751</xdr:colOff>
      <xdr:row>106</xdr:row>
      <xdr:rowOff>54431</xdr:rowOff>
    </xdr:from>
    <xdr:to>
      <xdr:col>11</xdr:col>
      <xdr:colOff>453571</xdr:colOff>
      <xdr:row>122</xdr:row>
      <xdr:rowOff>145143</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176892</xdr:colOff>
      <xdr:row>1</xdr:row>
      <xdr:rowOff>108858</xdr:rowOff>
    </xdr:from>
    <xdr:to>
      <xdr:col>19</xdr:col>
      <xdr:colOff>745559</xdr:colOff>
      <xdr:row>4</xdr:row>
      <xdr:rowOff>181996</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0017" y="299358"/>
          <a:ext cx="568667" cy="644638"/>
        </a:xfrm>
        <a:prstGeom prst="rect">
          <a:avLst/>
        </a:prstGeom>
        <a:noFill/>
        <a:ln w="9525">
          <a:noFill/>
          <a:miter lim="800000"/>
          <a:headEnd/>
          <a:tailEnd/>
        </a:ln>
      </xdr:spPr>
    </xdr:pic>
    <xdr:clientData/>
  </xdr:twoCellAnchor>
  <xdr:twoCellAnchor>
    <xdr:from>
      <xdr:col>19</xdr:col>
      <xdr:colOff>15875</xdr:colOff>
      <xdr:row>74</xdr:row>
      <xdr:rowOff>285750</xdr:rowOff>
    </xdr:from>
    <xdr:to>
      <xdr:col>32</xdr:col>
      <xdr:colOff>419099</xdr:colOff>
      <xdr:row>87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299356</xdr:colOff>
      <xdr:row>145</xdr:row>
      <xdr:rowOff>18143</xdr:rowOff>
    </xdr:from>
    <xdr:to>
      <xdr:col>11</xdr:col>
      <xdr:colOff>385534</xdr:colOff>
      <xdr:row>158</xdr:row>
      <xdr:rowOff>81643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287734</xdr:colOff>
      <xdr:row>163</xdr:row>
      <xdr:rowOff>156765</xdr:rowOff>
    </xdr:from>
    <xdr:to>
      <xdr:col>12</xdr:col>
      <xdr:colOff>238125</xdr:colOff>
      <xdr:row>177</xdr:row>
      <xdr:rowOff>74414</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557610</xdr:colOff>
      <xdr:row>180</xdr:row>
      <xdr:rowOff>185540</xdr:rowOff>
    </xdr:from>
    <xdr:to>
      <xdr:col>12</xdr:col>
      <xdr:colOff>156766</xdr:colOff>
      <xdr:row>193</xdr:row>
      <xdr:rowOff>159743</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380999</xdr:colOff>
      <xdr:row>127</xdr:row>
      <xdr:rowOff>113393</xdr:rowOff>
    </xdr:from>
    <xdr:to>
      <xdr:col>11</xdr:col>
      <xdr:colOff>467177</xdr:colOff>
      <xdr:row>140</xdr:row>
      <xdr:rowOff>176893</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544286</xdr:colOff>
      <xdr:row>12</xdr:row>
      <xdr:rowOff>176277</xdr:rowOff>
    </xdr:from>
    <xdr:to>
      <xdr:col>11</xdr:col>
      <xdr:colOff>489857</xdr:colOff>
      <xdr:row>21</xdr:row>
      <xdr:rowOff>117331</xdr:rowOff>
    </xdr:to>
    <xdr:sp macro="" textlink="">
      <xdr:nvSpPr>
        <xdr:cNvPr id="8" name="7 CuadroTexto"/>
        <xdr:cNvSpPr txBox="1"/>
      </xdr:nvSpPr>
      <xdr:spPr>
        <a:xfrm>
          <a:off x="544286" y="2852802"/>
          <a:ext cx="7975146" cy="1655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Estudiantes matriculados en el Grado Conjunto en Derecho y Dirección y Administración de Empresas</a:t>
          </a:r>
        </a:p>
        <a:p>
          <a:pPr algn="l"/>
          <a:r>
            <a:rPr lang="es-ES" sz="1100" b="1" i="0" u="sng" baseline="0"/>
            <a:t>Tamaño muestral</a:t>
          </a:r>
          <a:r>
            <a:rPr lang="es-ES" sz="1100" b="1" i="0" u="none" baseline="0"/>
            <a:t>: 76; calculado para un error de muestreo del (+)(-)10% y un nivel de confianza del 95%</a:t>
          </a:r>
        </a:p>
        <a:p>
          <a:pPr algn="l"/>
          <a:r>
            <a:rPr lang="es-ES" sz="1100" b="1" i="0" u="sng" baseline="0"/>
            <a:t>Tipo de muestreo</a:t>
          </a:r>
          <a:r>
            <a:rPr lang="es-ES" sz="1100" b="1" i="0" u="none" baseline="0"/>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lang="es-ES" sz="1100" b="1" i="0" u="sng" baseline="0"/>
            <a:t>Fecha recogida</a:t>
          </a:r>
          <a:r>
            <a:rPr lang="es-ES" sz="1100" b="1" i="0" u="none" baseline="0"/>
            <a:t>: </a:t>
          </a:r>
          <a:r>
            <a:rPr lang="es-ES" sz="1100" b="1" i="0" baseline="0">
              <a:solidFill>
                <a:schemeClr val="dk1"/>
              </a:solidFill>
              <a:effectLst/>
              <a:latin typeface="+mn-lt"/>
              <a:ea typeface="+mn-ea"/>
              <a:cs typeface="+mn-cs"/>
            </a:rPr>
            <a:t>Mayo-Junio 2017</a:t>
          </a:r>
          <a:endParaRPr lang="es-ES" sz="1100" b="1" i="0" u="none" baseline="0"/>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 45 /Nº encuestas necesarias: 76</a:t>
          </a:r>
          <a:endParaRPr lang="es-ES"/>
        </a:p>
        <a:p>
          <a:pPr algn="l"/>
          <a:r>
            <a:rPr lang="es-ES" sz="1100" b="1" i="0" u="sng" strike="noStrike">
              <a:solidFill>
                <a:schemeClr val="dk1"/>
              </a:solidFill>
              <a:latin typeface="+mn-lt"/>
              <a:ea typeface="+mn-ea"/>
              <a:cs typeface="+mn-cs"/>
            </a:rPr>
            <a:t>Porcentaje de encuestas recogidas sobre alumnos localizables (con e-mail):45</a:t>
          </a:r>
          <a:r>
            <a:rPr lang="es-ES" sz="1100" b="1" i="0" u="none" strike="noStrike">
              <a:solidFill>
                <a:schemeClr val="dk1"/>
              </a:solidFill>
              <a:latin typeface="+mn-lt"/>
              <a:ea typeface="+mn-ea"/>
              <a:cs typeface="+mn-cs"/>
            </a:rPr>
            <a:t>/354 = 12,71%</a:t>
          </a:r>
          <a:endParaRPr lang="es-ES" sz="1100" b="1" i="0" u="none" baseline="0"/>
        </a:p>
        <a:p>
          <a:pPr algn="l"/>
          <a:endParaRPr lang="es-ES" sz="1100" b="1" i="0" u="sng"/>
        </a:p>
      </xdr:txBody>
    </xdr:sp>
    <xdr:clientData/>
  </xdr:twoCellAnchor>
  <xdr:twoCellAnchor>
    <xdr:from>
      <xdr:col>18</xdr:col>
      <xdr:colOff>435430</xdr:colOff>
      <xdr:row>48</xdr:row>
      <xdr:rowOff>27215</xdr:rowOff>
    </xdr:from>
    <xdr:to>
      <xdr:col>27</xdr:col>
      <xdr:colOff>435428</xdr:colOff>
      <xdr:row>63</xdr:row>
      <xdr:rowOff>27214</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13606</xdr:colOff>
      <xdr:row>28</xdr:row>
      <xdr:rowOff>18145</xdr:rowOff>
    </xdr:from>
    <xdr:to>
      <xdr:col>20</xdr:col>
      <xdr:colOff>190500</xdr:colOff>
      <xdr:row>40</xdr:row>
      <xdr:rowOff>95252</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163286</xdr:colOff>
      <xdr:row>220</xdr:row>
      <xdr:rowOff>81644</xdr:rowOff>
    </xdr:from>
    <xdr:to>
      <xdr:col>9</xdr:col>
      <xdr:colOff>544286</xdr:colOff>
      <xdr:row>230</xdr:row>
      <xdr:rowOff>176894</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68036</xdr:colOff>
      <xdr:row>241</xdr:row>
      <xdr:rowOff>149678</xdr:rowOff>
    </xdr:from>
    <xdr:to>
      <xdr:col>11</xdr:col>
      <xdr:colOff>421822</xdr:colOff>
      <xdr:row>254</xdr:row>
      <xdr:rowOff>421821</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24</xdr:col>
      <xdr:colOff>571499</xdr:colOff>
      <xdr:row>241</xdr:row>
      <xdr:rowOff>163287</xdr:rowOff>
    </xdr:from>
    <xdr:to>
      <xdr:col>28</xdr:col>
      <xdr:colOff>707570</xdr:colOff>
      <xdr:row>256</xdr:row>
      <xdr:rowOff>54430</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13608</xdr:colOff>
      <xdr:row>276</xdr:row>
      <xdr:rowOff>40819</xdr:rowOff>
    </xdr:from>
    <xdr:to>
      <xdr:col>9</xdr:col>
      <xdr:colOff>449036</xdr:colOff>
      <xdr:row>292</xdr:row>
      <xdr:rowOff>13605</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285751</xdr:colOff>
      <xdr:row>106</xdr:row>
      <xdr:rowOff>54431</xdr:rowOff>
    </xdr:from>
    <xdr:to>
      <xdr:col>11</xdr:col>
      <xdr:colOff>453571</xdr:colOff>
      <xdr:row>122</xdr:row>
      <xdr:rowOff>145143</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279400</xdr:colOff>
      <xdr:row>1</xdr:row>
      <xdr:rowOff>98424</xdr:rowOff>
    </xdr:from>
    <xdr:to>
      <xdr:col>2</xdr:col>
      <xdr:colOff>857250</xdr:colOff>
      <xdr:row>4</xdr:row>
      <xdr:rowOff>98425</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4622800" y="288924"/>
          <a:ext cx="577850" cy="57150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V324"/>
  <sheetViews>
    <sheetView showGridLines="0" tabSelected="1" view="pageBreakPreview" zoomScaleNormal="100" zoomScaleSheetLayoutView="100" workbookViewId="0">
      <selection sqref="A1:AE1"/>
    </sheetView>
  </sheetViews>
  <sheetFormatPr baseColWidth="10" defaultRowHeight="15" x14ac:dyDescent="0.25"/>
  <cols>
    <col min="1" max="1" width="8.28515625" style="1" customWidth="1"/>
    <col min="2" max="2" width="8" style="1" customWidth="1"/>
    <col min="3" max="3" width="8.28515625" style="1" customWidth="1"/>
    <col min="4" max="4" width="9.5703125" style="1" customWidth="1"/>
    <col min="5" max="5" width="20.5703125" style="1" customWidth="1"/>
    <col min="6" max="6" width="12" style="1" customWidth="1"/>
    <col min="7" max="7" width="11.42578125" style="1"/>
    <col min="8" max="8" width="9.140625" style="1" customWidth="1"/>
    <col min="9" max="9" width="12.42578125" style="1" customWidth="1"/>
    <col min="10" max="10" width="11.42578125" style="1" customWidth="1"/>
    <col min="11" max="11" width="9.28515625" style="1" customWidth="1"/>
    <col min="12" max="12" width="9" style="1" customWidth="1"/>
    <col min="13" max="13" width="11.140625" style="1" bestFit="1" customWidth="1"/>
    <col min="14" max="14" width="7.42578125" style="1" customWidth="1"/>
    <col min="15" max="15" width="9.5703125" style="1" customWidth="1"/>
    <col min="16" max="16" width="8.28515625" style="1" customWidth="1"/>
    <col min="17" max="17" width="13.28515625" style="1" customWidth="1"/>
    <col min="18" max="18" width="12" style="1" customWidth="1"/>
    <col min="19" max="19" width="12.42578125" style="1" customWidth="1"/>
    <col min="20" max="20" width="14.42578125" style="1" customWidth="1"/>
    <col min="21" max="21" width="7.5703125" style="1" customWidth="1"/>
    <col min="22" max="23" width="10" style="1" customWidth="1"/>
    <col min="24" max="24" width="10.85546875" style="1" customWidth="1"/>
    <col min="25" max="25" width="10.7109375" style="1" customWidth="1"/>
    <col min="26" max="26" width="11.140625" style="1" customWidth="1"/>
    <col min="27" max="27" width="13.7109375" style="1" customWidth="1"/>
    <col min="28" max="28" width="12.28515625" style="1" customWidth="1"/>
    <col min="29" max="29" width="13.42578125" style="1" customWidth="1"/>
    <col min="30" max="30" width="10.7109375" style="1" bestFit="1" customWidth="1"/>
    <col min="31" max="32" width="12.42578125" style="1" bestFit="1" customWidth="1"/>
    <col min="33" max="33" width="13.7109375" style="1" customWidth="1"/>
    <col min="34" max="34" width="11.140625" style="1" customWidth="1"/>
    <col min="35" max="35" width="11" style="1" customWidth="1"/>
    <col min="36" max="36" width="11.28515625" style="1" customWidth="1"/>
    <col min="37" max="37" width="12.7109375" style="1" customWidth="1"/>
    <col min="38" max="38" width="13.140625" style="1" customWidth="1"/>
    <col min="39" max="39" width="37" style="1" customWidth="1"/>
    <col min="40" max="40" width="22.28515625" style="1" customWidth="1"/>
    <col min="41" max="16384" width="11.42578125" style="1"/>
  </cols>
  <sheetData>
    <row r="1" spans="1:38" x14ac:dyDescent="0.2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row>
    <row r="2" spans="1:38"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8"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8"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15.75" x14ac:dyDescent="0.25">
      <c r="A6" s="168" t="s">
        <v>0</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row>
    <row r="7" spans="1:38" ht="18.75" customHeight="1" x14ac:dyDescent="0.25">
      <c r="A7" s="169" t="s">
        <v>1</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row>
    <row r="8" spans="1:38" ht="15.75" customHeight="1" x14ac:dyDescent="0.25">
      <c r="A8" s="170" t="s">
        <v>169</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row>
    <row r="9" spans="1:38" ht="21" customHeight="1" x14ac:dyDescent="0.35">
      <c r="B9" s="157" t="s">
        <v>190</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row>
    <row r="10" spans="1:38" ht="15.7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8" ht="33.75" x14ac:dyDescent="0.25">
      <c r="A11" s="171"/>
      <c r="B11" s="171"/>
      <c r="C11" s="171"/>
      <c r="D11" s="171"/>
      <c r="E11" s="171"/>
      <c r="F11" s="171"/>
      <c r="G11" s="171"/>
    </row>
    <row r="27" spans="1:38" ht="21" x14ac:dyDescent="0.25">
      <c r="A27" s="178" t="s">
        <v>2</v>
      </c>
      <c r="B27" s="178"/>
      <c r="C27" s="178"/>
      <c r="D27" s="178"/>
      <c r="E27" s="178"/>
      <c r="F27" s="178"/>
      <c r="G27" s="178"/>
      <c r="H27" s="178"/>
      <c r="I27" s="178"/>
      <c r="J27" s="178"/>
      <c r="K27" s="178"/>
      <c r="L27" s="178"/>
      <c r="M27" s="178"/>
      <c r="N27" s="178"/>
      <c r="O27" s="178"/>
      <c r="P27" s="178"/>
      <c r="Q27" s="178"/>
      <c r="R27" s="178"/>
      <c r="S27" s="178"/>
      <c r="T27" s="178"/>
      <c r="U27" s="178"/>
      <c r="Y27" s="4"/>
      <c r="Z27" s="5"/>
      <c r="AA27" s="6"/>
      <c r="AB27" s="7"/>
      <c r="AC27" s="7"/>
      <c r="AD27" s="7"/>
      <c r="AE27" s="8"/>
      <c r="AJ27" s="4"/>
      <c r="AK27" s="5"/>
      <c r="AL27" s="6"/>
    </row>
    <row r="28" spans="1:38" s="10" customFormat="1" ht="21" x14ac:dyDescent="0.25">
      <c r="A28" s="9"/>
      <c r="B28" s="9"/>
      <c r="C28" s="9"/>
      <c r="D28" s="9"/>
      <c r="E28" s="9"/>
      <c r="F28" s="9"/>
      <c r="G28" s="9"/>
      <c r="H28" s="9"/>
      <c r="I28" s="9"/>
      <c r="J28" s="9"/>
      <c r="K28" s="9"/>
      <c r="L28" s="9"/>
      <c r="M28" s="9"/>
      <c r="N28" s="9"/>
      <c r="O28" s="9"/>
      <c r="P28" s="9"/>
      <c r="Q28" s="9"/>
      <c r="R28" s="9"/>
      <c r="S28" s="9"/>
      <c r="T28" s="9"/>
      <c r="U28" s="9"/>
      <c r="Y28" s="4"/>
      <c r="Z28" s="5"/>
      <c r="AA28" s="6"/>
      <c r="AB28" s="7"/>
      <c r="AC28" s="7"/>
      <c r="AD28" s="7"/>
      <c r="AE28" s="11"/>
      <c r="AJ28" s="12"/>
      <c r="AK28" s="5"/>
      <c r="AL28" s="6"/>
    </row>
    <row r="29" spans="1:38" ht="21" x14ac:dyDescent="0.25">
      <c r="A29" s="13" t="s">
        <v>3</v>
      </c>
      <c r="U29" s="12"/>
      <c r="V29" s="5"/>
      <c r="W29" s="6"/>
      <c r="X29" s="7"/>
      <c r="Y29" s="13" t="s">
        <v>4</v>
      </c>
      <c r="Z29" s="7"/>
      <c r="AA29" s="8"/>
      <c r="AF29" s="12"/>
      <c r="AG29" s="5"/>
      <c r="AH29" s="6"/>
      <c r="AI29" s="7"/>
      <c r="AJ29" s="7"/>
      <c r="AK29" s="7"/>
      <c r="AL29" s="8"/>
    </row>
    <row r="30" spans="1:38" ht="21" x14ac:dyDescent="0.25">
      <c r="B30" s="13"/>
      <c r="U30" s="12"/>
      <c r="V30" s="5"/>
      <c r="W30" s="6"/>
      <c r="X30" s="7"/>
      <c r="Y30" s="7"/>
      <c r="Z30" s="7"/>
      <c r="AA30" s="8"/>
      <c r="AF30" s="12"/>
      <c r="AG30" s="5"/>
      <c r="AH30" s="6"/>
      <c r="AI30" s="7"/>
      <c r="AJ30" s="7"/>
      <c r="AK30" s="14"/>
      <c r="AL30" s="8"/>
    </row>
    <row r="31" spans="1:38" ht="18.75" x14ac:dyDescent="0.3">
      <c r="B31" s="174" t="s">
        <v>5</v>
      </c>
      <c r="C31" s="174"/>
      <c r="D31" s="174"/>
      <c r="E31" s="174"/>
      <c r="F31" s="174"/>
      <c r="G31" s="174"/>
      <c r="H31" s="175"/>
      <c r="I31" s="120">
        <v>60</v>
      </c>
      <c r="J31" s="16">
        <f>I31/$I$39</f>
        <v>0.21126760563380281</v>
      </c>
      <c r="U31" s="12"/>
      <c r="V31" s="5"/>
      <c r="W31" s="6"/>
      <c r="X31" s="7"/>
      <c r="Y31" s="7"/>
      <c r="Z31" s="17" t="s">
        <v>138</v>
      </c>
      <c r="AA31" s="120">
        <v>62</v>
      </c>
      <c r="AB31" s="19">
        <f>AA31/$AA$35</f>
        <v>0.21830985915492956</v>
      </c>
      <c r="AF31" s="5"/>
      <c r="AG31" s="5"/>
      <c r="AH31" s="6"/>
      <c r="AI31" s="7"/>
      <c r="AJ31" s="14"/>
      <c r="AK31" s="14"/>
      <c r="AL31" s="8"/>
    </row>
    <row r="32" spans="1:38" ht="18.75" x14ac:dyDescent="0.3">
      <c r="B32" s="174" t="s">
        <v>6</v>
      </c>
      <c r="C32" s="174" t="s">
        <v>6</v>
      </c>
      <c r="D32" s="174" t="s">
        <v>6</v>
      </c>
      <c r="E32" s="174" t="s">
        <v>6</v>
      </c>
      <c r="F32" s="174" t="s">
        <v>6</v>
      </c>
      <c r="G32" s="174" t="s">
        <v>6</v>
      </c>
      <c r="H32" s="175" t="s">
        <v>6</v>
      </c>
      <c r="I32" s="120">
        <v>52</v>
      </c>
      <c r="J32" s="16">
        <f t="shared" ref="J32:J38" si="0">I32/$I$39</f>
        <v>0.18309859154929578</v>
      </c>
      <c r="U32" s="12"/>
      <c r="V32" s="5"/>
      <c r="W32" s="6"/>
      <c r="X32" s="7"/>
      <c r="Y32" s="7"/>
      <c r="Z32" s="17" t="s">
        <v>139</v>
      </c>
      <c r="AA32" s="120">
        <v>49</v>
      </c>
      <c r="AB32" s="19">
        <f>AA32/$AA$35</f>
        <v>0.17253521126760563</v>
      </c>
      <c r="AF32" s="4"/>
      <c r="AG32" s="12"/>
      <c r="AH32" s="6"/>
      <c r="AI32" s="7"/>
      <c r="AJ32" s="14"/>
      <c r="AK32" s="14"/>
      <c r="AL32" s="8"/>
    </row>
    <row r="33" spans="1:34" ht="18.75" x14ac:dyDescent="0.3">
      <c r="B33" s="174" t="s">
        <v>7</v>
      </c>
      <c r="C33" s="174" t="s">
        <v>7</v>
      </c>
      <c r="D33" s="174" t="s">
        <v>7</v>
      </c>
      <c r="E33" s="174" t="s">
        <v>7</v>
      </c>
      <c r="F33" s="174" t="s">
        <v>7</v>
      </c>
      <c r="G33" s="174" t="s">
        <v>7</v>
      </c>
      <c r="H33" s="175" t="s">
        <v>7</v>
      </c>
      <c r="I33" s="120">
        <v>11</v>
      </c>
      <c r="J33" s="16">
        <f t="shared" si="0"/>
        <v>3.873239436619718E-2</v>
      </c>
      <c r="U33" s="12"/>
      <c r="V33" s="5"/>
      <c r="W33" s="6"/>
      <c r="X33" s="7"/>
      <c r="Y33" s="7"/>
      <c r="Z33" s="17" t="s">
        <v>140</v>
      </c>
      <c r="AA33" s="120">
        <v>81</v>
      </c>
      <c r="AB33" s="19">
        <f>AA33/$AA$35</f>
        <v>0.28521126760563381</v>
      </c>
    </row>
    <row r="34" spans="1:34" ht="18.75" x14ac:dyDescent="0.3">
      <c r="B34" s="174" t="s">
        <v>8</v>
      </c>
      <c r="C34" s="174" t="s">
        <v>8</v>
      </c>
      <c r="D34" s="174" t="s">
        <v>8</v>
      </c>
      <c r="E34" s="174" t="s">
        <v>8</v>
      </c>
      <c r="F34" s="174" t="s">
        <v>8</v>
      </c>
      <c r="G34" s="174" t="s">
        <v>8</v>
      </c>
      <c r="H34" s="175" t="s">
        <v>8</v>
      </c>
      <c r="I34" s="120">
        <v>23</v>
      </c>
      <c r="J34" s="16">
        <f t="shared" si="0"/>
        <v>8.098591549295775E-2</v>
      </c>
      <c r="U34" s="12"/>
      <c r="V34" s="5"/>
      <c r="W34" s="6"/>
      <c r="X34" s="7"/>
      <c r="Y34" s="7"/>
      <c r="Z34" s="20" t="s">
        <v>141</v>
      </c>
      <c r="AA34" s="120">
        <v>92</v>
      </c>
      <c r="AB34" s="19">
        <f>AA34/$AA$35</f>
        <v>0.323943661971831</v>
      </c>
    </row>
    <row r="35" spans="1:34" ht="18.75" x14ac:dyDescent="0.3">
      <c r="B35" s="174" t="s">
        <v>10</v>
      </c>
      <c r="C35" s="174" t="s">
        <v>10</v>
      </c>
      <c r="D35" s="174" t="s">
        <v>10</v>
      </c>
      <c r="E35" s="174" t="s">
        <v>10</v>
      </c>
      <c r="F35" s="174" t="s">
        <v>10</v>
      </c>
      <c r="G35" s="174" t="s">
        <v>10</v>
      </c>
      <c r="H35" s="175" t="s">
        <v>10</v>
      </c>
      <c r="I35" s="120">
        <v>17</v>
      </c>
      <c r="J35" s="16">
        <f t="shared" si="0"/>
        <v>5.9859154929577461E-2</v>
      </c>
      <c r="U35" s="12"/>
      <c r="V35" s="5"/>
      <c r="W35" s="6"/>
      <c r="X35" s="7"/>
      <c r="Y35" s="7"/>
      <c r="Z35" s="100" t="s">
        <v>9</v>
      </c>
      <c r="AA35" s="122">
        <f>SUM(AA31:AA34)</f>
        <v>284</v>
      </c>
      <c r="AB35" s="21"/>
    </row>
    <row r="36" spans="1:34" ht="18.75" x14ac:dyDescent="0.3">
      <c r="B36" s="174" t="s">
        <v>11</v>
      </c>
      <c r="C36" s="174" t="s">
        <v>12</v>
      </c>
      <c r="D36" s="174" t="s">
        <v>12</v>
      </c>
      <c r="E36" s="174" t="s">
        <v>12</v>
      </c>
      <c r="F36" s="174" t="s">
        <v>12</v>
      </c>
      <c r="G36" s="174" t="s">
        <v>12</v>
      </c>
      <c r="H36" s="175" t="s">
        <v>12</v>
      </c>
      <c r="I36" s="120">
        <v>36</v>
      </c>
      <c r="J36" s="16">
        <f t="shared" si="0"/>
        <v>0.12676056338028169</v>
      </c>
    </row>
    <row r="37" spans="1:34" ht="18.75" x14ac:dyDescent="0.3">
      <c r="B37" s="174" t="s">
        <v>13</v>
      </c>
      <c r="C37" s="174" t="s">
        <v>13</v>
      </c>
      <c r="D37" s="174" t="s">
        <v>13</v>
      </c>
      <c r="E37" s="174" t="s">
        <v>13</v>
      </c>
      <c r="F37" s="174" t="s">
        <v>13</v>
      </c>
      <c r="G37" s="174" t="s">
        <v>13</v>
      </c>
      <c r="H37" s="175" t="s">
        <v>13</v>
      </c>
      <c r="I37" s="120">
        <v>40</v>
      </c>
      <c r="J37" s="16">
        <f t="shared" si="0"/>
        <v>0.14084507042253522</v>
      </c>
    </row>
    <row r="38" spans="1:34" ht="18.75" x14ac:dyDescent="0.3">
      <c r="B38" s="174" t="s">
        <v>14</v>
      </c>
      <c r="C38" s="174" t="s">
        <v>14</v>
      </c>
      <c r="D38" s="174" t="s">
        <v>14</v>
      </c>
      <c r="E38" s="174" t="s">
        <v>14</v>
      </c>
      <c r="F38" s="174" t="s">
        <v>14</v>
      </c>
      <c r="G38" s="174" t="s">
        <v>14</v>
      </c>
      <c r="H38" s="175" t="s">
        <v>14</v>
      </c>
      <c r="I38" s="120">
        <v>45</v>
      </c>
      <c r="J38" s="16">
        <f t="shared" si="0"/>
        <v>0.15845070422535212</v>
      </c>
    </row>
    <row r="39" spans="1:34" ht="18.75" x14ac:dyDescent="0.3">
      <c r="B39" s="22"/>
      <c r="C39" s="22"/>
      <c r="D39" s="22"/>
      <c r="E39" s="22"/>
      <c r="F39" s="22"/>
      <c r="G39" s="22"/>
      <c r="H39" s="22"/>
      <c r="I39" s="15">
        <f>SUM(I31:I38)</f>
        <v>284</v>
      </c>
      <c r="J39" s="22"/>
    </row>
    <row r="40" spans="1:34" x14ac:dyDescent="0.25">
      <c r="A40" s="23"/>
      <c r="B40" s="24"/>
      <c r="C40" s="24"/>
      <c r="D40" s="24"/>
      <c r="E40" s="24"/>
      <c r="F40" s="24"/>
      <c r="G40" s="25"/>
    </row>
    <row r="41" spans="1:34" x14ac:dyDescent="0.25">
      <c r="A41" s="26"/>
      <c r="B41" s="24"/>
      <c r="C41" s="27"/>
      <c r="D41" s="27"/>
      <c r="E41" s="27"/>
      <c r="F41" s="27"/>
      <c r="G41" s="25"/>
    </row>
    <row r="42" spans="1:34" x14ac:dyDescent="0.25">
      <c r="A42" s="26"/>
      <c r="B42" s="24"/>
      <c r="C42" s="27"/>
      <c r="D42" s="27"/>
      <c r="E42" s="27"/>
      <c r="F42" s="27"/>
      <c r="G42" s="25"/>
    </row>
    <row r="43" spans="1:34" x14ac:dyDescent="0.25">
      <c r="A43" s="26"/>
      <c r="B43" s="24"/>
      <c r="C43" s="27"/>
      <c r="D43" s="27"/>
      <c r="E43" s="27"/>
      <c r="F43" s="27"/>
      <c r="G43" s="25"/>
    </row>
    <row r="44" spans="1:34" x14ac:dyDescent="0.25">
      <c r="A44" s="26"/>
      <c r="B44" s="24"/>
      <c r="C44" s="27"/>
      <c r="D44" s="27"/>
      <c r="E44" s="27"/>
      <c r="F44" s="27"/>
      <c r="G44" s="25"/>
    </row>
    <row r="45" spans="1:34" x14ac:dyDescent="0.25">
      <c r="A45" s="26"/>
      <c r="B45" s="24"/>
      <c r="C45" s="27"/>
      <c r="D45" s="27"/>
      <c r="E45" s="27"/>
      <c r="F45" s="27"/>
      <c r="G45" s="25"/>
    </row>
    <row r="46" spans="1:34" x14ac:dyDescent="0.25">
      <c r="U46" s="28"/>
    </row>
    <row r="47" spans="1:34" x14ac:dyDescent="0.25">
      <c r="AH47" s="28"/>
    </row>
    <row r="48" spans="1:34" ht="15" customHeight="1" x14ac:dyDescent="0.25">
      <c r="E48" s="176" t="s">
        <v>15</v>
      </c>
      <c r="F48" s="176"/>
      <c r="G48" s="176"/>
      <c r="H48" s="176"/>
      <c r="I48" s="176"/>
      <c r="J48" s="29"/>
      <c r="K48" s="29"/>
      <c r="L48" s="29"/>
      <c r="M48" s="29"/>
      <c r="N48" s="29"/>
      <c r="O48" s="29"/>
      <c r="T48" s="176" t="s">
        <v>16</v>
      </c>
      <c r="U48" s="176"/>
      <c r="V48" s="176"/>
      <c r="W48" s="176"/>
      <c r="X48" s="176"/>
      <c r="AH48" s="28"/>
    </row>
    <row r="49" spans="5:34" ht="15" customHeight="1" x14ac:dyDescent="0.25">
      <c r="E49" s="176"/>
      <c r="F49" s="176"/>
      <c r="G49" s="176"/>
      <c r="H49" s="176"/>
      <c r="I49" s="176"/>
      <c r="J49" s="29"/>
      <c r="K49" s="29"/>
      <c r="L49" s="29"/>
      <c r="M49" s="29"/>
      <c r="N49" s="29"/>
      <c r="O49" s="29"/>
      <c r="T49" s="176"/>
      <c r="U49" s="176"/>
      <c r="V49" s="176"/>
      <c r="W49" s="176"/>
      <c r="X49" s="176"/>
      <c r="AH49" s="28"/>
    </row>
    <row r="50" spans="5:34" ht="15" customHeight="1" x14ac:dyDescent="0.25">
      <c r="E50" s="176"/>
      <c r="F50" s="176"/>
      <c r="G50" s="176"/>
      <c r="H50" s="176"/>
      <c r="I50" s="176"/>
      <c r="J50" s="29"/>
      <c r="K50" s="29"/>
      <c r="L50" s="29"/>
      <c r="M50" s="29"/>
      <c r="N50" s="29"/>
      <c r="O50" s="29"/>
      <c r="T50" s="176"/>
      <c r="U50" s="176"/>
      <c r="V50" s="176"/>
      <c r="W50" s="176"/>
      <c r="X50" s="176"/>
      <c r="AH50" s="28"/>
    </row>
    <row r="51" spans="5:34" ht="15" customHeight="1" x14ac:dyDescent="0.25">
      <c r="E51" s="176"/>
      <c r="F51" s="176"/>
      <c r="G51" s="176"/>
      <c r="H51" s="176"/>
      <c r="I51" s="176"/>
      <c r="J51" s="29"/>
      <c r="K51" s="29"/>
      <c r="L51" s="29"/>
      <c r="M51" s="29"/>
      <c r="N51" s="29"/>
      <c r="O51" s="29"/>
      <c r="T51" s="176"/>
      <c r="U51" s="176"/>
      <c r="V51" s="176"/>
      <c r="W51" s="176"/>
      <c r="X51" s="176"/>
      <c r="AH51" s="28"/>
    </row>
    <row r="52" spans="5:34" ht="15" customHeight="1" x14ac:dyDescent="0.25">
      <c r="AH52" s="28"/>
    </row>
    <row r="53" spans="5:34" ht="18.75" x14ac:dyDescent="0.3">
      <c r="AC53" s="179" t="s">
        <v>17</v>
      </c>
      <c r="AD53" s="179"/>
      <c r="AE53" s="179"/>
      <c r="AF53" s="120">
        <v>44</v>
      </c>
      <c r="AH53" s="28"/>
    </row>
    <row r="54" spans="5:34" ht="18.75" x14ac:dyDescent="0.3">
      <c r="AC54" s="179" t="s">
        <v>18</v>
      </c>
      <c r="AD54" s="179"/>
      <c r="AE54" s="179"/>
      <c r="AF54" s="120">
        <v>12</v>
      </c>
      <c r="AH54" s="28"/>
    </row>
    <row r="55" spans="5:34" ht="18.75" x14ac:dyDescent="0.3">
      <c r="F55" s="177" t="s">
        <v>166</v>
      </c>
      <c r="G55" s="177"/>
      <c r="H55" s="30">
        <v>1</v>
      </c>
      <c r="AC55" s="179" t="s">
        <v>19</v>
      </c>
      <c r="AD55" s="179"/>
      <c r="AE55" s="179"/>
      <c r="AF55" s="120">
        <v>0</v>
      </c>
      <c r="AH55" s="28"/>
    </row>
    <row r="56" spans="5:34" ht="18.75" customHeight="1" x14ac:dyDescent="0.3">
      <c r="F56" s="177" t="s">
        <v>167</v>
      </c>
      <c r="G56" s="177"/>
      <c r="H56" s="30">
        <v>1</v>
      </c>
      <c r="AC56" s="179" t="s">
        <v>21</v>
      </c>
      <c r="AD56" s="179"/>
      <c r="AE56" s="179"/>
      <c r="AF56" s="120">
        <v>2</v>
      </c>
      <c r="AH56" s="28"/>
    </row>
    <row r="57" spans="5:34" ht="18.75" x14ac:dyDescent="0.25">
      <c r="F57" s="177" t="s">
        <v>20</v>
      </c>
      <c r="G57" s="177"/>
      <c r="H57" s="30">
        <v>1</v>
      </c>
      <c r="AH57" s="28"/>
    </row>
    <row r="58" spans="5:34" ht="18.75" x14ac:dyDescent="0.25">
      <c r="F58" s="177" t="s">
        <v>22</v>
      </c>
      <c r="G58" s="177"/>
      <c r="H58" s="30">
        <v>2</v>
      </c>
      <c r="AH58" s="28"/>
    </row>
    <row r="59" spans="5:34" ht="18.75" x14ac:dyDescent="0.25">
      <c r="F59" s="177" t="s">
        <v>168</v>
      </c>
      <c r="G59" s="177"/>
      <c r="H59" s="30">
        <v>2</v>
      </c>
      <c r="AH59" s="28"/>
    </row>
    <row r="60" spans="5:34" ht="18.75" x14ac:dyDescent="0.25">
      <c r="F60" s="177" t="s">
        <v>23</v>
      </c>
      <c r="G60" s="177"/>
      <c r="H60" s="30">
        <v>50</v>
      </c>
      <c r="K60" s="107"/>
      <c r="L60" s="107"/>
      <c r="AH60" s="28"/>
    </row>
    <row r="61" spans="5:34" ht="18.75" x14ac:dyDescent="0.25">
      <c r="F61" s="177" t="s">
        <v>24</v>
      </c>
      <c r="G61" s="177"/>
      <c r="H61" s="30">
        <v>1</v>
      </c>
      <c r="AH61" s="28"/>
    </row>
    <row r="62" spans="5:34" ht="18.75" x14ac:dyDescent="0.25">
      <c r="F62" s="159"/>
      <c r="G62" s="159"/>
      <c r="H62" s="111"/>
      <c r="AH62" s="28"/>
    </row>
    <row r="63" spans="5:34" ht="18.75" x14ac:dyDescent="0.25">
      <c r="F63" s="159"/>
      <c r="G63" s="159"/>
      <c r="H63" s="111"/>
      <c r="AH63" s="28"/>
    </row>
    <row r="64" spans="5:34" x14ac:dyDescent="0.25">
      <c r="AH64" s="28"/>
    </row>
    <row r="65" spans="1:48" ht="15.75" thickBot="1" x14ac:dyDescent="0.3">
      <c r="Y65" s="28"/>
    </row>
    <row r="66" spans="1:48" ht="15" customHeight="1" x14ac:dyDescent="0.25">
      <c r="V66" s="183" t="s">
        <v>25</v>
      </c>
      <c r="W66" s="184"/>
      <c r="X66" s="184"/>
      <c r="Y66" s="184"/>
      <c r="Z66" s="185"/>
      <c r="AB66" s="183" t="s">
        <v>26</v>
      </c>
      <c r="AC66" s="184"/>
      <c r="AD66" s="184"/>
      <c r="AE66" s="184"/>
      <c r="AF66" s="189"/>
      <c r="AG66" s="172" t="s">
        <v>156</v>
      </c>
      <c r="AH66" s="172"/>
      <c r="AI66" s="172"/>
      <c r="AJ66" s="172"/>
      <c r="AK66" s="101"/>
      <c r="AL66" s="101"/>
    </row>
    <row r="67" spans="1:48" ht="32.25" customHeight="1" x14ac:dyDescent="0.25">
      <c r="V67" s="186"/>
      <c r="W67" s="187"/>
      <c r="X67" s="187"/>
      <c r="Y67" s="187"/>
      <c r="Z67" s="188"/>
      <c r="AB67" s="186"/>
      <c r="AC67" s="187"/>
      <c r="AD67" s="187"/>
      <c r="AE67" s="187"/>
      <c r="AF67" s="190"/>
      <c r="AG67" s="173"/>
      <c r="AH67" s="173"/>
      <c r="AI67" s="173"/>
      <c r="AJ67" s="173"/>
      <c r="AK67" s="101"/>
      <c r="AL67" s="101"/>
      <c r="AV67" s="1" t="e">
        <f>+SUM(#REF!,AP72:AP80,AP83:AP86,AP88:AP91)</f>
        <v>#REF!</v>
      </c>
    </row>
    <row r="68" spans="1:48" s="33" customFormat="1" ht="39" customHeight="1" x14ac:dyDescent="0.25">
      <c r="A68" s="191" t="s">
        <v>28</v>
      </c>
      <c r="B68" s="191"/>
      <c r="C68" s="191"/>
      <c r="D68" s="191"/>
      <c r="E68" s="191"/>
      <c r="F68" s="191"/>
      <c r="G68" s="191"/>
      <c r="H68" s="191"/>
      <c r="I68" s="191"/>
      <c r="J68" s="191"/>
      <c r="K68" s="191"/>
      <c r="L68" s="191"/>
      <c r="M68" s="191"/>
      <c r="N68" s="191"/>
      <c r="O68" s="191"/>
      <c r="P68" s="191"/>
      <c r="Q68" s="191"/>
      <c r="R68" s="191"/>
      <c r="S68" s="191"/>
      <c r="T68" s="191"/>
      <c r="U68" s="191"/>
      <c r="V68" s="59">
        <v>1</v>
      </c>
      <c r="W68" s="59">
        <v>2</v>
      </c>
      <c r="X68" s="59">
        <v>3</v>
      </c>
      <c r="Y68" s="59">
        <v>4</v>
      </c>
      <c r="Z68" s="59">
        <v>5</v>
      </c>
      <c r="AA68" s="60" t="s">
        <v>29</v>
      </c>
      <c r="AB68" s="59">
        <v>1</v>
      </c>
      <c r="AC68" s="59">
        <v>2</v>
      </c>
      <c r="AD68" s="59">
        <v>3</v>
      </c>
      <c r="AE68" s="59">
        <v>4</v>
      </c>
      <c r="AF68" s="59">
        <v>5</v>
      </c>
      <c r="AG68" s="61" t="s">
        <v>30</v>
      </c>
      <c r="AH68" s="61" t="s">
        <v>31</v>
      </c>
      <c r="AI68" s="61" t="s">
        <v>32</v>
      </c>
      <c r="AJ68" s="61" t="s">
        <v>33</v>
      </c>
      <c r="AK68" s="37"/>
      <c r="AL68" s="37"/>
    </row>
    <row r="69" spans="1:48" s="37" customFormat="1" ht="18.75" x14ac:dyDescent="0.3">
      <c r="A69" s="34" t="s">
        <v>34</v>
      </c>
      <c r="B69" s="180" t="s">
        <v>35</v>
      </c>
      <c r="C69" s="181"/>
      <c r="D69" s="181"/>
      <c r="E69" s="181"/>
      <c r="F69" s="181"/>
      <c r="G69" s="181"/>
      <c r="H69" s="181"/>
      <c r="I69" s="181"/>
      <c r="J69" s="181"/>
      <c r="K69" s="181"/>
      <c r="L69" s="181"/>
      <c r="M69" s="181"/>
      <c r="N69" s="181"/>
      <c r="O69" s="181"/>
      <c r="P69" s="181"/>
      <c r="Q69" s="181"/>
      <c r="R69" s="181"/>
      <c r="S69" s="181"/>
      <c r="T69" s="181"/>
      <c r="U69" s="181"/>
      <c r="V69" s="120">
        <v>0</v>
      </c>
      <c r="W69" s="120">
        <v>4</v>
      </c>
      <c r="X69" s="120">
        <v>15</v>
      </c>
      <c r="Y69" s="120">
        <v>15</v>
      </c>
      <c r="Z69" s="120">
        <v>23</v>
      </c>
      <c r="AA69" s="120">
        <v>57</v>
      </c>
      <c r="AB69" s="35">
        <f>V69/$AA69</f>
        <v>0</v>
      </c>
      <c r="AC69" s="35">
        <f t="shared" ref="AC69:AF73" si="1">W69/$AA69</f>
        <v>7.0175438596491224E-2</v>
      </c>
      <c r="AD69" s="35">
        <f t="shared" si="1"/>
        <v>0.26315789473684209</v>
      </c>
      <c r="AE69" s="35">
        <f t="shared" si="1"/>
        <v>0.26315789473684209</v>
      </c>
      <c r="AF69" s="35">
        <f t="shared" si="1"/>
        <v>0.40350877192982454</v>
      </c>
      <c r="AG69" s="63">
        <v>4</v>
      </c>
      <c r="AH69" s="63">
        <v>0.98</v>
      </c>
      <c r="AI69" s="63">
        <v>4</v>
      </c>
      <c r="AJ69" s="63">
        <v>5</v>
      </c>
    </row>
    <row r="70" spans="1:48" s="37" customFormat="1" ht="18.75" x14ac:dyDescent="0.3">
      <c r="A70" s="34" t="s">
        <v>36</v>
      </c>
      <c r="B70" s="180" t="s">
        <v>37</v>
      </c>
      <c r="C70" s="181"/>
      <c r="D70" s="181"/>
      <c r="E70" s="181"/>
      <c r="F70" s="181"/>
      <c r="G70" s="181"/>
      <c r="H70" s="181"/>
      <c r="I70" s="181"/>
      <c r="J70" s="181"/>
      <c r="K70" s="181"/>
      <c r="L70" s="181"/>
      <c r="M70" s="181"/>
      <c r="N70" s="181"/>
      <c r="O70" s="181"/>
      <c r="P70" s="181"/>
      <c r="Q70" s="181"/>
      <c r="R70" s="181"/>
      <c r="S70" s="181"/>
      <c r="T70" s="181"/>
      <c r="U70" s="181"/>
      <c r="V70" s="120">
        <v>1</v>
      </c>
      <c r="W70" s="120">
        <v>1</v>
      </c>
      <c r="X70" s="120">
        <v>4</v>
      </c>
      <c r="Y70" s="120">
        <v>17</v>
      </c>
      <c r="Z70" s="120">
        <v>33</v>
      </c>
      <c r="AA70" s="120">
        <v>57</v>
      </c>
      <c r="AB70" s="35">
        <f>V70/$AA70</f>
        <v>1.7543859649122806E-2</v>
      </c>
      <c r="AC70" s="35">
        <f t="shared" si="1"/>
        <v>1.7543859649122806E-2</v>
      </c>
      <c r="AD70" s="35">
        <f t="shared" si="1"/>
        <v>7.0175438596491224E-2</v>
      </c>
      <c r="AE70" s="35">
        <f t="shared" si="1"/>
        <v>0.2982456140350877</v>
      </c>
      <c r="AF70" s="35">
        <f t="shared" si="1"/>
        <v>0.57894736842105265</v>
      </c>
      <c r="AG70" s="63">
        <v>4.43</v>
      </c>
      <c r="AH70" s="63">
        <v>0.85</v>
      </c>
      <c r="AI70" s="63">
        <v>5</v>
      </c>
      <c r="AJ70" s="63">
        <v>5</v>
      </c>
    </row>
    <row r="71" spans="1:48" s="37" customFormat="1" ht="18.75" x14ac:dyDescent="0.3">
      <c r="A71" s="34" t="s">
        <v>38</v>
      </c>
      <c r="B71" s="180" t="s">
        <v>39</v>
      </c>
      <c r="C71" s="181"/>
      <c r="D71" s="181"/>
      <c r="E71" s="181"/>
      <c r="F71" s="181"/>
      <c r="G71" s="181"/>
      <c r="H71" s="181"/>
      <c r="I71" s="181"/>
      <c r="J71" s="181"/>
      <c r="K71" s="181"/>
      <c r="L71" s="181"/>
      <c r="M71" s="181"/>
      <c r="N71" s="181"/>
      <c r="O71" s="181"/>
      <c r="P71" s="181"/>
      <c r="Q71" s="181"/>
      <c r="R71" s="181"/>
      <c r="S71" s="181"/>
      <c r="T71" s="181"/>
      <c r="U71" s="181"/>
      <c r="V71" s="120">
        <v>41</v>
      </c>
      <c r="W71" s="120">
        <v>2</v>
      </c>
      <c r="X71" s="120">
        <v>6</v>
      </c>
      <c r="Y71" s="120">
        <v>3</v>
      </c>
      <c r="Z71" s="120">
        <v>2</v>
      </c>
      <c r="AA71" s="120">
        <v>57</v>
      </c>
      <c r="AB71" s="35">
        <f>V71/$AA71</f>
        <v>0.7192982456140351</v>
      </c>
      <c r="AC71" s="35">
        <f t="shared" si="1"/>
        <v>3.5087719298245612E-2</v>
      </c>
      <c r="AD71" s="35">
        <f t="shared" si="1"/>
        <v>0.10526315789473684</v>
      </c>
      <c r="AE71" s="35">
        <f t="shared" si="1"/>
        <v>5.2631578947368418E-2</v>
      </c>
      <c r="AF71" s="35">
        <f t="shared" si="1"/>
        <v>3.5087719298245612E-2</v>
      </c>
      <c r="AG71" s="63">
        <v>1.57</v>
      </c>
      <c r="AH71" s="63">
        <v>1.1299999999999999</v>
      </c>
      <c r="AI71" s="63">
        <v>1</v>
      </c>
      <c r="AJ71" s="63">
        <v>1</v>
      </c>
    </row>
    <row r="72" spans="1:48" s="37" customFormat="1" ht="18.75" x14ac:dyDescent="0.3">
      <c r="A72" s="34" t="s">
        <v>40</v>
      </c>
      <c r="B72" s="180" t="s">
        <v>41</v>
      </c>
      <c r="C72" s="181"/>
      <c r="D72" s="181"/>
      <c r="E72" s="181"/>
      <c r="F72" s="181"/>
      <c r="G72" s="181"/>
      <c r="H72" s="181"/>
      <c r="I72" s="181"/>
      <c r="J72" s="181"/>
      <c r="K72" s="181"/>
      <c r="L72" s="181"/>
      <c r="M72" s="181"/>
      <c r="N72" s="181"/>
      <c r="O72" s="181"/>
      <c r="P72" s="181"/>
      <c r="Q72" s="181"/>
      <c r="R72" s="181"/>
      <c r="S72" s="181"/>
      <c r="T72" s="181"/>
      <c r="U72" s="181"/>
      <c r="V72" s="120">
        <v>14</v>
      </c>
      <c r="W72" s="120">
        <v>8</v>
      </c>
      <c r="X72" s="120">
        <v>10</v>
      </c>
      <c r="Y72" s="120">
        <v>14</v>
      </c>
      <c r="Z72" s="120">
        <v>11</v>
      </c>
      <c r="AA72" s="120">
        <v>57</v>
      </c>
      <c r="AB72" s="35">
        <f>V72/$AA72</f>
        <v>0.24561403508771928</v>
      </c>
      <c r="AC72" s="35">
        <f t="shared" si="1"/>
        <v>0.14035087719298245</v>
      </c>
      <c r="AD72" s="35">
        <f t="shared" si="1"/>
        <v>0.17543859649122806</v>
      </c>
      <c r="AE72" s="35">
        <f t="shared" si="1"/>
        <v>0.24561403508771928</v>
      </c>
      <c r="AF72" s="35">
        <f t="shared" si="1"/>
        <v>0.19298245614035087</v>
      </c>
      <c r="AG72" s="63">
        <v>3</v>
      </c>
      <c r="AH72" s="63">
        <v>1.48</v>
      </c>
      <c r="AI72" s="63">
        <v>3</v>
      </c>
      <c r="AJ72" s="63">
        <v>1</v>
      </c>
    </row>
    <row r="73" spans="1:48" s="37" customFormat="1" ht="18.75" x14ac:dyDescent="0.3">
      <c r="A73" s="34" t="s">
        <v>42</v>
      </c>
      <c r="B73" s="180" t="s">
        <v>43</v>
      </c>
      <c r="C73" s="181"/>
      <c r="D73" s="181"/>
      <c r="E73" s="181"/>
      <c r="F73" s="181"/>
      <c r="G73" s="181"/>
      <c r="H73" s="181"/>
      <c r="I73" s="181"/>
      <c r="J73" s="181"/>
      <c r="K73" s="181"/>
      <c r="L73" s="181"/>
      <c r="M73" s="181"/>
      <c r="N73" s="181"/>
      <c r="O73" s="181"/>
      <c r="P73" s="181"/>
      <c r="Q73" s="181"/>
      <c r="R73" s="181"/>
      <c r="S73" s="181"/>
      <c r="T73" s="181"/>
      <c r="U73" s="181"/>
      <c r="V73" s="120">
        <v>3</v>
      </c>
      <c r="W73" s="120">
        <v>3</v>
      </c>
      <c r="X73" s="120">
        <v>20</v>
      </c>
      <c r="Y73" s="120">
        <v>16</v>
      </c>
      <c r="Z73" s="120">
        <v>11</v>
      </c>
      <c r="AA73" s="120">
        <v>57</v>
      </c>
      <c r="AB73" s="35">
        <f>V73/$AA73</f>
        <v>5.2631578947368418E-2</v>
      </c>
      <c r="AC73" s="35">
        <f t="shared" si="1"/>
        <v>5.2631578947368418E-2</v>
      </c>
      <c r="AD73" s="35">
        <f t="shared" si="1"/>
        <v>0.35087719298245612</v>
      </c>
      <c r="AE73" s="35">
        <f t="shared" si="1"/>
        <v>0.2807017543859649</v>
      </c>
      <c r="AF73" s="35">
        <f t="shared" si="1"/>
        <v>0.19298245614035087</v>
      </c>
      <c r="AG73" s="63">
        <v>3.55</v>
      </c>
      <c r="AH73" s="63">
        <v>1.07</v>
      </c>
      <c r="AI73" s="63">
        <v>4</v>
      </c>
      <c r="AJ73" s="63">
        <v>3</v>
      </c>
    </row>
    <row r="74" spans="1:48" s="33" customFormat="1" ht="16.5" customHeight="1" x14ac:dyDescent="0.25">
      <c r="A74" s="38"/>
      <c r="C74" s="39"/>
      <c r="D74" s="39"/>
      <c r="E74" s="39"/>
      <c r="F74" s="39"/>
      <c r="G74" s="39"/>
      <c r="H74" s="39"/>
      <c r="I74" s="39"/>
      <c r="J74" s="39"/>
      <c r="K74" s="39"/>
      <c r="L74" s="39"/>
      <c r="M74" s="39"/>
      <c r="N74" s="39"/>
      <c r="O74" s="39"/>
      <c r="P74" s="39"/>
      <c r="Q74" s="39"/>
      <c r="R74" s="39"/>
      <c r="S74" s="39"/>
      <c r="T74" s="39"/>
      <c r="U74" s="39"/>
      <c r="V74" s="40"/>
      <c r="W74" s="40"/>
      <c r="X74" s="40"/>
      <c r="Y74" s="40"/>
      <c r="Z74" s="40"/>
      <c r="AA74" s="40"/>
      <c r="AB74" s="40"/>
      <c r="AC74" s="40"/>
      <c r="AD74" s="40"/>
      <c r="AE74" s="40"/>
      <c r="AF74" s="40"/>
      <c r="AG74" s="40"/>
      <c r="AH74" s="40"/>
      <c r="AI74" s="40"/>
      <c r="AJ74" s="40"/>
      <c r="AK74" s="40"/>
    </row>
    <row r="75" spans="1:48" s="33" customFormat="1" ht="26.25" customHeight="1" x14ac:dyDescent="0.25">
      <c r="A75" s="178" t="s">
        <v>44</v>
      </c>
      <c r="B75" s="178"/>
      <c r="C75" s="178"/>
      <c r="D75" s="178"/>
      <c r="E75" s="178"/>
      <c r="F75" s="178"/>
      <c r="G75" s="178"/>
      <c r="H75" s="178"/>
      <c r="I75" s="178"/>
      <c r="J75" s="178"/>
      <c r="K75" s="178"/>
      <c r="L75" s="178"/>
      <c r="M75" s="178"/>
      <c r="N75" s="178"/>
      <c r="O75" s="178"/>
      <c r="P75" s="178"/>
      <c r="Q75" s="178"/>
      <c r="R75" s="178"/>
      <c r="S75" s="178"/>
      <c r="T75" s="178"/>
      <c r="U75" s="178"/>
      <c r="V75" s="40"/>
      <c r="W75" s="40"/>
      <c r="X75" s="40"/>
      <c r="Y75" s="40"/>
      <c r="Z75" s="40"/>
      <c r="AA75" s="40"/>
      <c r="AB75" s="40"/>
      <c r="AC75" s="40"/>
      <c r="AD75" s="40"/>
      <c r="AE75" s="40"/>
      <c r="AF75" s="40"/>
      <c r="AG75" s="40"/>
      <c r="AH75" s="40"/>
      <c r="AI75" s="40"/>
      <c r="AJ75" s="40"/>
      <c r="AK75" s="40"/>
    </row>
    <row r="76" spans="1:48" s="33" customFormat="1" ht="13.5" customHeight="1" x14ac:dyDescent="0.25">
      <c r="F76" s="41"/>
      <c r="G76" s="42"/>
      <c r="H76" s="42"/>
      <c r="I76" s="42"/>
      <c r="J76" s="42"/>
      <c r="K76" s="42"/>
      <c r="L76" s="42"/>
      <c r="M76" s="42"/>
      <c r="N76" s="41"/>
      <c r="O76" s="41"/>
      <c r="P76" s="41"/>
      <c r="Q76" s="41"/>
      <c r="R76" s="41"/>
      <c r="S76" s="41"/>
      <c r="T76" s="41"/>
      <c r="U76" s="41"/>
      <c r="V76" s="41"/>
      <c r="W76" s="41"/>
      <c r="X76" s="41"/>
      <c r="Y76" s="40"/>
      <c r="Z76" s="40"/>
      <c r="AA76" s="40"/>
      <c r="AB76" s="40"/>
      <c r="AC76" s="40"/>
      <c r="AD76" s="40"/>
      <c r="AE76" s="40"/>
      <c r="AF76" s="40"/>
      <c r="AG76" s="40"/>
      <c r="AH76" s="40"/>
      <c r="AI76" s="40"/>
      <c r="AJ76" s="40"/>
      <c r="AK76" s="40"/>
      <c r="AL76" s="40"/>
    </row>
    <row r="77" spans="1:48" s="33" customFormat="1" ht="18.75" x14ac:dyDescent="0.25">
      <c r="F77" s="41"/>
      <c r="G77" s="40"/>
      <c r="H77" s="40"/>
      <c r="I77" s="40"/>
      <c r="J77" s="40"/>
      <c r="K77" s="40"/>
      <c r="L77" s="43" t="s">
        <v>45</v>
      </c>
      <c r="M77" s="43" t="s">
        <v>46</v>
      </c>
      <c r="N77" s="41"/>
      <c r="O77" s="41"/>
      <c r="P77" s="41"/>
      <c r="Q77" s="41"/>
      <c r="R77" s="41"/>
      <c r="S77" s="41"/>
      <c r="T77" s="41"/>
      <c r="U77" s="41"/>
      <c r="V77" s="41"/>
      <c r="W77" s="41"/>
      <c r="X77" s="40"/>
      <c r="Y77" s="40"/>
      <c r="Z77" s="40"/>
      <c r="AA77" s="40"/>
      <c r="AB77" s="40"/>
      <c r="AC77" s="40"/>
      <c r="AD77" s="40"/>
      <c r="AE77" s="40"/>
      <c r="AF77" s="40"/>
      <c r="AG77" s="40"/>
      <c r="AH77" s="40"/>
      <c r="AI77" s="40"/>
      <c r="AJ77" s="40"/>
      <c r="AK77" s="40"/>
      <c r="AL77" s="40"/>
    </row>
    <row r="78" spans="1:48" s="33" customFormat="1" ht="27.75" customHeight="1" x14ac:dyDescent="0.25">
      <c r="F78" s="41"/>
      <c r="G78" s="182" t="s">
        <v>47</v>
      </c>
      <c r="H78" s="182"/>
      <c r="I78" s="182"/>
      <c r="J78" s="182"/>
      <c r="K78" s="182"/>
      <c r="L78" s="43">
        <v>24</v>
      </c>
      <c r="M78" s="43">
        <v>33</v>
      </c>
      <c r="N78" s="41"/>
      <c r="O78" s="41"/>
      <c r="P78" s="41"/>
      <c r="Q78" s="41"/>
      <c r="R78" s="41"/>
      <c r="S78" s="41"/>
      <c r="T78" s="41"/>
      <c r="U78" s="41"/>
      <c r="V78" s="41"/>
      <c r="W78" s="41"/>
      <c r="X78" s="40"/>
      <c r="Y78" s="40"/>
      <c r="Z78" s="40"/>
      <c r="AA78" s="40"/>
      <c r="AB78" s="40"/>
      <c r="AC78" s="40"/>
      <c r="AD78" s="40"/>
      <c r="AE78" s="40"/>
      <c r="AF78" s="40"/>
      <c r="AG78" s="40"/>
      <c r="AH78" s="40"/>
      <c r="AI78" s="40"/>
      <c r="AJ78" s="40"/>
      <c r="AK78" s="40"/>
      <c r="AL78" s="40"/>
    </row>
    <row r="79" spans="1:48" s="33" customFormat="1" ht="18.75" x14ac:dyDescent="0.25">
      <c r="F79" s="41"/>
      <c r="G79" s="182" t="s">
        <v>48</v>
      </c>
      <c r="H79" s="182"/>
      <c r="I79" s="182"/>
      <c r="J79" s="182"/>
      <c r="K79" s="182"/>
      <c r="L79" s="43">
        <v>14</v>
      </c>
      <c r="M79" s="43">
        <v>43</v>
      </c>
      <c r="N79" s="41"/>
      <c r="O79" s="41"/>
      <c r="P79" s="41"/>
      <c r="Q79" s="41"/>
      <c r="R79" s="41"/>
      <c r="S79" s="41"/>
      <c r="T79" s="41"/>
      <c r="U79" s="41"/>
      <c r="V79" s="41"/>
      <c r="W79" s="41"/>
      <c r="X79" s="40"/>
      <c r="Y79" s="40"/>
      <c r="Z79" s="40"/>
      <c r="AA79" s="40"/>
      <c r="AB79" s="40"/>
      <c r="AC79" s="40"/>
      <c r="AD79" s="40"/>
      <c r="AE79" s="40"/>
      <c r="AF79" s="40"/>
      <c r="AG79" s="40"/>
      <c r="AH79" s="40"/>
      <c r="AI79" s="40"/>
      <c r="AJ79" s="40"/>
      <c r="AK79" s="40"/>
      <c r="AL79" s="40"/>
    </row>
    <row r="80" spans="1:48" s="33" customFormat="1" ht="18.75" x14ac:dyDescent="0.25">
      <c r="F80" s="41"/>
      <c r="G80" s="182" t="s">
        <v>49</v>
      </c>
      <c r="H80" s="182"/>
      <c r="I80" s="182"/>
      <c r="J80" s="182"/>
      <c r="K80" s="182"/>
      <c r="L80" s="43">
        <v>26</v>
      </c>
      <c r="M80" s="43">
        <v>31</v>
      </c>
      <c r="N80" s="41"/>
      <c r="O80" s="41"/>
      <c r="P80" s="41"/>
      <c r="Q80" s="41"/>
      <c r="R80" s="41"/>
      <c r="S80" s="41"/>
      <c r="T80" s="41"/>
      <c r="U80" s="41"/>
      <c r="V80" s="41"/>
      <c r="W80" s="41"/>
      <c r="X80" s="40"/>
      <c r="Y80" s="40"/>
      <c r="Z80" s="40"/>
      <c r="AA80" s="40"/>
      <c r="AB80" s="40"/>
      <c r="AC80" s="40"/>
      <c r="AD80" s="40"/>
      <c r="AE80" s="40"/>
      <c r="AF80" s="40"/>
      <c r="AG80" s="40"/>
      <c r="AH80" s="40"/>
      <c r="AI80" s="40"/>
      <c r="AJ80" s="40"/>
      <c r="AK80" s="40"/>
      <c r="AL80" s="40"/>
    </row>
    <row r="81" spans="1:38" s="33" customFormat="1" ht="18.75" x14ac:dyDescent="0.25">
      <c r="F81" s="41"/>
      <c r="G81" s="182" t="s">
        <v>50</v>
      </c>
      <c r="H81" s="182"/>
      <c r="I81" s="182"/>
      <c r="J81" s="182"/>
      <c r="K81" s="182"/>
      <c r="L81" s="43">
        <v>1</v>
      </c>
      <c r="M81" s="43">
        <v>56</v>
      </c>
      <c r="N81" s="41"/>
      <c r="O81" s="41"/>
      <c r="P81" s="41"/>
      <c r="Q81" s="41"/>
      <c r="R81" s="41"/>
      <c r="S81" s="41"/>
      <c r="T81" s="41"/>
      <c r="U81" s="41"/>
      <c r="V81" s="41"/>
      <c r="W81" s="41"/>
      <c r="X81" s="40"/>
      <c r="Y81" s="40"/>
      <c r="Z81" s="40"/>
      <c r="AA81" s="40"/>
      <c r="AB81" s="40"/>
      <c r="AC81" s="40"/>
      <c r="AD81" s="40"/>
      <c r="AE81" s="40"/>
      <c r="AF81" s="40"/>
      <c r="AG81" s="40"/>
      <c r="AH81" s="40"/>
      <c r="AI81" s="40"/>
      <c r="AJ81" s="40"/>
      <c r="AK81" s="40"/>
      <c r="AL81" s="40"/>
    </row>
    <row r="82" spans="1:38" s="33" customFormat="1" ht="18.75" x14ac:dyDescent="0.25">
      <c r="F82" s="41"/>
      <c r="G82" s="182" t="s">
        <v>21</v>
      </c>
      <c r="H82" s="182"/>
      <c r="I82" s="182"/>
      <c r="J82" s="182"/>
      <c r="K82" s="182"/>
      <c r="L82" s="43">
        <v>5</v>
      </c>
      <c r="M82" s="43">
        <v>52</v>
      </c>
      <c r="N82" s="41"/>
      <c r="O82" s="41"/>
      <c r="P82" s="41"/>
      <c r="Q82" s="41"/>
      <c r="R82" s="41"/>
      <c r="S82" s="41"/>
      <c r="T82" s="41"/>
      <c r="U82" s="41"/>
      <c r="V82" s="41"/>
      <c r="W82" s="41"/>
      <c r="X82" s="40"/>
      <c r="Y82" s="40"/>
      <c r="Z82" s="40"/>
      <c r="AA82" s="40"/>
      <c r="AB82" s="40"/>
      <c r="AC82" s="40"/>
      <c r="AD82" s="40"/>
      <c r="AE82" s="40"/>
      <c r="AF82" s="40"/>
      <c r="AG82" s="40"/>
      <c r="AH82" s="40"/>
      <c r="AI82" s="40"/>
      <c r="AJ82" s="40"/>
      <c r="AK82" s="40"/>
      <c r="AL82" s="40"/>
    </row>
    <row r="83" spans="1:38" s="33" customFormat="1" ht="15.75" customHeight="1" x14ac:dyDescent="0.25">
      <c r="F83" s="41"/>
      <c r="G83" s="41"/>
      <c r="H83" s="41"/>
      <c r="I83" s="41"/>
      <c r="J83" s="41"/>
      <c r="K83" s="41"/>
      <c r="L83" s="41"/>
      <c r="M83" s="41"/>
      <c r="N83" s="41"/>
      <c r="O83" s="41"/>
      <c r="P83" s="41"/>
      <c r="Q83" s="41"/>
      <c r="R83" s="41"/>
      <c r="S83" s="41"/>
      <c r="T83" s="41"/>
      <c r="U83" s="41"/>
      <c r="V83" s="41"/>
      <c r="W83" s="41"/>
      <c r="X83" s="41"/>
      <c r="Y83" s="40"/>
      <c r="Z83" s="40"/>
      <c r="AA83" s="40"/>
      <c r="AB83" s="40"/>
      <c r="AC83" s="40"/>
      <c r="AD83" s="40"/>
      <c r="AE83" s="40"/>
      <c r="AF83" s="40"/>
      <c r="AG83" s="40"/>
      <c r="AH83" s="40"/>
      <c r="AI83" s="40"/>
      <c r="AJ83" s="40"/>
      <c r="AK83" s="40"/>
      <c r="AL83" s="40"/>
    </row>
    <row r="84" spans="1:38" s="33" customFormat="1" ht="25.5" customHeight="1" x14ac:dyDescent="0.25">
      <c r="B84" s="196"/>
      <c r="C84" s="196"/>
      <c r="D84" s="196"/>
      <c r="E84" s="196"/>
      <c r="F84" s="196"/>
      <c r="G84" s="196"/>
      <c r="H84" s="196"/>
      <c r="I84" s="196"/>
      <c r="J84" s="196"/>
      <c r="K84" s="196"/>
      <c r="L84" s="196"/>
      <c r="M84" s="196"/>
      <c r="N84" s="196"/>
      <c r="O84" s="196"/>
      <c r="P84" s="196"/>
      <c r="Q84" s="196"/>
      <c r="R84" s="196"/>
      <c r="S84" s="196"/>
      <c r="T84" s="196"/>
      <c r="U84" s="196"/>
      <c r="V84" s="41"/>
      <c r="W84" s="41"/>
      <c r="X84" s="41"/>
      <c r="Y84" s="40"/>
      <c r="Z84" s="40"/>
      <c r="AA84" s="40"/>
      <c r="AB84" s="40"/>
      <c r="AC84" s="40"/>
      <c r="AD84" s="40"/>
      <c r="AE84" s="40"/>
      <c r="AF84" s="40"/>
      <c r="AG84" s="40"/>
      <c r="AH84" s="40"/>
      <c r="AI84" s="40"/>
      <c r="AJ84" s="40"/>
      <c r="AK84" s="40"/>
      <c r="AL84" s="40"/>
    </row>
    <row r="85" spans="1:38" s="33" customFormat="1" ht="12.75" customHeight="1" x14ac:dyDescent="0.25">
      <c r="B85" s="44"/>
      <c r="C85" s="44"/>
      <c r="D85" s="44"/>
      <c r="E85" s="44"/>
      <c r="F85" s="44"/>
      <c r="G85" s="44"/>
      <c r="H85" s="44"/>
      <c r="I85" s="44"/>
      <c r="J85" s="44"/>
      <c r="K85" s="44"/>
      <c r="L85" s="44"/>
      <c r="M85" s="44"/>
      <c r="N85" s="44"/>
      <c r="O85" s="44"/>
      <c r="P85" s="44"/>
      <c r="Q85" s="44"/>
      <c r="R85" s="44"/>
      <c r="S85" s="44"/>
      <c r="T85" s="44"/>
      <c r="U85" s="44"/>
      <c r="V85" s="41"/>
      <c r="W85" s="41"/>
      <c r="X85" s="41"/>
      <c r="Y85" s="40"/>
      <c r="Z85" s="40"/>
      <c r="AA85" s="40"/>
      <c r="AB85" s="40"/>
      <c r="AC85" s="40"/>
      <c r="AD85" s="40"/>
      <c r="AE85" s="40"/>
      <c r="AF85" s="40"/>
      <c r="AG85" s="40"/>
      <c r="AH85" s="40"/>
      <c r="AI85" s="40"/>
      <c r="AJ85" s="40"/>
      <c r="AK85" s="40"/>
      <c r="AL85" s="40"/>
    </row>
    <row r="86" spans="1:38" s="33" customFormat="1" ht="21" x14ac:dyDescent="0.25">
      <c r="A86" s="41"/>
      <c r="B86" s="192"/>
      <c r="C86" s="192"/>
      <c r="D86" s="192"/>
      <c r="E86" s="192"/>
      <c r="F86" s="192"/>
      <c r="G86" s="192"/>
      <c r="H86" s="192"/>
      <c r="I86" s="192"/>
      <c r="J86" s="192"/>
      <c r="K86" s="29"/>
      <c r="L86" s="29"/>
      <c r="M86" s="29"/>
      <c r="N86" s="29"/>
      <c r="O86" s="29"/>
      <c r="P86" s="29"/>
      <c r="Q86" s="29"/>
      <c r="R86" s="29"/>
      <c r="S86" s="29"/>
      <c r="T86" s="29"/>
      <c r="U86" s="29"/>
      <c r="V86" s="40"/>
      <c r="W86" s="40"/>
      <c r="X86" s="40"/>
      <c r="Y86" s="40"/>
      <c r="Z86" s="40"/>
      <c r="AA86" s="40"/>
      <c r="AB86" s="40"/>
      <c r="AC86" s="40"/>
      <c r="AD86" s="40"/>
      <c r="AE86" s="40"/>
      <c r="AF86" s="40"/>
      <c r="AG86" s="40"/>
      <c r="AH86" s="40"/>
      <c r="AI86" s="40"/>
    </row>
    <row r="87" spans="1:38" s="33" customFormat="1" ht="21" x14ac:dyDescent="0.25">
      <c r="A87" s="41"/>
      <c r="B87" s="192"/>
      <c r="C87" s="192"/>
      <c r="D87" s="192"/>
      <c r="E87" s="192"/>
      <c r="F87" s="192"/>
      <c r="G87" s="192"/>
      <c r="H87" s="192"/>
      <c r="I87" s="192"/>
      <c r="J87" s="192"/>
      <c r="K87" s="29"/>
      <c r="L87" s="29"/>
      <c r="M87" s="29"/>
      <c r="N87" s="29"/>
      <c r="O87" s="29"/>
      <c r="P87" s="29"/>
      <c r="Q87" s="29"/>
      <c r="R87" s="29"/>
      <c r="S87" s="29"/>
      <c r="T87" s="29"/>
      <c r="U87" s="29"/>
      <c r="V87" s="40"/>
      <c r="W87" s="40"/>
      <c r="X87" s="40"/>
      <c r="Y87" s="40"/>
      <c r="Z87" s="40"/>
      <c r="AA87" s="40"/>
      <c r="AB87" s="40"/>
      <c r="AC87" s="40"/>
      <c r="AD87" s="40"/>
      <c r="AE87" s="40"/>
      <c r="AF87" s="40"/>
      <c r="AG87" s="40"/>
      <c r="AH87" s="40"/>
      <c r="AI87" s="40"/>
      <c r="AJ87" s="40"/>
      <c r="AK87" s="40"/>
    </row>
    <row r="88" spans="1:38" s="33" customFormat="1" ht="21" x14ac:dyDescent="0.25">
      <c r="A88" s="41"/>
      <c r="B88" s="192"/>
      <c r="C88" s="192"/>
      <c r="D88" s="192"/>
      <c r="E88" s="192"/>
      <c r="F88" s="192"/>
      <c r="G88" s="192"/>
      <c r="H88" s="192"/>
      <c r="I88" s="192"/>
      <c r="J88" s="192"/>
      <c r="K88" s="29"/>
      <c r="L88" s="29"/>
      <c r="M88" s="29"/>
      <c r="N88" s="29"/>
      <c r="O88" s="29"/>
      <c r="P88" s="29"/>
      <c r="Q88" s="29"/>
      <c r="R88" s="29"/>
      <c r="S88" s="29"/>
      <c r="T88" s="29"/>
      <c r="U88" s="29"/>
      <c r="V88" s="40"/>
      <c r="W88" s="40"/>
      <c r="X88" s="40"/>
      <c r="Y88" s="40"/>
      <c r="Z88" s="40"/>
      <c r="AA88" s="40"/>
      <c r="AB88" s="40"/>
      <c r="AC88" s="40"/>
      <c r="AD88" s="40"/>
      <c r="AE88" s="40"/>
      <c r="AF88" s="40"/>
      <c r="AG88" s="40"/>
      <c r="AH88" s="40"/>
      <c r="AI88" s="40"/>
      <c r="AJ88" s="40"/>
      <c r="AK88" s="40"/>
    </row>
    <row r="89" spans="1:38" s="33" customFormat="1" ht="21" x14ac:dyDescent="0.25">
      <c r="A89" s="41"/>
      <c r="B89" s="45"/>
      <c r="C89" s="45"/>
      <c r="D89" s="45"/>
      <c r="E89" s="45"/>
      <c r="F89" s="45"/>
      <c r="G89" s="45"/>
      <c r="H89" s="45"/>
      <c r="I89" s="45"/>
      <c r="J89" s="45"/>
      <c r="K89" s="29"/>
      <c r="L89" s="29"/>
      <c r="M89" s="29"/>
      <c r="N89" s="29"/>
      <c r="O89" s="29"/>
      <c r="P89" s="29"/>
      <c r="Q89" s="29"/>
      <c r="R89" s="29"/>
      <c r="S89" s="29"/>
      <c r="T89" s="29"/>
      <c r="U89" s="29"/>
      <c r="V89" s="40"/>
      <c r="W89" s="40"/>
      <c r="X89" s="40"/>
      <c r="Y89" s="40"/>
      <c r="Z89" s="40"/>
      <c r="AA89" s="40"/>
      <c r="AB89" s="40"/>
      <c r="AC89" s="40"/>
      <c r="AD89" s="40"/>
      <c r="AE89" s="40"/>
      <c r="AF89" s="40"/>
      <c r="AG89" s="40"/>
      <c r="AH89" s="40"/>
      <c r="AI89" s="40"/>
      <c r="AJ89" s="40"/>
      <c r="AK89" s="40"/>
    </row>
    <row r="90" spans="1:38" s="33" customFormat="1" ht="20.25" customHeight="1" x14ac:dyDescent="0.25">
      <c r="V90" s="40"/>
      <c r="W90" s="40"/>
      <c r="X90" s="40"/>
      <c r="Y90" s="40"/>
      <c r="Z90" s="40"/>
      <c r="AA90" s="40"/>
      <c r="AB90" s="40"/>
      <c r="AC90" s="40"/>
      <c r="AD90" s="40"/>
      <c r="AE90" s="40"/>
      <c r="AF90" s="40"/>
      <c r="AG90" s="40"/>
      <c r="AH90" s="40"/>
      <c r="AI90" s="40"/>
      <c r="AJ90" s="40"/>
    </row>
    <row r="91" spans="1:38" s="33" customFormat="1" ht="16.5" customHeight="1" x14ac:dyDescent="0.3">
      <c r="A91" s="41"/>
      <c r="B91" s="46"/>
      <c r="C91" s="46"/>
      <c r="D91" s="46"/>
      <c r="E91" s="46"/>
      <c r="F91" s="46"/>
      <c r="G91" s="40"/>
      <c r="H91" s="40"/>
      <c r="I91" s="40"/>
      <c r="J91" s="40"/>
      <c r="K91" s="40"/>
      <c r="L91" s="40"/>
      <c r="M91" s="40"/>
      <c r="N91" s="40"/>
      <c r="O91" s="40"/>
      <c r="P91" s="40"/>
      <c r="Q91" s="40"/>
      <c r="R91" s="40"/>
      <c r="S91" s="40"/>
      <c r="T91" s="40"/>
      <c r="U91" s="40"/>
      <c r="V91" s="193" t="s">
        <v>25</v>
      </c>
      <c r="W91" s="193"/>
      <c r="X91" s="193"/>
      <c r="Y91" s="193"/>
      <c r="Z91" s="193"/>
      <c r="AA91" s="193"/>
      <c r="AB91" s="22"/>
      <c r="AC91" s="193" t="s">
        <v>26</v>
      </c>
      <c r="AD91" s="193"/>
      <c r="AE91" s="193"/>
      <c r="AF91" s="193"/>
      <c r="AG91" s="193"/>
      <c r="AH91" s="193"/>
      <c r="AI91" s="194" t="s">
        <v>27</v>
      </c>
      <c r="AJ91" s="194"/>
      <c r="AK91" s="194"/>
      <c r="AL91" s="194"/>
    </row>
    <row r="92" spans="1:38" s="33" customFormat="1" ht="30.75" customHeight="1" x14ac:dyDescent="0.3">
      <c r="A92" s="41"/>
      <c r="B92" s="195"/>
      <c r="C92" s="195"/>
      <c r="D92" s="47"/>
      <c r="E92" s="47"/>
      <c r="F92" s="47"/>
      <c r="G92" s="40"/>
      <c r="H92" s="40"/>
      <c r="I92" s="40"/>
      <c r="J92" s="40"/>
      <c r="K92" s="40"/>
      <c r="L92" s="40"/>
      <c r="M92" s="40"/>
      <c r="N92" s="40"/>
      <c r="O92" s="40"/>
      <c r="P92" s="40"/>
      <c r="Q92" s="40"/>
      <c r="R92" s="40"/>
      <c r="S92" s="40"/>
      <c r="T92" s="40"/>
      <c r="U92" s="40"/>
      <c r="V92" s="193"/>
      <c r="W92" s="193"/>
      <c r="X92" s="193"/>
      <c r="Y92" s="193"/>
      <c r="Z92" s="193"/>
      <c r="AA92" s="193"/>
      <c r="AB92" s="22"/>
      <c r="AC92" s="193"/>
      <c r="AD92" s="193"/>
      <c r="AE92" s="193"/>
      <c r="AF92" s="193"/>
      <c r="AG92" s="193"/>
      <c r="AH92" s="193"/>
      <c r="AI92" s="194"/>
      <c r="AJ92" s="194"/>
      <c r="AK92" s="194"/>
      <c r="AL92" s="194"/>
    </row>
    <row r="93" spans="1:38" s="33" customFormat="1" ht="38.25" customHeight="1" x14ac:dyDescent="0.25">
      <c r="A93" s="178" t="s">
        <v>51</v>
      </c>
      <c r="B93" s="178"/>
      <c r="C93" s="178"/>
      <c r="D93" s="178"/>
      <c r="E93" s="178"/>
      <c r="F93" s="178"/>
      <c r="G93" s="178"/>
      <c r="H93" s="178"/>
      <c r="I93" s="178"/>
      <c r="J93" s="178"/>
      <c r="K93" s="178"/>
      <c r="L93" s="178"/>
      <c r="M93" s="178"/>
      <c r="N93" s="178"/>
      <c r="O93" s="178"/>
      <c r="P93" s="178"/>
      <c r="Q93" s="178"/>
      <c r="R93" s="178"/>
      <c r="S93" s="178"/>
      <c r="T93" s="178"/>
      <c r="U93" s="178"/>
      <c r="V93" s="59">
        <v>1</v>
      </c>
      <c r="W93" s="59">
        <v>2</v>
      </c>
      <c r="X93" s="59">
        <v>3</v>
      </c>
      <c r="Y93" s="59">
        <v>4</v>
      </c>
      <c r="Z93" s="59">
        <v>5</v>
      </c>
      <c r="AA93" s="59" t="s">
        <v>52</v>
      </c>
      <c r="AB93" s="60" t="s">
        <v>29</v>
      </c>
      <c r="AC93" s="59">
        <v>1</v>
      </c>
      <c r="AD93" s="59">
        <v>2</v>
      </c>
      <c r="AE93" s="59">
        <v>3</v>
      </c>
      <c r="AF93" s="59">
        <v>4</v>
      </c>
      <c r="AG93" s="59">
        <v>5</v>
      </c>
      <c r="AH93" s="59" t="s">
        <v>52</v>
      </c>
      <c r="AI93" s="61" t="s">
        <v>30</v>
      </c>
      <c r="AJ93" s="61" t="s">
        <v>31</v>
      </c>
      <c r="AK93" s="61" t="s">
        <v>32</v>
      </c>
      <c r="AL93" s="61" t="s">
        <v>33</v>
      </c>
    </row>
    <row r="94" spans="1:38" s="129" customFormat="1" ht="24" customHeight="1" x14ac:dyDescent="0.25">
      <c r="A94" s="163" t="s">
        <v>165</v>
      </c>
      <c r="B94" s="163"/>
      <c r="C94" s="163"/>
      <c r="D94" s="163"/>
      <c r="E94" s="163"/>
      <c r="F94" s="163"/>
      <c r="G94" s="163"/>
      <c r="H94" s="163"/>
      <c r="I94" s="163"/>
      <c r="J94" s="163"/>
      <c r="K94" s="163"/>
      <c r="L94" s="163"/>
      <c r="M94" s="163"/>
      <c r="N94" s="163"/>
      <c r="O94" s="163"/>
      <c r="P94" s="163"/>
      <c r="Q94" s="163"/>
      <c r="R94" s="163"/>
      <c r="S94" s="163"/>
      <c r="T94" s="163"/>
      <c r="U94" s="163"/>
      <c r="V94" s="164"/>
      <c r="W94" s="164"/>
      <c r="X94" s="164"/>
      <c r="Y94" s="164"/>
      <c r="Z94" s="164"/>
      <c r="AA94" s="164"/>
      <c r="AB94" s="126"/>
      <c r="AC94" s="165"/>
      <c r="AD94" s="165"/>
      <c r="AE94" s="165"/>
      <c r="AF94" s="165"/>
      <c r="AG94" s="165"/>
      <c r="AH94" s="166"/>
      <c r="AI94" s="130"/>
      <c r="AJ94" s="128"/>
      <c r="AK94" s="128"/>
      <c r="AL94" s="128"/>
    </row>
    <row r="95" spans="1:38" s="37" customFormat="1" ht="19.5" customHeight="1" x14ac:dyDescent="0.25">
      <c r="A95" s="34" t="s">
        <v>53</v>
      </c>
      <c r="B95" s="161" t="s">
        <v>164</v>
      </c>
      <c r="C95" s="162"/>
      <c r="D95" s="162"/>
      <c r="E95" s="162"/>
      <c r="F95" s="162"/>
      <c r="G95" s="162"/>
      <c r="H95" s="162"/>
      <c r="I95" s="162"/>
      <c r="J95" s="162"/>
      <c r="K95" s="162"/>
      <c r="L95" s="162"/>
      <c r="M95" s="162"/>
      <c r="N95" s="162"/>
      <c r="O95" s="162"/>
      <c r="P95" s="162"/>
      <c r="Q95" s="162"/>
      <c r="R95" s="162"/>
      <c r="S95" s="162"/>
      <c r="T95" s="162"/>
      <c r="U95" s="162"/>
      <c r="V95" s="18">
        <v>13</v>
      </c>
      <c r="W95" s="18">
        <v>14</v>
      </c>
      <c r="X95" s="18">
        <v>13</v>
      </c>
      <c r="Y95" s="18">
        <v>20</v>
      </c>
      <c r="Z95" s="18">
        <v>9</v>
      </c>
      <c r="AA95" s="18">
        <v>0</v>
      </c>
      <c r="AB95" s="18">
        <v>69</v>
      </c>
      <c r="AC95" s="35">
        <f t="shared" ref="AC95:AH95" si="2">V95/$AB95</f>
        <v>0.18840579710144928</v>
      </c>
      <c r="AD95" s="35">
        <f t="shared" si="2"/>
        <v>0.20289855072463769</v>
      </c>
      <c r="AE95" s="35">
        <f t="shared" si="2"/>
        <v>0.18840579710144928</v>
      </c>
      <c r="AF95" s="35">
        <f t="shared" si="2"/>
        <v>0.28985507246376813</v>
      </c>
      <c r="AG95" s="35">
        <f t="shared" si="2"/>
        <v>0.13043478260869565</v>
      </c>
      <c r="AH95" s="35">
        <f t="shared" si="2"/>
        <v>0</v>
      </c>
      <c r="AI95" s="36">
        <v>2.97</v>
      </c>
      <c r="AJ95" s="36">
        <v>1.34</v>
      </c>
      <c r="AK95" s="18">
        <v>3</v>
      </c>
      <c r="AL95" s="18">
        <v>4</v>
      </c>
    </row>
    <row r="96" spans="1:38" s="37" customFormat="1" ht="19.5" customHeight="1" x14ac:dyDescent="0.25">
      <c r="A96" s="34" t="s">
        <v>160</v>
      </c>
      <c r="B96" s="161" t="s">
        <v>163</v>
      </c>
      <c r="C96" s="162"/>
      <c r="D96" s="162"/>
      <c r="E96" s="162"/>
      <c r="F96" s="162"/>
      <c r="G96" s="162"/>
      <c r="H96" s="162"/>
      <c r="I96" s="162"/>
      <c r="J96" s="162"/>
      <c r="K96" s="162"/>
      <c r="L96" s="162"/>
      <c r="M96" s="162"/>
      <c r="N96" s="162"/>
      <c r="O96" s="162"/>
      <c r="P96" s="162"/>
      <c r="Q96" s="162"/>
      <c r="R96" s="162"/>
      <c r="S96" s="162"/>
      <c r="T96" s="162"/>
      <c r="U96" s="162"/>
      <c r="V96" s="18">
        <v>2</v>
      </c>
      <c r="W96" s="18">
        <v>1</v>
      </c>
      <c r="X96" s="18">
        <v>7</v>
      </c>
      <c r="Y96" s="18">
        <v>21</v>
      </c>
      <c r="Z96" s="18">
        <v>36</v>
      </c>
      <c r="AA96" s="18">
        <v>2</v>
      </c>
      <c r="AB96" s="18">
        <v>69</v>
      </c>
      <c r="AC96" s="35">
        <f>V96/$AB96</f>
        <v>2.8985507246376812E-2</v>
      </c>
      <c r="AD96" s="35">
        <f>W96/$AB96</f>
        <v>1.4492753623188406E-2</v>
      </c>
      <c r="AE96" s="35">
        <f>X96/$AB96</f>
        <v>0.10144927536231885</v>
      </c>
      <c r="AF96" s="35">
        <f>Y96/$AB96</f>
        <v>0.30434782608695654</v>
      </c>
      <c r="AG96" s="35">
        <f>Z96/$AB96</f>
        <v>0.52173913043478259</v>
      </c>
      <c r="AH96" s="35">
        <f>W96/$AB96</f>
        <v>1.4492753623188406E-2</v>
      </c>
      <c r="AI96" s="36">
        <v>4.3099999999999996</v>
      </c>
      <c r="AJ96" s="36">
        <v>0.94</v>
      </c>
      <c r="AK96" s="18">
        <v>5</v>
      </c>
      <c r="AL96" s="18">
        <v>5</v>
      </c>
    </row>
    <row r="97" spans="1:38" s="129" customFormat="1" ht="23.25" customHeight="1" x14ac:dyDescent="0.25">
      <c r="A97" s="160" t="s">
        <v>159</v>
      </c>
      <c r="B97" s="160"/>
      <c r="C97" s="160"/>
      <c r="D97" s="160"/>
      <c r="E97" s="160"/>
      <c r="F97" s="160"/>
      <c r="G97" s="160"/>
      <c r="H97" s="160"/>
      <c r="I97" s="160"/>
      <c r="J97" s="160"/>
      <c r="K97" s="160"/>
      <c r="L97" s="160"/>
      <c r="M97" s="160"/>
      <c r="N97" s="160"/>
      <c r="O97" s="160"/>
      <c r="P97" s="160"/>
      <c r="Q97" s="160"/>
      <c r="R97" s="160"/>
      <c r="S97" s="160"/>
      <c r="T97" s="160"/>
      <c r="U97" s="160"/>
      <c r="V97" s="123">
        <v>1</v>
      </c>
      <c r="W97" s="124">
        <v>2</v>
      </c>
      <c r="X97" s="124">
        <v>3</v>
      </c>
      <c r="Y97" s="124">
        <v>4</v>
      </c>
      <c r="Z97" s="124">
        <v>5</v>
      </c>
      <c r="AA97" s="125" t="s">
        <v>52</v>
      </c>
      <c r="AB97" s="126" t="s">
        <v>9</v>
      </c>
      <c r="AC97" s="123">
        <v>1</v>
      </c>
      <c r="AD97" s="124">
        <v>2</v>
      </c>
      <c r="AE97" s="124">
        <v>3</v>
      </c>
      <c r="AF97" s="124">
        <v>4</v>
      </c>
      <c r="AG97" s="124">
        <v>5</v>
      </c>
      <c r="AH97" s="125" t="s">
        <v>52</v>
      </c>
      <c r="AI97" s="127" t="s">
        <v>30</v>
      </c>
      <c r="AJ97" s="128" t="s">
        <v>31</v>
      </c>
      <c r="AK97" s="128" t="s">
        <v>32</v>
      </c>
      <c r="AL97" s="128" t="s">
        <v>33</v>
      </c>
    </row>
    <row r="98" spans="1:38" s="37" customFormat="1" ht="18.75" customHeight="1" x14ac:dyDescent="0.25">
      <c r="A98" s="48" t="s">
        <v>57</v>
      </c>
      <c r="B98" s="161" t="s">
        <v>54</v>
      </c>
      <c r="C98" s="162"/>
      <c r="D98" s="162"/>
      <c r="E98" s="162"/>
      <c r="F98" s="162"/>
      <c r="G98" s="162"/>
      <c r="H98" s="162"/>
      <c r="I98" s="162"/>
      <c r="J98" s="162"/>
      <c r="K98" s="162"/>
      <c r="L98" s="162"/>
      <c r="M98" s="162"/>
      <c r="N98" s="162"/>
      <c r="O98" s="162"/>
      <c r="P98" s="162"/>
      <c r="Q98" s="162"/>
      <c r="R98" s="162"/>
      <c r="S98" s="162"/>
      <c r="T98" s="162"/>
      <c r="U98" s="162"/>
      <c r="V98" s="18">
        <v>43</v>
      </c>
      <c r="W98" s="18">
        <v>41</v>
      </c>
      <c r="X98" s="18">
        <v>37</v>
      </c>
      <c r="Y98" s="18">
        <v>55</v>
      </c>
      <c r="Z98" s="18">
        <v>23</v>
      </c>
      <c r="AA98" s="18">
        <v>5</v>
      </c>
      <c r="AB98" s="18">
        <v>204</v>
      </c>
      <c r="AC98" s="35">
        <f>V98/$AB98</f>
        <v>0.2107843137254902</v>
      </c>
      <c r="AD98" s="35">
        <f t="shared" ref="AD98:AH100" si="3">W98/$AB98</f>
        <v>0.20098039215686275</v>
      </c>
      <c r="AE98" s="35">
        <f t="shared" si="3"/>
        <v>0.18137254901960784</v>
      </c>
      <c r="AF98" s="35">
        <f t="shared" si="3"/>
        <v>0.26960784313725489</v>
      </c>
      <c r="AG98" s="35">
        <f t="shared" si="3"/>
        <v>0.11274509803921569</v>
      </c>
      <c r="AH98" s="35">
        <f t="shared" si="3"/>
        <v>2.4509803921568627E-2</v>
      </c>
      <c r="AI98" s="36">
        <v>2.87</v>
      </c>
      <c r="AJ98" s="36">
        <v>1.34</v>
      </c>
      <c r="AK98" s="18">
        <v>3</v>
      </c>
      <c r="AL98" s="18">
        <v>4</v>
      </c>
    </row>
    <row r="99" spans="1:38" s="37" customFormat="1" ht="18.75" customHeight="1" x14ac:dyDescent="0.25">
      <c r="A99" s="34" t="s">
        <v>161</v>
      </c>
      <c r="B99" s="161" t="s">
        <v>55</v>
      </c>
      <c r="C99" s="162" t="s">
        <v>56</v>
      </c>
      <c r="D99" s="162" t="s">
        <v>56</v>
      </c>
      <c r="E99" s="162" t="s">
        <v>56</v>
      </c>
      <c r="F99" s="162" t="s">
        <v>56</v>
      </c>
      <c r="G99" s="162" t="s">
        <v>56</v>
      </c>
      <c r="H99" s="162" t="s">
        <v>56</v>
      </c>
      <c r="I99" s="162" t="s">
        <v>56</v>
      </c>
      <c r="J99" s="162" t="s">
        <v>56</v>
      </c>
      <c r="K99" s="162" t="s">
        <v>56</v>
      </c>
      <c r="L99" s="162" t="s">
        <v>56</v>
      </c>
      <c r="M99" s="162" t="s">
        <v>56</v>
      </c>
      <c r="N99" s="162" t="s">
        <v>56</v>
      </c>
      <c r="O99" s="162" t="s">
        <v>56</v>
      </c>
      <c r="P99" s="162" t="s">
        <v>56</v>
      </c>
      <c r="Q99" s="162" t="s">
        <v>56</v>
      </c>
      <c r="R99" s="162" t="s">
        <v>56</v>
      </c>
      <c r="S99" s="162" t="s">
        <v>56</v>
      </c>
      <c r="T99" s="162" t="s">
        <v>56</v>
      </c>
      <c r="U99" s="162" t="s">
        <v>56</v>
      </c>
      <c r="V99" s="18">
        <v>46</v>
      </c>
      <c r="W99" s="18">
        <v>60</v>
      </c>
      <c r="X99" s="18">
        <v>40</v>
      </c>
      <c r="Y99" s="18">
        <v>38</v>
      </c>
      <c r="Z99" s="18">
        <v>14</v>
      </c>
      <c r="AA99" s="18">
        <v>6</v>
      </c>
      <c r="AB99" s="18">
        <v>204</v>
      </c>
      <c r="AC99" s="35">
        <f>V99/$AB99</f>
        <v>0.22549019607843138</v>
      </c>
      <c r="AD99" s="35">
        <f t="shared" si="3"/>
        <v>0.29411764705882354</v>
      </c>
      <c r="AE99" s="35">
        <f t="shared" si="3"/>
        <v>0.19607843137254902</v>
      </c>
      <c r="AF99" s="35">
        <f t="shared" si="3"/>
        <v>0.18627450980392157</v>
      </c>
      <c r="AG99" s="35">
        <f t="shared" si="3"/>
        <v>6.8627450980392163E-2</v>
      </c>
      <c r="AH99" s="35">
        <f t="shared" si="3"/>
        <v>2.9411764705882353E-2</v>
      </c>
      <c r="AI99" s="36">
        <v>2.57</v>
      </c>
      <c r="AJ99" s="36">
        <v>1.24</v>
      </c>
      <c r="AK99" s="18">
        <v>2</v>
      </c>
      <c r="AL99" s="18">
        <v>2</v>
      </c>
    </row>
    <row r="100" spans="1:38" s="37" customFormat="1" ht="19.5" customHeight="1" x14ac:dyDescent="0.25">
      <c r="A100" s="34" t="s">
        <v>162</v>
      </c>
      <c r="B100" s="161" t="s">
        <v>58</v>
      </c>
      <c r="C100" s="162" t="s">
        <v>59</v>
      </c>
      <c r="D100" s="162" t="s">
        <v>59</v>
      </c>
      <c r="E100" s="162" t="s">
        <v>59</v>
      </c>
      <c r="F100" s="162" t="s">
        <v>59</v>
      </c>
      <c r="G100" s="162" t="s">
        <v>59</v>
      </c>
      <c r="H100" s="162" t="s">
        <v>59</v>
      </c>
      <c r="I100" s="162" t="s">
        <v>59</v>
      </c>
      <c r="J100" s="162" t="s">
        <v>59</v>
      </c>
      <c r="K100" s="162" t="s">
        <v>59</v>
      </c>
      <c r="L100" s="162" t="s">
        <v>59</v>
      </c>
      <c r="M100" s="162" t="s">
        <v>59</v>
      </c>
      <c r="N100" s="162" t="s">
        <v>59</v>
      </c>
      <c r="O100" s="162" t="s">
        <v>59</v>
      </c>
      <c r="P100" s="162" t="s">
        <v>59</v>
      </c>
      <c r="Q100" s="162" t="s">
        <v>59</v>
      </c>
      <c r="R100" s="162" t="s">
        <v>59</v>
      </c>
      <c r="S100" s="162" t="s">
        <v>59</v>
      </c>
      <c r="T100" s="162" t="s">
        <v>59</v>
      </c>
      <c r="U100" s="162" t="s">
        <v>59</v>
      </c>
      <c r="V100" s="18">
        <v>7</v>
      </c>
      <c r="W100" s="18">
        <v>7</v>
      </c>
      <c r="X100" s="18">
        <v>15</v>
      </c>
      <c r="Y100" s="18">
        <v>68</v>
      </c>
      <c r="Z100" s="18">
        <v>102</v>
      </c>
      <c r="AA100" s="18">
        <v>4</v>
      </c>
      <c r="AB100" s="18">
        <v>203</v>
      </c>
      <c r="AC100" s="35">
        <f>V100/$AB100</f>
        <v>3.4482758620689655E-2</v>
      </c>
      <c r="AD100" s="35">
        <f t="shared" si="3"/>
        <v>3.4482758620689655E-2</v>
      </c>
      <c r="AE100" s="35">
        <f t="shared" si="3"/>
        <v>7.3891625615763554E-2</v>
      </c>
      <c r="AF100" s="35">
        <f t="shared" si="3"/>
        <v>0.33497536945812806</v>
      </c>
      <c r="AG100" s="35">
        <f t="shared" si="3"/>
        <v>0.50246305418719217</v>
      </c>
      <c r="AH100" s="35">
        <f t="shared" si="3"/>
        <v>1.9704433497536946E-2</v>
      </c>
      <c r="AI100" s="36">
        <v>4.26</v>
      </c>
      <c r="AJ100" s="36">
        <v>0.99</v>
      </c>
      <c r="AK100" s="18">
        <v>5</v>
      </c>
      <c r="AL100" s="18">
        <v>5</v>
      </c>
    </row>
    <row r="101" spans="1:38" s="33" customFormat="1" ht="16.5" customHeight="1" x14ac:dyDescent="0.25">
      <c r="A101" s="41"/>
      <c r="B101" s="49"/>
      <c r="C101" s="41"/>
      <c r="D101" s="41"/>
      <c r="E101" s="41"/>
      <c r="F101" s="41"/>
      <c r="G101" s="41"/>
      <c r="H101" s="41"/>
      <c r="I101" s="41"/>
      <c r="J101" s="41"/>
      <c r="K101" s="41"/>
      <c r="L101" s="41"/>
      <c r="M101" s="41"/>
      <c r="N101" s="41"/>
      <c r="O101" s="41"/>
      <c r="P101" s="41"/>
      <c r="Q101" s="41"/>
      <c r="R101" s="41"/>
      <c r="S101" s="40"/>
      <c r="T101" s="40"/>
      <c r="U101" s="40"/>
      <c r="V101" s="40"/>
      <c r="W101" s="40"/>
      <c r="X101" s="40"/>
      <c r="Y101" s="40"/>
      <c r="Z101" s="40"/>
    </row>
    <row r="102" spans="1:38" s="33" customFormat="1" ht="16.5" customHeight="1" thickBot="1" x14ac:dyDescent="0.3">
      <c r="A102" s="50"/>
      <c r="B102" s="50"/>
      <c r="C102" s="51"/>
      <c r="D102" s="41"/>
      <c r="E102" s="41"/>
      <c r="F102" s="41"/>
      <c r="G102" s="41"/>
      <c r="H102" s="41"/>
      <c r="I102" s="41"/>
      <c r="J102" s="41"/>
      <c r="K102" s="52"/>
      <c r="L102" s="52"/>
      <c r="M102" s="41"/>
      <c r="N102" s="41"/>
      <c r="O102" s="41"/>
      <c r="P102" s="40"/>
      <c r="Q102" s="40"/>
      <c r="R102" s="40"/>
      <c r="S102" s="40"/>
      <c r="T102" s="52"/>
      <c r="U102" s="52"/>
      <c r="V102" s="40"/>
      <c r="W102" s="40"/>
      <c r="X102" s="40"/>
      <c r="Y102" s="40"/>
      <c r="Z102" s="40"/>
    </row>
    <row r="103" spans="1:38" s="33" customFormat="1" ht="16.5" customHeight="1" x14ac:dyDescent="0.25">
      <c r="A103" s="50"/>
      <c r="B103" s="50"/>
      <c r="C103" s="51"/>
      <c r="D103" s="41"/>
      <c r="E103" s="199" t="s">
        <v>142</v>
      </c>
      <c r="F103" s="200"/>
      <c r="G103" s="200"/>
      <c r="H103" s="200"/>
      <c r="I103" s="200"/>
      <c r="J103" s="201"/>
      <c r="K103" s="52"/>
      <c r="L103" s="52"/>
      <c r="M103" s="41"/>
      <c r="N103" s="41"/>
      <c r="O103" s="41"/>
      <c r="P103" s="40"/>
      <c r="Q103" s="40"/>
      <c r="R103" s="40"/>
      <c r="S103" s="40"/>
      <c r="T103" s="52"/>
      <c r="U103" s="52"/>
      <c r="V103" s="40"/>
      <c r="W103" s="40"/>
      <c r="X103" s="40"/>
      <c r="Y103" s="40"/>
      <c r="Z103" s="40"/>
    </row>
    <row r="104" spans="1:38" s="33" customFormat="1" ht="16.5" customHeight="1" x14ac:dyDescent="0.25">
      <c r="A104" s="50"/>
      <c r="B104" s="50"/>
      <c r="C104" s="51"/>
      <c r="D104" s="41"/>
      <c r="E104" s="202"/>
      <c r="F104" s="176"/>
      <c r="G104" s="176"/>
      <c r="H104" s="176"/>
      <c r="I104" s="176"/>
      <c r="J104" s="203"/>
      <c r="K104" s="52"/>
      <c r="L104" s="52"/>
      <c r="M104" s="41"/>
      <c r="N104" s="41"/>
      <c r="O104" s="41"/>
      <c r="P104" s="40"/>
      <c r="Q104" s="40"/>
      <c r="R104" s="40"/>
      <c r="S104" s="40"/>
      <c r="T104" s="52"/>
      <c r="U104" s="52"/>
      <c r="V104" s="40"/>
      <c r="W104" s="40"/>
      <c r="X104" s="40"/>
      <c r="Y104" s="40"/>
      <c r="Z104" s="40"/>
    </row>
    <row r="105" spans="1:38" s="33" customFormat="1" ht="16.5" customHeight="1" x14ac:dyDescent="0.25">
      <c r="A105" s="50"/>
      <c r="B105" s="50"/>
      <c r="C105" s="51"/>
      <c r="D105" s="41"/>
      <c r="E105" s="202"/>
      <c r="F105" s="176"/>
      <c r="G105" s="176"/>
      <c r="H105" s="176"/>
      <c r="I105" s="176"/>
      <c r="J105" s="203"/>
      <c r="K105" s="52"/>
      <c r="L105" s="52"/>
      <c r="M105" s="41"/>
      <c r="N105" s="41"/>
      <c r="O105" s="41"/>
      <c r="P105" s="40"/>
      <c r="Q105" s="40"/>
      <c r="R105" s="40"/>
      <c r="S105" s="40"/>
      <c r="T105" s="52"/>
      <c r="U105" s="52"/>
      <c r="V105" s="40"/>
      <c r="W105" s="40"/>
      <c r="X105" s="40"/>
      <c r="Y105" s="40"/>
      <c r="Z105" s="40"/>
    </row>
    <row r="106" spans="1:38" s="33" customFormat="1" ht="16.5" customHeight="1" thickBot="1" x14ac:dyDescent="0.3">
      <c r="A106" s="50"/>
      <c r="B106" s="50"/>
      <c r="C106" s="51"/>
      <c r="D106" s="41"/>
      <c r="E106" s="204"/>
      <c r="F106" s="205"/>
      <c r="G106" s="205"/>
      <c r="H106" s="205"/>
      <c r="I106" s="205"/>
      <c r="J106" s="206"/>
      <c r="K106" s="52"/>
      <c r="L106" s="52"/>
      <c r="M106" s="41"/>
      <c r="N106" s="41"/>
      <c r="O106" s="41"/>
      <c r="P106" s="40"/>
      <c r="Q106" s="40"/>
      <c r="R106" s="40"/>
      <c r="S106" s="40"/>
      <c r="T106" s="52"/>
      <c r="U106" s="52"/>
      <c r="V106" s="40"/>
      <c r="W106" s="40"/>
      <c r="X106" s="40"/>
      <c r="Y106" s="40"/>
      <c r="Z106" s="40"/>
    </row>
    <row r="107" spans="1:38" s="33" customFormat="1" ht="16.5" customHeight="1" x14ac:dyDescent="0.25">
      <c r="A107" s="50"/>
      <c r="B107" s="50"/>
      <c r="C107" s="51"/>
      <c r="D107" s="41"/>
      <c r="E107" s="41"/>
      <c r="F107" s="41"/>
      <c r="G107" s="41"/>
      <c r="H107" s="41"/>
      <c r="I107" s="41"/>
      <c r="J107" s="41"/>
      <c r="K107" s="52"/>
      <c r="L107" s="52"/>
      <c r="M107" s="41"/>
      <c r="N107" s="41"/>
      <c r="O107" s="41"/>
      <c r="P107" s="40"/>
      <c r="Q107" s="40"/>
      <c r="R107" s="40"/>
      <c r="S107" s="40"/>
      <c r="T107" s="52"/>
      <c r="U107" s="52"/>
      <c r="V107" s="40"/>
      <c r="W107" s="40"/>
      <c r="X107" s="40"/>
      <c r="Y107" s="40"/>
      <c r="Z107" s="40"/>
    </row>
    <row r="108" spans="1:38" s="33" customFormat="1" ht="16.5" customHeight="1" x14ac:dyDescent="0.25">
      <c r="A108" s="50"/>
      <c r="B108" s="50"/>
      <c r="C108" s="51"/>
      <c r="D108" s="41"/>
      <c r="E108" s="41"/>
      <c r="F108" s="41"/>
      <c r="G108" s="41"/>
      <c r="H108" s="41"/>
      <c r="I108" s="41"/>
      <c r="J108" s="41"/>
      <c r="K108" s="52"/>
      <c r="L108" s="52"/>
      <c r="M108" s="41"/>
      <c r="N108" s="41"/>
      <c r="O108" s="41"/>
      <c r="P108" s="40"/>
      <c r="Q108" s="40"/>
      <c r="R108" s="40"/>
      <c r="S108" s="40"/>
      <c r="T108" s="52"/>
      <c r="U108" s="52"/>
      <c r="V108" s="40"/>
      <c r="W108" s="40"/>
      <c r="X108" s="40"/>
      <c r="Y108" s="40"/>
      <c r="Z108" s="40"/>
    </row>
    <row r="109" spans="1:38" s="33" customFormat="1" ht="16.5" customHeight="1" x14ac:dyDescent="0.25">
      <c r="A109" s="50"/>
      <c r="B109" s="50"/>
      <c r="C109" s="51"/>
      <c r="D109" s="41"/>
      <c r="E109" s="41"/>
      <c r="F109" s="41"/>
      <c r="G109" s="41"/>
      <c r="H109" s="41"/>
      <c r="I109" s="41"/>
      <c r="J109" s="41"/>
      <c r="K109" s="52"/>
      <c r="L109" s="52"/>
      <c r="M109" s="41"/>
      <c r="N109" s="41"/>
      <c r="O109" s="41"/>
      <c r="P109" s="40"/>
      <c r="Q109" s="40"/>
      <c r="R109" s="40"/>
      <c r="S109" s="40"/>
      <c r="T109" s="52"/>
      <c r="U109" s="52"/>
      <c r="V109" s="40"/>
      <c r="W109" s="40"/>
      <c r="X109" s="40"/>
      <c r="Y109" s="40"/>
      <c r="Z109" s="40"/>
    </row>
    <row r="110" spans="1:38" s="33" customFormat="1" ht="16.5" customHeight="1" x14ac:dyDescent="0.3">
      <c r="A110" s="50"/>
      <c r="B110" s="50"/>
      <c r="C110" s="51"/>
      <c r="D110" s="41"/>
      <c r="E110" s="41"/>
      <c r="F110" s="41"/>
      <c r="G110" s="41"/>
      <c r="H110" s="41"/>
      <c r="I110" s="41"/>
      <c r="J110" s="41"/>
      <c r="K110" s="52"/>
      <c r="L110" s="52"/>
      <c r="M110" s="41"/>
      <c r="N110" s="41"/>
      <c r="V110" s="193" t="s">
        <v>25</v>
      </c>
      <c r="W110" s="193"/>
      <c r="X110" s="193"/>
      <c r="Y110" s="193"/>
      <c r="Z110" s="193"/>
      <c r="AA110" s="193"/>
      <c r="AB110" s="22"/>
      <c r="AC110" s="193" t="s">
        <v>26</v>
      </c>
      <c r="AD110" s="193"/>
      <c r="AE110" s="193"/>
      <c r="AF110" s="193"/>
      <c r="AG110" s="193"/>
      <c r="AH110" s="193"/>
      <c r="AI110" s="194" t="s">
        <v>27</v>
      </c>
      <c r="AJ110" s="194"/>
      <c r="AK110" s="194"/>
      <c r="AL110" s="194"/>
    </row>
    <row r="111" spans="1:38" s="33" customFormat="1" ht="16.5" customHeight="1" x14ac:dyDescent="0.3">
      <c r="A111" s="50"/>
      <c r="B111" s="50"/>
      <c r="C111" s="51"/>
      <c r="D111" s="41"/>
      <c r="E111" s="41"/>
      <c r="F111" s="41"/>
      <c r="G111" s="41"/>
      <c r="H111" s="41"/>
      <c r="I111" s="41"/>
      <c r="J111" s="41"/>
      <c r="K111" s="52"/>
      <c r="L111" s="52"/>
      <c r="M111" s="41"/>
      <c r="N111" s="41"/>
      <c r="O111" s="57"/>
      <c r="P111" s="57"/>
      <c r="Q111" s="57"/>
      <c r="R111" s="57"/>
      <c r="S111" s="57"/>
      <c r="V111" s="193"/>
      <c r="W111" s="193"/>
      <c r="X111" s="193"/>
      <c r="Y111" s="193"/>
      <c r="Z111" s="193"/>
      <c r="AA111" s="193"/>
      <c r="AB111" s="22"/>
      <c r="AC111" s="193"/>
      <c r="AD111" s="193"/>
      <c r="AE111" s="193"/>
      <c r="AF111" s="193"/>
      <c r="AG111" s="193"/>
      <c r="AH111" s="193"/>
      <c r="AI111" s="194"/>
      <c r="AJ111" s="194"/>
      <c r="AK111" s="194"/>
      <c r="AL111" s="194"/>
    </row>
    <row r="112" spans="1:38" s="33" customFormat="1" ht="16.5" customHeight="1" x14ac:dyDescent="0.25">
      <c r="A112" s="50"/>
      <c r="B112" s="50"/>
      <c r="C112" s="51"/>
      <c r="D112" s="41"/>
      <c r="E112" s="41"/>
      <c r="F112" s="41"/>
      <c r="G112" s="41"/>
      <c r="H112" s="41"/>
      <c r="I112" s="41"/>
      <c r="J112" s="41"/>
      <c r="K112" s="52"/>
      <c r="L112" s="52"/>
      <c r="M112" s="41"/>
      <c r="N112" s="41"/>
      <c r="O112" s="58"/>
      <c r="P112" s="58"/>
      <c r="Q112" s="58"/>
      <c r="R112" s="58"/>
      <c r="S112" s="58"/>
      <c r="T112" s="58"/>
      <c r="U112" s="58"/>
      <c r="V112" s="59">
        <v>1</v>
      </c>
      <c r="W112" s="59">
        <v>2</v>
      </c>
      <c r="X112" s="59">
        <v>3</v>
      </c>
      <c r="Y112" s="59">
        <v>4</v>
      </c>
      <c r="Z112" s="59">
        <v>5</v>
      </c>
      <c r="AA112" s="59" t="s">
        <v>52</v>
      </c>
      <c r="AB112" s="60" t="s">
        <v>29</v>
      </c>
      <c r="AC112" s="59">
        <v>1</v>
      </c>
      <c r="AD112" s="59">
        <v>2</v>
      </c>
      <c r="AE112" s="59">
        <v>3</v>
      </c>
      <c r="AF112" s="59">
        <v>4</v>
      </c>
      <c r="AG112" s="59">
        <v>5</v>
      </c>
      <c r="AH112" s="59" t="s">
        <v>52</v>
      </c>
      <c r="AI112" s="61" t="s">
        <v>30</v>
      </c>
      <c r="AJ112" s="61" t="s">
        <v>31</v>
      </c>
      <c r="AK112" s="61" t="s">
        <v>32</v>
      </c>
      <c r="AL112" s="61" t="s">
        <v>33</v>
      </c>
    </row>
    <row r="113" spans="1:38" s="33" customFormat="1" ht="36" customHeight="1" x14ac:dyDescent="0.25">
      <c r="A113" s="50"/>
      <c r="B113" s="50"/>
      <c r="C113" s="51"/>
      <c r="D113" s="41"/>
      <c r="E113" s="41"/>
      <c r="F113" s="41"/>
      <c r="G113" s="41"/>
      <c r="H113" s="41"/>
      <c r="I113" s="41"/>
      <c r="J113" s="41"/>
      <c r="K113" s="52"/>
      <c r="L113" s="52"/>
      <c r="M113" s="41"/>
      <c r="N113" s="41"/>
      <c r="O113" s="180" t="s">
        <v>152</v>
      </c>
      <c r="P113" s="181"/>
      <c r="Q113" s="181"/>
      <c r="R113" s="181"/>
      <c r="S113" s="181"/>
      <c r="T113" s="181"/>
      <c r="U113" s="208"/>
      <c r="V113" s="137">
        <v>0</v>
      </c>
      <c r="W113" s="137">
        <v>2</v>
      </c>
      <c r="X113" s="137">
        <v>4</v>
      </c>
      <c r="Y113" s="137">
        <v>10</v>
      </c>
      <c r="Z113" s="137">
        <v>5</v>
      </c>
      <c r="AA113" s="137">
        <v>1</v>
      </c>
      <c r="AB113" s="137">
        <v>22</v>
      </c>
      <c r="AC113" s="35">
        <f t="shared" ref="AC113:AH113" si="4">V113/$AB113</f>
        <v>0</v>
      </c>
      <c r="AD113" s="35">
        <f t="shared" si="4"/>
        <v>9.0909090909090912E-2</v>
      </c>
      <c r="AE113" s="35">
        <f t="shared" si="4"/>
        <v>0.18181818181818182</v>
      </c>
      <c r="AF113" s="35">
        <f t="shared" si="4"/>
        <v>0.45454545454545453</v>
      </c>
      <c r="AG113" s="35">
        <f t="shared" si="4"/>
        <v>0.22727272727272727</v>
      </c>
      <c r="AH113" s="35">
        <f t="shared" si="4"/>
        <v>4.5454545454545456E-2</v>
      </c>
      <c r="AI113" s="63">
        <v>3.86</v>
      </c>
      <c r="AJ113" s="63">
        <v>0.91</v>
      </c>
      <c r="AK113" s="63">
        <v>4</v>
      </c>
      <c r="AL113" s="63">
        <v>4</v>
      </c>
    </row>
    <row r="114" spans="1:38" s="33" customFormat="1" ht="16.5" customHeight="1" x14ac:dyDescent="0.25">
      <c r="A114" s="50"/>
      <c r="B114" s="50"/>
      <c r="C114" s="51"/>
      <c r="D114" s="41"/>
      <c r="E114" s="41"/>
      <c r="F114" s="41"/>
      <c r="G114" s="41"/>
      <c r="H114" s="41"/>
      <c r="I114" s="41"/>
      <c r="J114" s="41"/>
      <c r="K114" s="52"/>
      <c r="L114" s="52"/>
      <c r="M114" s="41"/>
      <c r="N114" s="41"/>
      <c r="O114" s="41"/>
      <c r="P114" s="40"/>
      <c r="Q114" s="40"/>
      <c r="R114" s="40"/>
      <c r="S114" s="40"/>
      <c r="T114" s="52"/>
      <c r="U114" s="52"/>
      <c r="V114" s="40"/>
      <c r="W114" s="40"/>
      <c r="X114" s="40"/>
      <c r="Y114" s="40"/>
      <c r="Z114" s="40"/>
    </row>
    <row r="115" spans="1:38" s="33" customFormat="1" ht="16.5" customHeight="1" x14ac:dyDescent="0.25">
      <c r="A115" s="50"/>
      <c r="B115" s="50"/>
      <c r="C115" s="51"/>
      <c r="D115" s="41"/>
      <c r="E115" s="41"/>
      <c r="F115" s="41"/>
      <c r="G115" s="41"/>
      <c r="H115" s="41"/>
      <c r="I115" s="41"/>
      <c r="J115" s="41"/>
      <c r="K115" s="52"/>
      <c r="L115" s="52"/>
      <c r="M115" s="41"/>
      <c r="N115" s="41"/>
      <c r="O115" s="41"/>
      <c r="P115" s="40"/>
      <c r="Q115" s="40"/>
      <c r="R115" s="40"/>
      <c r="S115" s="40"/>
      <c r="T115" s="52"/>
      <c r="U115" s="52"/>
      <c r="V115" s="40"/>
      <c r="W115" s="40"/>
      <c r="X115" s="40"/>
      <c r="Y115" s="40"/>
      <c r="Z115" s="40"/>
    </row>
    <row r="116" spans="1:38" s="33" customFormat="1" ht="16.5" customHeight="1" x14ac:dyDescent="0.25">
      <c r="A116" s="50"/>
      <c r="B116" s="50"/>
      <c r="C116" s="51"/>
      <c r="D116" s="41"/>
      <c r="E116" s="41"/>
      <c r="F116" s="41"/>
      <c r="G116" s="41"/>
      <c r="H116" s="41"/>
      <c r="I116" s="41"/>
      <c r="J116" s="41"/>
      <c r="K116" s="52"/>
      <c r="L116" s="52"/>
      <c r="M116" s="41"/>
      <c r="N116" s="41"/>
      <c r="O116" s="41"/>
      <c r="P116" s="40"/>
      <c r="Q116" s="40"/>
      <c r="R116" s="40"/>
      <c r="S116" s="40"/>
      <c r="T116" s="52"/>
      <c r="U116" s="52"/>
      <c r="V116" s="40"/>
      <c r="W116" s="40"/>
      <c r="X116" s="40"/>
      <c r="Y116" s="40"/>
      <c r="Z116" s="40"/>
    </row>
    <row r="117" spans="1:38" s="33" customFormat="1" ht="16.5" customHeight="1" x14ac:dyDescent="0.25">
      <c r="A117" s="50"/>
      <c r="B117" s="50"/>
      <c r="C117" s="51"/>
      <c r="D117" s="41"/>
      <c r="E117" s="41"/>
      <c r="F117" s="41"/>
      <c r="G117" s="41"/>
      <c r="H117" s="41"/>
      <c r="I117" s="41"/>
      <c r="J117" s="41"/>
      <c r="K117" s="52"/>
      <c r="L117" s="52"/>
      <c r="M117" s="41"/>
      <c r="N117" s="41"/>
      <c r="O117" s="41"/>
      <c r="P117" s="40"/>
      <c r="Q117" s="40"/>
      <c r="R117" s="40"/>
      <c r="S117" s="40"/>
      <c r="T117" s="52"/>
      <c r="U117" s="52"/>
      <c r="V117" s="40"/>
      <c r="W117" s="40"/>
      <c r="X117" s="40"/>
      <c r="Y117" s="40"/>
      <c r="Z117" s="40"/>
    </row>
    <row r="118" spans="1:38" s="33" customFormat="1" ht="16.5" customHeight="1" x14ac:dyDescent="0.25">
      <c r="A118" s="50"/>
      <c r="B118" s="50"/>
      <c r="C118" s="51"/>
      <c r="D118" s="41"/>
      <c r="E118" s="41"/>
      <c r="F118" s="41"/>
      <c r="G118" s="41"/>
      <c r="H118" s="41"/>
      <c r="I118" s="41"/>
      <c r="J118" s="41"/>
      <c r="K118" s="52"/>
      <c r="L118" s="52"/>
      <c r="M118" s="41"/>
      <c r="N118" s="41"/>
      <c r="O118" s="41"/>
      <c r="P118" s="40"/>
      <c r="Q118" s="40"/>
      <c r="R118" s="40"/>
      <c r="S118" s="40"/>
      <c r="T118" s="52"/>
      <c r="U118" s="52"/>
      <c r="V118" s="40"/>
      <c r="W118" s="40"/>
      <c r="X118" s="40"/>
      <c r="Y118" s="40"/>
      <c r="Z118" s="40"/>
    </row>
    <row r="119" spans="1:38" s="33" customFormat="1" ht="16.5" customHeight="1" x14ac:dyDescent="0.25">
      <c r="A119" s="50"/>
      <c r="B119" s="50"/>
      <c r="C119" s="51"/>
      <c r="D119" s="41"/>
      <c r="E119" s="41"/>
      <c r="F119" s="41"/>
      <c r="G119" s="41"/>
      <c r="H119" s="41"/>
      <c r="I119" s="41"/>
      <c r="J119" s="41"/>
      <c r="K119" s="52"/>
      <c r="L119" s="52"/>
      <c r="M119" s="41"/>
      <c r="N119" s="41"/>
      <c r="O119" s="41"/>
      <c r="P119" s="40"/>
      <c r="Q119" s="40"/>
      <c r="R119" s="40"/>
      <c r="S119" s="40"/>
      <c r="T119" s="52"/>
      <c r="U119" s="52"/>
      <c r="V119" s="40"/>
      <c r="W119" s="40"/>
      <c r="X119" s="40"/>
      <c r="Y119" s="40"/>
      <c r="Z119" s="40"/>
    </row>
    <row r="120" spans="1:38" s="33" customFormat="1" ht="16.5" customHeight="1" x14ac:dyDescent="0.25">
      <c r="A120" s="50"/>
      <c r="B120" s="50"/>
      <c r="C120" s="51"/>
      <c r="D120" s="41"/>
      <c r="E120" s="41"/>
      <c r="F120" s="41"/>
      <c r="G120" s="41"/>
      <c r="H120" s="41"/>
      <c r="I120" s="41"/>
      <c r="J120" s="41"/>
      <c r="K120" s="52"/>
      <c r="L120" s="52"/>
      <c r="M120" s="41"/>
      <c r="N120" s="41"/>
      <c r="O120" s="41"/>
      <c r="P120" s="40"/>
      <c r="Q120" s="40"/>
      <c r="R120" s="40"/>
      <c r="S120" s="40"/>
      <c r="T120" s="52"/>
      <c r="U120" s="52"/>
      <c r="V120" s="40"/>
      <c r="W120" s="40"/>
      <c r="X120" s="40"/>
      <c r="Y120" s="40"/>
      <c r="Z120" s="40"/>
    </row>
    <row r="121" spans="1:38" s="33" customFormat="1" ht="16.5" customHeight="1" x14ac:dyDescent="0.25">
      <c r="A121" s="50"/>
      <c r="B121" s="50"/>
      <c r="C121" s="51"/>
      <c r="D121" s="41"/>
      <c r="E121" s="41"/>
      <c r="F121" s="41"/>
      <c r="G121" s="41"/>
      <c r="H121" s="41"/>
      <c r="I121" s="41"/>
      <c r="J121" s="41"/>
      <c r="K121" s="52"/>
      <c r="L121" s="52"/>
      <c r="M121" s="41"/>
      <c r="N121" s="41"/>
      <c r="O121" s="41"/>
      <c r="P121" s="40"/>
      <c r="Q121" s="40"/>
      <c r="R121" s="40"/>
      <c r="S121" s="40"/>
      <c r="T121" s="52"/>
      <c r="U121" s="52"/>
      <c r="V121" s="40"/>
      <c r="W121" s="40"/>
      <c r="X121" s="40"/>
      <c r="Y121" s="40"/>
      <c r="Z121" s="40"/>
    </row>
    <row r="122" spans="1:38" s="33" customFormat="1" ht="16.5" customHeight="1" x14ac:dyDescent="0.25">
      <c r="A122" s="50"/>
      <c r="B122" s="50"/>
      <c r="C122" s="51"/>
      <c r="D122" s="41"/>
      <c r="E122" s="41"/>
      <c r="F122" s="41"/>
      <c r="G122" s="41"/>
      <c r="H122" s="41"/>
      <c r="I122" s="41"/>
      <c r="J122" s="41"/>
      <c r="K122" s="52"/>
      <c r="L122" s="52"/>
      <c r="M122" s="41"/>
      <c r="N122" s="41"/>
      <c r="O122" s="41"/>
      <c r="P122" s="40"/>
      <c r="Q122" s="40"/>
      <c r="R122" s="40"/>
      <c r="S122" s="40"/>
      <c r="T122" s="52"/>
      <c r="U122" s="52"/>
      <c r="V122" s="40"/>
      <c r="W122" s="40"/>
      <c r="X122" s="40"/>
      <c r="Y122" s="40"/>
      <c r="Z122" s="40"/>
    </row>
    <row r="123" spans="1:38" s="33" customFormat="1" ht="16.5" customHeight="1" thickBot="1" x14ac:dyDescent="0.3">
      <c r="A123" s="50"/>
      <c r="B123" s="50"/>
      <c r="C123" s="51"/>
      <c r="D123" s="41"/>
      <c r="E123" s="41"/>
      <c r="F123" s="41"/>
      <c r="G123" s="41"/>
      <c r="H123" s="41"/>
      <c r="I123" s="41"/>
      <c r="J123" s="41"/>
      <c r="K123" s="52"/>
      <c r="L123" s="52"/>
      <c r="M123" s="41"/>
      <c r="N123" s="41"/>
      <c r="O123" s="41"/>
      <c r="P123" s="40"/>
      <c r="Q123" s="40"/>
      <c r="R123" s="40"/>
      <c r="S123" s="40"/>
      <c r="T123" s="52"/>
      <c r="U123" s="52"/>
      <c r="V123" s="40"/>
      <c r="W123" s="40"/>
      <c r="X123" s="40"/>
      <c r="Y123" s="40"/>
      <c r="Z123" s="40"/>
    </row>
    <row r="124" spans="1:38" s="33" customFormat="1" ht="20.25" customHeight="1" x14ac:dyDescent="0.25">
      <c r="A124" s="50"/>
      <c r="B124" s="50"/>
      <c r="C124" s="53"/>
      <c r="D124" s="50"/>
      <c r="E124" s="199" t="s">
        <v>143</v>
      </c>
      <c r="F124" s="200"/>
      <c r="G124" s="200"/>
      <c r="H124" s="200"/>
      <c r="I124" s="200"/>
      <c r="J124" s="201"/>
      <c r="K124" s="54"/>
      <c r="L124" s="54"/>
      <c r="M124" s="50"/>
    </row>
    <row r="125" spans="1:38" s="33" customFormat="1" ht="16.5" customHeight="1" x14ac:dyDescent="0.25">
      <c r="A125" s="50"/>
      <c r="B125" s="50"/>
      <c r="C125" s="55"/>
      <c r="D125" s="41"/>
      <c r="E125" s="202"/>
      <c r="F125" s="176"/>
      <c r="G125" s="176"/>
      <c r="H125" s="176"/>
      <c r="I125" s="176"/>
      <c r="J125" s="203"/>
      <c r="K125" s="56"/>
      <c r="L125" s="56"/>
      <c r="M125" s="41"/>
    </row>
    <row r="126" spans="1:38" s="33" customFormat="1" ht="16.5" customHeight="1" x14ac:dyDescent="0.25">
      <c r="A126" s="50"/>
      <c r="B126" s="50"/>
      <c r="C126" s="53"/>
      <c r="D126" s="41"/>
      <c r="E126" s="202"/>
      <c r="F126" s="176"/>
      <c r="G126" s="176"/>
      <c r="H126" s="176"/>
      <c r="I126" s="176"/>
      <c r="J126" s="203"/>
      <c r="K126" s="40"/>
      <c r="L126" s="40"/>
      <c r="M126" s="41"/>
    </row>
    <row r="127" spans="1:38" s="33" customFormat="1" ht="18.75" customHeight="1" thickBot="1" x14ac:dyDescent="0.3">
      <c r="A127" s="41"/>
      <c r="B127" s="41"/>
      <c r="C127" s="41"/>
      <c r="D127" s="41"/>
      <c r="E127" s="204"/>
      <c r="F127" s="205"/>
      <c r="G127" s="205"/>
      <c r="H127" s="205"/>
      <c r="I127" s="205"/>
      <c r="J127" s="206"/>
      <c r="K127" s="41"/>
      <c r="L127" s="41"/>
      <c r="M127" s="41"/>
      <c r="N127" s="41"/>
    </row>
    <row r="128" spans="1:38" s="33" customFormat="1" ht="16.5" customHeight="1" x14ac:dyDescent="0.25">
      <c r="A128" s="41"/>
      <c r="B128" s="41"/>
      <c r="C128" s="41"/>
      <c r="D128" s="41"/>
      <c r="E128" s="41"/>
      <c r="F128" s="41"/>
      <c r="G128" s="41"/>
      <c r="H128" s="41"/>
      <c r="I128" s="41"/>
      <c r="J128" s="41"/>
      <c r="K128" s="41"/>
      <c r="L128" s="41"/>
      <c r="M128" s="41"/>
      <c r="N128" s="41"/>
      <c r="O128" s="41"/>
      <c r="P128" s="41"/>
      <c r="Q128" s="41"/>
      <c r="R128" s="41"/>
      <c r="S128" s="41"/>
      <c r="T128" s="40"/>
      <c r="U128" s="40"/>
      <c r="V128" s="40"/>
      <c r="W128" s="40"/>
      <c r="X128" s="40"/>
      <c r="Y128" s="40"/>
      <c r="Z128" s="40"/>
      <c r="AA128" s="40"/>
      <c r="AB128" s="40"/>
      <c r="AC128" s="40"/>
      <c r="AD128" s="40"/>
      <c r="AE128" s="40"/>
    </row>
    <row r="129" spans="1:38" s="33" customFormat="1" ht="16.5" customHeight="1" x14ac:dyDescent="0.25">
      <c r="A129" s="41"/>
      <c r="B129" s="49"/>
      <c r="C129" s="41"/>
      <c r="D129" s="41"/>
      <c r="E129" s="41"/>
      <c r="F129" s="41"/>
      <c r="G129" s="41"/>
      <c r="H129" s="41"/>
      <c r="I129" s="41"/>
      <c r="J129" s="41"/>
      <c r="K129" s="41"/>
      <c r="L129" s="41"/>
      <c r="M129" s="41"/>
      <c r="N129" s="41"/>
      <c r="O129" s="41"/>
      <c r="P129" s="41"/>
      <c r="Q129" s="41"/>
      <c r="R129" s="41"/>
      <c r="S129" s="41"/>
      <c r="T129" s="41"/>
      <c r="U129" s="41"/>
      <c r="V129" s="40"/>
      <c r="W129" s="40"/>
      <c r="X129" s="40"/>
      <c r="Y129" s="40"/>
      <c r="Z129" s="40"/>
      <c r="AA129" s="40"/>
      <c r="AB129" s="40"/>
      <c r="AC129" s="40"/>
      <c r="AD129" s="40"/>
      <c r="AE129" s="40"/>
    </row>
    <row r="130" spans="1:38" s="33" customFormat="1" ht="16.5" customHeight="1" x14ac:dyDescent="0.25">
      <c r="A130" s="41"/>
      <c r="B130" s="49"/>
      <c r="C130" s="41"/>
      <c r="D130" s="41"/>
      <c r="E130" s="41"/>
      <c r="F130" s="41"/>
      <c r="G130" s="41"/>
      <c r="H130" s="41"/>
      <c r="I130" s="41"/>
      <c r="J130" s="41"/>
      <c r="K130" s="41"/>
      <c r="L130" s="41"/>
      <c r="M130" s="41"/>
      <c r="N130" s="41"/>
      <c r="O130" s="41"/>
      <c r="P130" s="41"/>
      <c r="Q130" s="41"/>
      <c r="R130" s="41"/>
      <c r="S130" s="41"/>
      <c r="T130" s="41"/>
      <c r="U130" s="41"/>
      <c r="V130" s="40"/>
      <c r="W130" s="40"/>
      <c r="X130" s="40"/>
      <c r="Y130" s="40"/>
      <c r="Z130" s="40"/>
      <c r="AA130" s="40"/>
      <c r="AB130" s="40"/>
      <c r="AC130" s="40"/>
      <c r="AD130" s="40"/>
      <c r="AE130" s="40"/>
      <c r="AF130" s="40"/>
      <c r="AG130" s="40"/>
      <c r="AH130" s="40"/>
      <c r="AI130" s="40"/>
      <c r="AJ130" s="40"/>
    </row>
    <row r="131" spans="1:38" s="33" customFormat="1" ht="16.5" customHeight="1" x14ac:dyDescent="0.3">
      <c r="A131" s="41"/>
      <c r="B131" s="49"/>
      <c r="C131" s="41"/>
      <c r="D131" s="41"/>
      <c r="E131" s="41"/>
      <c r="F131" s="41"/>
      <c r="G131" s="41"/>
      <c r="H131" s="41"/>
      <c r="I131" s="41"/>
      <c r="J131" s="41"/>
      <c r="K131" s="41"/>
      <c r="L131" s="41"/>
      <c r="M131" s="41"/>
      <c r="N131" s="41"/>
      <c r="V131" s="193" t="s">
        <v>25</v>
      </c>
      <c r="W131" s="193"/>
      <c r="X131" s="193"/>
      <c r="Y131" s="193"/>
      <c r="Z131" s="193"/>
      <c r="AA131" s="193"/>
      <c r="AB131" s="22"/>
      <c r="AC131" s="193" t="s">
        <v>26</v>
      </c>
      <c r="AD131" s="193"/>
      <c r="AE131" s="193"/>
      <c r="AF131" s="193"/>
      <c r="AG131" s="193"/>
      <c r="AH131" s="193"/>
      <c r="AI131" s="194" t="s">
        <v>27</v>
      </c>
      <c r="AJ131" s="194"/>
      <c r="AK131" s="194"/>
      <c r="AL131" s="194"/>
    </row>
    <row r="132" spans="1:38" s="33" customFormat="1" ht="16.5" customHeight="1" x14ac:dyDescent="0.3">
      <c r="A132" s="41"/>
      <c r="B132" s="49"/>
      <c r="C132" s="41"/>
      <c r="D132" s="41"/>
      <c r="E132" s="41"/>
      <c r="F132" s="41"/>
      <c r="G132" s="41"/>
      <c r="H132" s="41"/>
      <c r="I132" s="41"/>
      <c r="J132" s="41"/>
      <c r="K132" s="41"/>
      <c r="L132" s="41"/>
      <c r="M132" s="41"/>
      <c r="N132" s="41"/>
      <c r="O132" s="57"/>
      <c r="P132" s="57"/>
      <c r="Q132" s="57"/>
      <c r="R132" s="57"/>
      <c r="S132" s="57"/>
      <c r="V132" s="193"/>
      <c r="W132" s="193"/>
      <c r="X132" s="193"/>
      <c r="Y132" s="193"/>
      <c r="Z132" s="193"/>
      <c r="AA132" s="193"/>
      <c r="AB132" s="22"/>
      <c r="AC132" s="193"/>
      <c r="AD132" s="193"/>
      <c r="AE132" s="193"/>
      <c r="AF132" s="193"/>
      <c r="AG132" s="193"/>
      <c r="AH132" s="193"/>
      <c r="AI132" s="194"/>
      <c r="AJ132" s="194"/>
      <c r="AK132" s="194"/>
      <c r="AL132" s="194"/>
    </row>
    <row r="133" spans="1:38" s="33" customFormat="1" ht="40.5" customHeight="1" x14ac:dyDescent="0.25">
      <c r="A133" s="41"/>
      <c r="B133" s="49"/>
      <c r="C133" s="41"/>
      <c r="D133" s="41"/>
      <c r="E133" s="41"/>
      <c r="F133" s="41"/>
      <c r="G133" s="41"/>
      <c r="H133" s="41"/>
      <c r="I133" s="41"/>
      <c r="J133" s="41"/>
      <c r="K133" s="41"/>
      <c r="L133" s="41"/>
      <c r="M133" s="41"/>
      <c r="N133" s="41"/>
      <c r="O133" s="58"/>
      <c r="P133" s="58"/>
      <c r="Q133" s="58"/>
      <c r="R133" s="58"/>
      <c r="S133" s="58"/>
      <c r="T133" s="58"/>
      <c r="U133" s="58"/>
      <c r="V133" s="59">
        <v>1</v>
      </c>
      <c r="W133" s="59">
        <v>2</v>
      </c>
      <c r="X133" s="59">
        <v>3</v>
      </c>
      <c r="Y133" s="59">
        <v>4</v>
      </c>
      <c r="Z133" s="59">
        <v>5</v>
      </c>
      <c r="AA133" s="59" t="s">
        <v>52</v>
      </c>
      <c r="AB133" s="60" t="s">
        <v>29</v>
      </c>
      <c r="AC133" s="59">
        <v>1</v>
      </c>
      <c r="AD133" s="59">
        <v>2</v>
      </c>
      <c r="AE133" s="59">
        <v>3</v>
      </c>
      <c r="AF133" s="59">
        <v>4</v>
      </c>
      <c r="AG133" s="59">
        <v>5</v>
      </c>
      <c r="AH133" s="59" t="s">
        <v>52</v>
      </c>
      <c r="AI133" s="61" t="s">
        <v>30</v>
      </c>
      <c r="AJ133" s="61" t="s">
        <v>31</v>
      </c>
      <c r="AK133" s="61" t="s">
        <v>32</v>
      </c>
      <c r="AL133" s="61" t="s">
        <v>33</v>
      </c>
    </row>
    <row r="134" spans="1:38" s="33" customFormat="1" ht="42" customHeight="1" x14ac:dyDescent="0.25">
      <c r="A134" s="41"/>
      <c r="B134" s="49"/>
      <c r="C134" s="41"/>
      <c r="D134" s="41"/>
      <c r="E134" s="41"/>
      <c r="F134" s="41"/>
      <c r="G134" s="41"/>
      <c r="H134" s="41"/>
      <c r="I134" s="41"/>
      <c r="J134" s="41"/>
      <c r="K134" s="41"/>
      <c r="L134" s="41"/>
      <c r="M134" s="41"/>
      <c r="N134" s="41"/>
      <c r="O134" s="197" t="s">
        <v>60</v>
      </c>
      <c r="P134" s="198"/>
      <c r="Q134" s="198"/>
      <c r="R134" s="198"/>
      <c r="S134" s="198"/>
      <c r="T134" s="198"/>
      <c r="U134" s="198"/>
      <c r="V134" s="137">
        <v>0</v>
      </c>
      <c r="W134" s="137">
        <v>3</v>
      </c>
      <c r="X134" s="137">
        <v>6</v>
      </c>
      <c r="Y134" s="137">
        <v>17</v>
      </c>
      <c r="Z134" s="137">
        <v>11</v>
      </c>
      <c r="AA134" s="137">
        <v>2</v>
      </c>
      <c r="AB134" s="137">
        <v>39</v>
      </c>
      <c r="AC134" s="35">
        <f t="shared" ref="AC134:AH134" si="5">V134/$AB134</f>
        <v>0</v>
      </c>
      <c r="AD134" s="35">
        <f t="shared" si="5"/>
        <v>7.6923076923076927E-2</v>
      </c>
      <c r="AE134" s="35">
        <f t="shared" si="5"/>
        <v>0.15384615384615385</v>
      </c>
      <c r="AF134" s="35">
        <f t="shared" si="5"/>
        <v>0.4358974358974359</v>
      </c>
      <c r="AG134" s="35">
        <f t="shared" si="5"/>
        <v>0.28205128205128205</v>
      </c>
      <c r="AH134" s="35">
        <f t="shared" si="5"/>
        <v>5.128205128205128E-2</v>
      </c>
      <c r="AI134" s="137">
        <v>3.97</v>
      </c>
      <c r="AJ134" s="137">
        <v>0.9</v>
      </c>
      <c r="AK134" s="137">
        <v>4</v>
      </c>
      <c r="AL134" s="137">
        <v>4</v>
      </c>
    </row>
    <row r="135" spans="1:38" s="33" customFormat="1" ht="16.5" customHeight="1" x14ac:dyDescent="0.25">
      <c r="A135" s="41"/>
      <c r="B135" s="49"/>
      <c r="C135" s="41"/>
      <c r="D135" s="41"/>
      <c r="E135" s="41"/>
      <c r="F135" s="41"/>
      <c r="G135" s="41"/>
      <c r="H135" s="41"/>
      <c r="I135" s="41"/>
      <c r="J135" s="41"/>
      <c r="K135" s="41"/>
      <c r="L135" s="41"/>
      <c r="M135" s="41"/>
      <c r="N135" s="41"/>
      <c r="O135" s="41"/>
      <c r="P135" s="41"/>
      <c r="Q135" s="41"/>
      <c r="R135" s="41"/>
      <c r="S135" s="41"/>
      <c r="T135" s="41"/>
      <c r="U135" s="41"/>
      <c r="V135" s="40"/>
      <c r="W135" s="40"/>
      <c r="X135" s="40"/>
      <c r="Y135" s="40"/>
      <c r="Z135" s="40"/>
      <c r="AA135" s="40"/>
      <c r="AB135" s="40"/>
      <c r="AC135" s="40"/>
      <c r="AD135" s="40"/>
      <c r="AE135" s="40"/>
      <c r="AF135" s="40"/>
      <c r="AG135" s="40"/>
      <c r="AH135" s="40"/>
      <c r="AI135" s="40"/>
      <c r="AJ135" s="40"/>
    </row>
    <row r="136" spans="1:38" s="33" customFormat="1" ht="16.5" customHeight="1" x14ac:dyDescent="0.25">
      <c r="A136" s="41"/>
      <c r="B136" s="49"/>
      <c r="C136" s="41"/>
      <c r="D136" s="41"/>
      <c r="E136" s="41"/>
      <c r="F136" s="41"/>
      <c r="G136" s="41"/>
      <c r="H136" s="41"/>
      <c r="I136" s="41"/>
      <c r="J136" s="41"/>
      <c r="K136" s="41"/>
      <c r="L136" s="41"/>
      <c r="M136" s="41"/>
      <c r="N136" s="41"/>
      <c r="O136" s="41"/>
      <c r="P136" s="41"/>
      <c r="Q136" s="41"/>
      <c r="R136" s="41"/>
      <c r="S136" s="41"/>
      <c r="T136" s="41"/>
      <c r="U136" s="41"/>
      <c r="V136" s="40"/>
      <c r="W136" s="40"/>
      <c r="X136" s="40"/>
      <c r="Y136" s="40"/>
      <c r="Z136" s="40"/>
      <c r="AA136" s="40"/>
      <c r="AB136" s="40"/>
      <c r="AC136" s="40"/>
      <c r="AD136" s="40"/>
      <c r="AE136" s="40"/>
      <c r="AF136" s="40"/>
      <c r="AG136" s="40"/>
      <c r="AH136" s="40"/>
      <c r="AI136" s="40"/>
      <c r="AJ136" s="40"/>
    </row>
    <row r="137" spans="1:38" s="33" customFormat="1" ht="16.5" customHeight="1" x14ac:dyDescent="0.25">
      <c r="A137" s="41"/>
      <c r="B137" s="49"/>
      <c r="C137" s="41"/>
      <c r="D137" s="41"/>
      <c r="E137" s="41"/>
      <c r="F137" s="41"/>
      <c r="G137" s="41"/>
      <c r="H137" s="41"/>
      <c r="I137" s="41"/>
      <c r="J137" s="41"/>
      <c r="K137" s="41"/>
      <c r="L137" s="41"/>
      <c r="M137" s="41"/>
      <c r="N137" s="41"/>
      <c r="O137" s="41"/>
      <c r="P137" s="41"/>
      <c r="Q137" s="41"/>
      <c r="R137" s="41"/>
      <c r="S137" s="41"/>
      <c r="T137" s="41"/>
      <c r="U137" s="41"/>
      <c r="V137" s="40"/>
      <c r="W137" s="40"/>
      <c r="X137" s="40"/>
      <c r="Y137" s="40"/>
      <c r="Z137" s="40"/>
      <c r="AA137" s="40"/>
      <c r="AB137" s="40"/>
      <c r="AC137" s="40"/>
      <c r="AD137" s="40"/>
      <c r="AE137" s="40"/>
      <c r="AF137" s="40"/>
      <c r="AG137" s="40"/>
      <c r="AH137" s="40"/>
      <c r="AI137" s="40"/>
      <c r="AJ137" s="40"/>
    </row>
    <row r="138" spans="1:38" s="33" customFormat="1" ht="16.5" customHeight="1" x14ac:dyDescent="0.25">
      <c r="A138" s="41"/>
      <c r="B138" s="49"/>
      <c r="C138" s="41"/>
      <c r="D138" s="41"/>
      <c r="E138" s="41"/>
      <c r="F138" s="41"/>
      <c r="G138" s="41"/>
      <c r="H138" s="41"/>
      <c r="I138" s="41"/>
      <c r="J138" s="41"/>
      <c r="K138" s="41"/>
      <c r="L138" s="41"/>
      <c r="M138" s="41"/>
      <c r="N138" s="41"/>
      <c r="O138" s="41"/>
      <c r="P138" s="41"/>
      <c r="Q138" s="41"/>
      <c r="R138" s="41"/>
      <c r="S138" s="41"/>
      <c r="T138" s="41"/>
      <c r="U138" s="41"/>
      <c r="V138" s="40"/>
      <c r="W138" s="40"/>
      <c r="X138" s="40"/>
      <c r="Y138" s="40"/>
      <c r="Z138" s="40"/>
      <c r="AA138" s="40"/>
      <c r="AB138" s="40"/>
      <c r="AC138" s="40"/>
      <c r="AD138" s="40"/>
      <c r="AE138" s="40"/>
      <c r="AF138" s="40"/>
      <c r="AG138" s="40"/>
      <c r="AH138" s="40"/>
      <c r="AI138" s="40"/>
      <c r="AJ138" s="40"/>
    </row>
    <row r="139" spans="1:38" s="33" customFormat="1" ht="16.5" customHeight="1" x14ac:dyDescent="0.25">
      <c r="A139" s="41"/>
      <c r="B139" s="49"/>
      <c r="C139" s="41"/>
      <c r="D139" s="41"/>
      <c r="E139" s="41"/>
      <c r="F139" s="41"/>
      <c r="G139" s="41"/>
      <c r="H139" s="41"/>
      <c r="I139" s="41"/>
      <c r="J139" s="41"/>
      <c r="K139" s="41"/>
      <c r="L139" s="41"/>
      <c r="M139" s="41"/>
      <c r="N139" s="41"/>
      <c r="O139" s="41"/>
      <c r="P139" s="41"/>
      <c r="Q139" s="41"/>
      <c r="R139" s="41"/>
      <c r="S139" s="41"/>
      <c r="T139" s="41"/>
      <c r="U139" s="41"/>
      <c r="V139" s="40"/>
      <c r="W139" s="40"/>
      <c r="X139" s="40"/>
      <c r="Y139" s="40"/>
      <c r="Z139" s="40"/>
      <c r="AA139" s="40"/>
      <c r="AB139" s="40"/>
      <c r="AC139" s="40"/>
      <c r="AD139" s="40"/>
      <c r="AE139" s="40"/>
      <c r="AF139" s="40"/>
      <c r="AG139" s="40"/>
      <c r="AH139" s="40"/>
      <c r="AI139" s="40"/>
      <c r="AJ139" s="40"/>
    </row>
    <row r="140" spans="1:38" s="33" customFormat="1" ht="16.5" customHeight="1" x14ac:dyDescent="0.25">
      <c r="A140" s="41"/>
      <c r="B140" s="49"/>
      <c r="C140" s="41"/>
      <c r="D140" s="41"/>
      <c r="E140" s="41"/>
      <c r="F140" s="41"/>
      <c r="G140" s="41"/>
      <c r="H140" s="41"/>
      <c r="I140" s="41"/>
      <c r="J140" s="41"/>
      <c r="K140" s="41"/>
      <c r="L140" s="41"/>
      <c r="M140" s="41"/>
      <c r="N140" s="41"/>
      <c r="O140" s="41"/>
      <c r="P140" s="41"/>
      <c r="Q140" s="41"/>
      <c r="R140" s="41"/>
      <c r="S140" s="41"/>
      <c r="T140" s="41"/>
      <c r="U140" s="41"/>
      <c r="V140" s="40"/>
      <c r="W140" s="40"/>
      <c r="X140" s="40"/>
      <c r="Y140" s="40"/>
      <c r="Z140" s="40"/>
      <c r="AA140" s="40"/>
      <c r="AB140" s="40"/>
      <c r="AC140" s="40"/>
      <c r="AD140" s="40"/>
      <c r="AE140" s="40"/>
      <c r="AF140" s="40"/>
      <c r="AG140" s="40"/>
      <c r="AH140" s="40"/>
      <c r="AI140" s="40"/>
      <c r="AJ140" s="40"/>
    </row>
    <row r="141" spans="1:38" s="33" customFormat="1" ht="16.5" customHeight="1" thickBot="1" x14ac:dyDescent="0.3">
      <c r="A141" s="50"/>
      <c r="B141" s="50"/>
      <c r="C141" s="51"/>
      <c r="D141" s="41"/>
      <c r="E141" s="41"/>
      <c r="F141" s="41"/>
      <c r="G141" s="41"/>
      <c r="H141" s="41"/>
      <c r="I141" s="41"/>
      <c r="J141" s="41"/>
      <c r="K141" s="52"/>
      <c r="L141" s="52"/>
      <c r="M141" s="41"/>
      <c r="N141" s="41"/>
      <c r="O141" s="41"/>
      <c r="P141" s="40"/>
      <c r="Q141" s="40"/>
      <c r="R141" s="40"/>
      <c r="S141" s="40"/>
      <c r="T141" s="52"/>
      <c r="U141" s="52"/>
      <c r="V141" s="40"/>
      <c r="W141" s="40"/>
      <c r="X141" s="40"/>
      <c r="Y141" s="40"/>
      <c r="Z141" s="40"/>
    </row>
    <row r="142" spans="1:38" s="33" customFormat="1" ht="20.25" customHeight="1" x14ac:dyDescent="0.25">
      <c r="A142" s="50"/>
      <c r="B142" s="50"/>
      <c r="C142" s="53"/>
      <c r="D142" s="50"/>
      <c r="E142" s="199" t="s">
        <v>144</v>
      </c>
      <c r="F142" s="200"/>
      <c r="G142" s="200"/>
      <c r="H142" s="200"/>
      <c r="I142" s="200"/>
      <c r="J142" s="201"/>
      <c r="K142" s="54"/>
      <c r="L142" s="54"/>
      <c r="M142" s="50"/>
    </row>
    <row r="143" spans="1:38" s="33" customFormat="1" ht="16.5" customHeight="1" x14ac:dyDescent="0.25">
      <c r="A143" s="50"/>
      <c r="B143" s="50"/>
      <c r="C143" s="55"/>
      <c r="D143" s="41"/>
      <c r="E143" s="202"/>
      <c r="F143" s="176"/>
      <c r="G143" s="176"/>
      <c r="H143" s="176"/>
      <c r="I143" s="176"/>
      <c r="J143" s="203"/>
      <c r="K143" s="56"/>
      <c r="L143" s="56"/>
      <c r="M143" s="41"/>
    </row>
    <row r="144" spans="1:38" s="33" customFormat="1" ht="16.5" customHeight="1" x14ac:dyDescent="0.25">
      <c r="A144" s="50"/>
      <c r="B144" s="50"/>
      <c r="C144" s="53"/>
      <c r="D144" s="41"/>
      <c r="E144" s="202"/>
      <c r="F144" s="176"/>
      <c r="G144" s="176"/>
      <c r="H144" s="176"/>
      <c r="I144" s="176"/>
      <c r="J144" s="203"/>
      <c r="K144" s="40"/>
      <c r="L144" s="40"/>
      <c r="M144" s="41"/>
    </row>
    <row r="145" spans="1:38" s="33" customFormat="1" ht="18.75" customHeight="1" thickBot="1" x14ac:dyDescent="0.3">
      <c r="A145" s="41"/>
      <c r="B145" s="41"/>
      <c r="C145" s="41"/>
      <c r="D145" s="41"/>
      <c r="E145" s="204"/>
      <c r="F145" s="205"/>
      <c r="G145" s="205"/>
      <c r="H145" s="205"/>
      <c r="I145" s="205"/>
      <c r="J145" s="206"/>
      <c r="K145" s="41"/>
      <c r="L145" s="41"/>
      <c r="M145" s="41"/>
      <c r="N145" s="41"/>
    </row>
    <row r="146" spans="1:38" s="33" customFormat="1" ht="16.5" customHeight="1" x14ac:dyDescent="0.25">
      <c r="A146" s="41"/>
      <c r="B146" s="41"/>
      <c r="C146" s="41"/>
      <c r="D146" s="41"/>
      <c r="E146" s="41"/>
      <c r="F146" s="41"/>
      <c r="G146" s="41"/>
      <c r="H146" s="41"/>
      <c r="I146" s="41"/>
      <c r="J146" s="41"/>
      <c r="K146" s="41"/>
      <c r="L146" s="41"/>
      <c r="M146" s="41"/>
      <c r="N146" s="41"/>
      <c r="O146" s="41"/>
      <c r="P146" s="41"/>
      <c r="Q146" s="41"/>
      <c r="R146" s="41"/>
      <c r="S146" s="41"/>
      <c r="T146" s="40"/>
      <c r="U146" s="40"/>
      <c r="V146" s="40"/>
      <c r="W146" s="40"/>
      <c r="X146" s="40"/>
      <c r="Y146" s="40"/>
      <c r="Z146" s="40"/>
      <c r="AA146" s="40"/>
      <c r="AB146" s="40"/>
      <c r="AC146" s="40"/>
      <c r="AD146" s="40"/>
      <c r="AE146" s="40"/>
    </row>
    <row r="147" spans="1:38" s="33" customFormat="1" ht="16.5" customHeight="1" x14ac:dyDescent="0.25">
      <c r="A147" s="41"/>
      <c r="B147" s="49"/>
      <c r="C147" s="41"/>
      <c r="D147" s="41"/>
      <c r="E147" s="41"/>
      <c r="F147" s="41"/>
      <c r="G147" s="41"/>
      <c r="H147" s="41"/>
      <c r="I147" s="41"/>
      <c r="J147" s="41"/>
      <c r="K147" s="41"/>
      <c r="L147" s="41"/>
      <c r="M147" s="41"/>
      <c r="N147" s="41"/>
      <c r="O147" s="41"/>
      <c r="P147" s="41"/>
      <c r="Q147" s="41"/>
      <c r="R147" s="41"/>
      <c r="S147" s="41"/>
      <c r="T147" s="41"/>
      <c r="U147" s="41"/>
      <c r="V147" s="40"/>
      <c r="W147" s="40"/>
      <c r="X147" s="40"/>
      <c r="Y147" s="40"/>
      <c r="Z147" s="40"/>
      <c r="AA147" s="40"/>
      <c r="AB147" s="40"/>
      <c r="AC147" s="40"/>
      <c r="AD147" s="40"/>
      <c r="AE147" s="40"/>
    </row>
    <row r="148" spans="1:38" s="33" customFormat="1" ht="16.5" customHeight="1" x14ac:dyDescent="0.25">
      <c r="A148" s="41"/>
      <c r="B148" s="49"/>
      <c r="C148" s="41"/>
      <c r="D148" s="41"/>
      <c r="E148" s="41"/>
      <c r="F148" s="41"/>
      <c r="G148" s="41"/>
      <c r="H148" s="41"/>
      <c r="I148" s="41"/>
      <c r="J148" s="41"/>
      <c r="K148" s="41"/>
      <c r="L148" s="41"/>
      <c r="M148" s="41"/>
      <c r="N148" s="41"/>
      <c r="O148" s="41"/>
      <c r="P148" s="41"/>
      <c r="Q148" s="41"/>
      <c r="R148" s="41"/>
      <c r="S148" s="41"/>
      <c r="T148" s="41"/>
      <c r="U148" s="41"/>
      <c r="V148" s="40"/>
      <c r="W148" s="40"/>
      <c r="X148" s="40"/>
      <c r="Y148" s="40"/>
      <c r="Z148" s="40"/>
      <c r="AA148" s="40"/>
      <c r="AB148" s="40"/>
      <c r="AC148" s="40"/>
      <c r="AD148" s="40"/>
      <c r="AE148" s="40"/>
      <c r="AF148" s="40"/>
      <c r="AG148" s="40"/>
      <c r="AH148" s="40"/>
      <c r="AI148" s="40"/>
      <c r="AJ148" s="40"/>
    </row>
    <row r="149" spans="1:38" s="33" customFormat="1" ht="16.5" customHeight="1" x14ac:dyDescent="0.3">
      <c r="A149" s="41"/>
      <c r="B149" s="49"/>
      <c r="C149" s="41"/>
      <c r="D149" s="41"/>
      <c r="E149" s="41"/>
      <c r="F149" s="41"/>
      <c r="G149" s="41"/>
      <c r="H149" s="41"/>
      <c r="I149" s="41"/>
      <c r="J149" s="41"/>
      <c r="K149" s="41"/>
      <c r="L149" s="41"/>
      <c r="M149" s="41"/>
      <c r="N149" s="41"/>
      <c r="V149" s="193" t="s">
        <v>25</v>
      </c>
      <c r="W149" s="193"/>
      <c r="X149" s="193"/>
      <c r="Y149" s="193"/>
      <c r="Z149" s="193"/>
      <c r="AA149" s="193"/>
      <c r="AB149" s="22"/>
      <c r="AC149" s="193" t="s">
        <v>26</v>
      </c>
      <c r="AD149" s="193"/>
      <c r="AE149" s="193"/>
      <c r="AF149" s="193"/>
      <c r="AG149" s="193"/>
      <c r="AH149" s="193"/>
      <c r="AI149" s="194" t="s">
        <v>27</v>
      </c>
      <c r="AJ149" s="194"/>
      <c r="AK149" s="194"/>
      <c r="AL149" s="194"/>
    </row>
    <row r="150" spans="1:38" s="33" customFormat="1" ht="16.5" customHeight="1" x14ac:dyDescent="0.3">
      <c r="A150" s="41"/>
      <c r="B150" s="49"/>
      <c r="C150" s="41"/>
      <c r="D150" s="41"/>
      <c r="E150" s="41"/>
      <c r="F150" s="41"/>
      <c r="G150" s="41"/>
      <c r="H150" s="41"/>
      <c r="I150" s="41"/>
      <c r="J150" s="41"/>
      <c r="K150" s="41"/>
      <c r="L150" s="41"/>
      <c r="M150" s="41"/>
      <c r="N150" s="41"/>
      <c r="O150" s="57"/>
      <c r="P150" s="57"/>
      <c r="Q150" s="57"/>
      <c r="R150" s="57"/>
      <c r="S150" s="57"/>
      <c r="V150" s="193"/>
      <c r="W150" s="193"/>
      <c r="X150" s="193"/>
      <c r="Y150" s="193"/>
      <c r="Z150" s="193"/>
      <c r="AA150" s="193"/>
      <c r="AB150" s="22"/>
      <c r="AC150" s="193"/>
      <c r="AD150" s="193"/>
      <c r="AE150" s="193"/>
      <c r="AF150" s="193"/>
      <c r="AG150" s="193"/>
      <c r="AH150" s="193"/>
      <c r="AI150" s="194"/>
      <c r="AJ150" s="194"/>
      <c r="AK150" s="194"/>
      <c r="AL150" s="194"/>
    </row>
    <row r="151" spans="1:38" s="33" customFormat="1" ht="39.75" customHeight="1" x14ac:dyDescent="0.25">
      <c r="A151" s="41"/>
      <c r="B151" s="49"/>
      <c r="C151" s="41"/>
      <c r="D151" s="41"/>
      <c r="E151" s="41"/>
      <c r="F151" s="41"/>
      <c r="G151" s="41"/>
      <c r="H151" s="41"/>
      <c r="I151" s="41"/>
      <c r="J151" s="41"/>
      <c r="K151" s="41"/>
      <c r="L151" s="41"/>
      <c r="M151" s="41"/>
      <c r="N151" s="41"/>
      <c r="O151" s="58"/>
      <c r="P151" s="58"/>
      <c r="Q151" s="58"/>
      <c r="R151" s="58"/>
      <c r="S151" s="58"/>
      <c r="T151" s="58"/>
      <c r="U151" s="58"/>
      <c r="V151" s="59">
        <v>1</v>
      </c>
      <c r="W151" s="59">
        <v>2</v>
      </c>
      <c r="X151" s="59">
        <v>3</v>
      </c>
      <c r="Y151" s="59">
        <v>4</v>
      </c>
      <c r="Z151" s="59">
        <v>5</v>
      </c>
      <c r="AA151" s="59" t="s">
        <v>52</v>
      </c>
      <c r="AB151" s="60" t="s">
        <v>29</v>
      </c>
      <c r="AC151" s="59">
        <v>1</v>
      </c>
      <c r="AD151" s="59">
        <v>2</v>
      </c>
      <c r="AE151" s="59">
        <v>3</v>
      </c>
      <c r="AF151" s="59">
        <v>4</v>
      </c>
      <c r="AG151" s="59">
        <v>5</v>
      </c>
      <c r="AH151" s="59" t="s">
        <v>52</v>
      </c>
      <c r="AI151" s="61" t="s">
        <v>30</v>
      </c>
      <c r="AJ151" s="61" t="s">
        <v>31</v>
      </c>
      <c r="AK151" s="61" t="s">
        <v>32</v>
      </c>
      <c r="AL151" s="61" t="s">
        <v>33</v>
      </c>
    </row>
    <row r="152" spans="1:38" s="33" customFormat="1" ht="42" customHeight="1" x14ac:dyDescent="0.25">
      <c r="A152" s="41"/>
      <c r="B152" s="49"/>
      <c r="C152" s="41"/>
      <c r="D152" s="41"/>
      <c r="E152" s="41"/>
      <c r="F152" s="41"/>
      <c r="G152" s="41"/>
      <c r="H152" s="41"/>
      <c r="I152" s="41"/>
      <c r="J152" s="41"/>
      <c r="K152" s="41"/>
      <c r="L152" s="41"/>
      <c r="M152" s="41"/>
      <c r="N152" s="41"/>
      <c r="O152" s="197" t="s">
        <v>61</v>
      </c>
      <c r="P152" s="198"/>
      <c r="Q152" s="198"/>
      <c r="R152" s="198"/>
      <c r="S152" s="198"/>
      <c r="T152" s="198"/>
      <c r="U152" s="198"/>
      <c r="V152" s="137">
        <v>8</v>
      </c>
      <c r="W152" s="137">
        <v>33</v>
      </c>
      <c r="X152" s="137">
        <v>67</v>
      </c>
      <c r="Y152" s="137">
        <v>87</v>
      </c>
      <c r="Z152" s="137">
        <v>28</v>
      </c>
      <c r="AA152" s="137">
        <v>3</v>
      </c>
      <c r="AB152" s="137">
        <v>226</v>
      </c>
      <c r="AC152" s="35">
        <f t="shared" ref="AC152:AH152" si="6">V152/$AB152</f>
        <v>3.5398230088495575E-2</v>
      </c>
      <c r="AD152" s="35">
        <f t="shared" si="6"/>
        <v>0.14601769911504425</v>
      </c>
      <c r="AE152" s="35">
        <f t="shared" si="6"/>
        <v>0.29646017699115046</v>
      </c>
      <c r="AF152" s="35">
        <f t="shared" si="6"/>
        <v>0.38495575221238937</v>
      </c>
      <c r="AG152" s="35">
        <f t="shared" si="6"/>
        <v>0.12389380530973451</v>
      </c>
      <c r="AH152" s="35">
        <f t="shared" si="6"/>
        <v>1.3274336283185841E-2</v>
      </c>
      <c r="AI152" s="137">
        <v>3.42</v>
      </c>
      <c r="AJ152" s="137">
        <v>1.01</v>
      </c>
      <c r="AK152" s="137">
        <v>4</v>
      </c>
      <c r="AL152" s="137">
        <v>4</v>
      </c>
    </row>
    <row r="153" spans="1:38" s="33" customFormat="1" ht="16.5" customHeight="1" x14ac:dyDescent="0.25">
      <c r="A153" s="41"/>
      <c r="B153" s="49"/>
      <c r="C153" s="41"/>
      <c r="D153" s="41"/>
      <c r="E153" s="41"/>
      <c r="F153" s="41"/>
      <c r="G153" s="41"/>
      <c r="H153" s="41"/>
      <c r="I153" s="41"/>
      <c r="J153" s="41"/>
      <c r="K153" s="41"/>
      <c r="L153" s="41"/>
      <c r="M153" s="41"/>
      <c r="N153" s="41"/>
      <c r="O153" s="41"/>
      <c r="P153" s="41"/>
      <c r="Q153" s="41"/>
      <c r="R153" s="41"/>
      <c r="S153" s="41"/>
      <c r="T153" s="41"/>
      <c r="U153" s="41"/>
      <c r="V153" s="40"/>
      <c r="W153" s="40"/>
      <c r="X153" s="40"/>
      <c r="Y153" s="40"/>
      <c r="Z153" s="40"/>
      <c r="AA153" s="40"/>
      <c r="AB153" s="40"/>
      <c r="AC153" s="40"/>
      <c r="AD153" s="40"/>
      <c r="AE153" s="40"/>
      <c r="AF153" s="40"/>
      <c r="AG153" s="40"/>
      <c r="AH153" s="40"/>
      <c r="AI153" s="40"/>
      <c r="AJ153" s="40"/>
    </row>
    <row r="154" spans="1:38" s="33" customFormat="1" ht="16.5" customHeight="1" x14ac:dyDescent="0.25">
      <c r="A154" s="41"/>
      <c r="B154" s="49"/>
      <c r="C154" s="41"/>
      <c r="D154" s="41"/>
      <c r="E154" s="41"/>
      <c r="F154" s="41"/>
      <c r="G154" s="41"/>
      <c r="H154" s="41"/>
      <c r="I154" s="41"/>
      <c r="J154" s="41"/>
      <c r="K154" s="41"/>
      <c r="L154" s="41"/>
      <c r="M154" s="41"/>
      <c r="N154" s="41"/>
      <c r="O154" s="41"/>
      <c r="P154" s="41"/>
      <c r="Q154" s="41"/>
      <c r="R154" s="41"/>
      <c r="S154" s="41"/>
      <c r="T154" s="41"/>
      <c r="U154" s="41"/>
      <c r="V154" s="40"/>
      <c r="W154" s="40"/>
      <c r="X154" s="40"/>
      <c r="Y154" s="40"/>
      <c r="Z154" s="40"/>
      <c r="AA154" s="40"/>
      <c r="AB154" s="40"/>
      <c r="AC154" s="40"/>
      <c r="AD154" s="40"/>
      <c r="AE154" s="40"/>
      <c r="AF154" s="40"/>
      <c r="AG154" s="40"/>
      <c r="AH154" s="40"/>
      <c r="AI154" s="40"/>
      <c r="AJ154" s="40"/>
    </row>
    <row r="155" spans="1:38" s="33" customFormat="1" ht="16.5" customHeight="1" x14ac:dyDescent="0.25">
      <c r="A155" s="41"/>
      <c r="B155" s="49"/>
      <c r="C155" s="41"/>
      <c r="D155" s="41"/>
      <c r="E155" s="41"/>
      <c r="F155" s="41"/>
      <c r="G155" s="41"/>
      <c r="H155" s="41"/>
      <c r="I155" s="41"/>
      <c r="J155" s="41"/>
      <c r="K155" s="41"/>
      <c r="L155" s="41"/>
      <c r="M155" s="41"/>
      <c r="N155" s="41"/>
      <c r="O155" s="41"/>
      <c r="P155" s="41"/>
      <c r="Q155" s="41"/>
      <c r="R155" s="41"/>
      <c r="S155" s="41"/>
      <c r="T155" s="41"/>
      <c r="U155" s="41"/>
      <c r="V155" s="40"/>
      <c r="W155" s="40"/>
      <c r="X155" s="40"/>
      <c r="Y155" s="40"/>
      <c r="Z155" s="40"/>
      <c r="AA155" s="40"/>
      <c r="AB155" s="40"/>
      <c r="AC155" s="40"/>
      <c r="AD155" s="40"/>
      <c r="AE155" s="40"/>
      <c r="AF155" s="40"/>
      <c r="AG155" s="40"/>
      <c r="AH155" s="40"/>
      <c r="AI155" s="40"/>
      <c r="AJ155" s="40"/>
    </row>
    <row r="156" spans="1:38" s="33" customFormat="1" ht="16.5" customHeight="1" x14ac:dyDescent="0.25">
      <c r="A156" s="41"/>
      <c r="B156" s="49"/>
      <c r="C156" s="41"/>
      <c r="D156" s="41"/>
      <c r="E156" s="41"/>
      <c r="F156" s="41"/>
      <c r="G156" s="41"/>
      <c r="H156" s="41"/>
      <c r="I156" s="41"/>
      <c r="J156" s="41"/>
      <c r="K156" s="41"/>
      <c r="L156" s="41"/>
      <c r="M156" s="41"/>
      <c r="N156" s="41"/>
      <c r="O156" s="41"/>
      <c r="P156" s="41"/>
      <c r="Q156" s="41"/>
      <c r="R156" s="41"/>
      <c r="S156" s="41"/>
      <c r="T156" s="41"/>
      <c r="U156" s="41"/>
      <c r="V156" s="40"/>
      <c r="W156" s="40"/>
      <c r="X156" s="40"/>
      <c r="Y156" s="40"/>
      <c r="Z156" s="40"/>
      <c r="AA156" s="40"/>
      <c r="AB156" s="40"/>
      <c r="AC156" s="40"/>
      <c r="AD156" s="40"/>
      <c r="AE156" s="40"/>
      <c r="AF156" s="40"/>
      <c r="AG156" s="40"/>
      <c r="AH156" s="40"/>
      <c r="AI156" s="40"/>
      <c r="AJ156" s="40"/>
    </row>
    <row r="157" spans="1:38" s="33" customFormat="1" ht="16.5" customHeight="1" x14ac:dyDescent="0.25">
      <c r="A157" s="41"/>
      <c r="B157" s="49"/>
      <c r="C157" s="41"/>
      <c r="D157" s="41"/>
      <c r="E157" s="41"/>
      <c r="F157" s="41"/>
      <c r="G157" s="41"/>
      <c r="H157" s="41"/>
      <c r="I157" s="41"/>
      <c r="J157" s="41"/>
      <c r="K157" s="41"/>
      <c r="L157" s="41"/>
      <c r="M157" s="41"/>
      <c r="N157" s="41"/>
      <c r="O157" s="41"/>
      <c r="P157" s="41"/>
      <c r="Q157" s="41"/>
      <c r="R157" s="41"/>
      <c r="S157" s="41"/>
      <c r="T157" s="41"/>
      <c r="U157" s="41"/>
      <c r="V157" s="40"/>
      <c r="W157" s="40"/>
      <c r="X157" s="40"/>
      <c r="Y157" s="40"/>
      <c r="Z157" s="40"/>
      <c r="AA157" s="40"/>
      <c r="AB157" s="40"/>
      <c r="AC157" s="40"/>
      <c r="AD157" s="40"/>
      <c r="AE157" s="40"/>
      <c r="AF157" s="40"/>
      <c r="AG157" s="40"/>
      <c r="AH157" s="40"/>
      <c r="AI157" s="40"/>
      <c r="AJ157" s="40"/>
    </row>
    <row r="158" spans="1:38" s="33" customFormat="1" ht="16.5" customHeight="1" x14ac:dyDescent="0.25">
      <c r="A158" s="41"/>
      <c r="B158" s="49"/>
      <c r="C158" s="41"/>
      <c r="D158" s="41"/>
      <c r="E158" s="41"/>
      <c r="F158" s="41"/>
      <c r="G158" s="41"/>
      <c r="H158" s="41"/>
      <c r="I158" s="41"/>
      <c r="J158" s="41"/>
      <c r="K158" s="41"/>
      <c r="L158" s="41"/>
      <c r="M158" s="41"/>
      <c r="N158" s="41"/>
      <c r="O158" s="41"/>
      <c r="P158" s="41"/>
      <c r="Q158" s="41"/>
      <c r="R158" s="41"/>
      <c r="S158" s="41"/>
      <c r="T158" s="41"/>
      <c r="U158" s="41"/>
      <c r="V158" s="40"/>
      <c r="W158" s="40"/>
      <c r="X158" s="40"/>
      <c r="Y158" s="40"/>
      <c r="Z158" s="40"/>
      <c r="AA158" s="40"/>
      <c r="AB158" s="40"/>
      <c r="AC158" s="40"/>
      <c r="AD158" s="40"/>
      <c r="AE158" s="40"/>
      <c r="AF158" s="40"/>
      <c r="AG158" s="40"/>
      <c r="AH158" s="40"/>
      <c r="AI158" s="40"/>
      <c r="AJ158" s="40"/>
    </row>
    <row r="159" spans="1:38" s="33" customFormat="1" ht="16.5" customHeight="1" thickBot="1" x14ac:dyDescent="0.3">
      <c r="A159" s="41"/>
      <c r="B159" s="49"/>
      <c r="C159" s="41"/>
      <c r="D159" s="41"/>
      <c r="E159" s="41"/>
      <c r="F159" s="41"/>
      <c r="G159" s="41"/>
      <c r="H159" s="41"/>
      <c r="I159" s="41"/>
      <c r="J159" s="41"/>
      <c r="K159" s="41"/>
      <c r="L159" s="41"/>
      <c r="M159" s="41"/>
      <c r="N159" s="41"/>
      <c r="O159" s="41"/>
      <c r="P159" s="41"/>
      <c r="Q159" s="41"/>
      <c r="R159" s="41"/>
      <c r="S159" s="41"/>
      <c r="T159" s="41"/>
      <c r="U159" s="41"/>
      <c r="V159" s="40"/>
      <c r="W159" s="40"/>
      <c r="X159" s="40"/>
      <c r="Y159" s="40"/>
      <c r="Z159" s="40"/>
      <c r="AA159" s="40"/>
      <c r="AB159" s="40"/>
      <c r="AC159" s="40"/>
      <c r="AD159" s="40"/>
      <c r="AE159" s="40"/>
      <c r="AF159" s="40"/>
      <c r="AG159" s="40"/>
      <c r="AH159" s="40"/>
      <c r="AI159" s="40"/>
      <c r="AJ159" s="40"/>
    </row>
    <row r="160" spans="1:38" s="33" customFormat="1" ht="16.5" customHeight="1" x14ac:dyDescent="0.25">
      <c r="A160" s="41"/>
      <c r="B160" s="49"/>
      <c r="C160" s="41"/>
      <c r="D160" s="41"/>
      <c r="E160" s="199" t="s">
        <v>145</v>
      </c>
      <c r="F160" s="200"/>
      <c r="G160" s="200"/>
      <c r="H160" s="200"/>
      <c r="I160" s="200"/>
      <c r="J160" s="201"/>
      <c r="K160" s="41"/>
      <c r="L160" s="41"/>
      <c r="M160" s="41"/>
      <c r="N160" s="41"/>
      <c r="O160" s="41"/>
      <c r="P160" s="41"/>
      <c r="Q160" s="41"/>
      <c r="R160" s="41"/>
      <c r="S160" s="41"/>
      <c r="T160" s="41"/>
      <c r="U160" s="41"/>
      <c r="V160" s="40"/>
      <c r="W160" s="40"/>
      <c r="X160" s="40"/>
      <c r="Y160" s="40"/>
      <c r="Z160" s="40"/>
      <c r="AA160" s="40"/>
      <c r="AB160" s="40"/>
      <c r="AC160" s="40"/>
      <c r="AD160" s="40"/>
      <c r="AE160" s="40"/>
      <c r="AF160" s="40"/>
      <c r="AG160" s="40"/>
      <c r="AH160" s="40"/>
      <c r="AI160" s="40"/>
      <c r="AJ160" s="40"/>
    </row>
    <row r="161" spans="1:38" s="33" customFormat="1" ht="16.5" customHeight="1" x14ac:dyDescent="0.25">
      <c r="A161" s="41"/>
      <c r="B161" s="49"/>
      <c r="C161" s="41"/>
      <c r="D161" s="41"/>
      <c r="E161" s="202"/>
      <c r="F161" s="176"/>
      <c r="G161" s="176"/>
      <c r="H161" s="176"/>
      <c r="I161" s="176"/>
      <c r="J161" s="203"/>
      <c r="K161" s="41"/>
      <c r="L161" s="41"/>
      <c r="M161" s="41"/>
      <c r="N161" s="41"/>
      <c r="O161" s="41"/>
      <c r="P161" s="41"/>
      <c r="Q161" s="41"/>
      <c r="R161" s="41"/>
      <c r="S161" s="41"/>
      <c r="T161" s="41"/>
      <c r="U161" s="41"/>
      <c r="V161" s="40"/>
      <c r="W161" s="40"/>
      <c r="X161" s="40"/>
      <c r="Y161" s="40"/>
      <c r="Z161" s="40"/>
      <c r="AA161" s="40"/>
      <c r="AB161" s="40"/>
      <c r="AC161" s="40"/>
      <c r="AD161" s="40"/>
      <c r="AE161" s="40"/>
      <c r="AF161" s="40"/>
      <c r="AG161" s="40"/>
      <c r="AH161" s="40"/>
      <c r="AI161" s="40"/>
      <c r="AJ161" s="40"/>
    </row>
    <row r="162" spans="1:38" s="33" customFormat="1" ht="16.5" customHeight="1" x14ac:dyDescent="0.25">
      <c r="A162" s="41"/>
      <c r="B162" s="49"/>
      <c r="C162" s="41"/>
      <c r="D162" s="41"/>
      <c r="E162" s="202"/>
      <c r="F162" s="176"/>
      <c r="G162" s="176"/>
      <c r="H162" s="176"/>
      <c r="I162" s="176"/>
      <c r="J162" s="203"/>
      <c r="K162" s="41"/>
      <c r="L162" s="41"/>
      <c r="M162" s="41"/>
      <c r="N162" s="41"/>
    </row>
    <row r="163" spans="1:38" s="33" customFormat="1" ht="16.5" customHeight="1" thickBot="1" x14ac:dyDescent="0.3">
      <c r="A163" s="41"/>
      <c r="B163" s="49"/>
      <c r="C163" s="41"/>
      <c r="D163" s="41"/>
      <c r="E163" s="204"/>
      <c r="F163" s="205"/>
      <c r="G163" s="205"/>
      <c r="H163" s="205"/>
      <c r="I163" s="205"/>
      <c r="J163" s="206"/>
      <c r="K163" s="41"/>
      <c r="L163" s="41"/>
      <c r="M163" s="41"/>
      <c r="N163" s="41"/>
    </row>
    <row r="164" spans="1:38" s="33" customFormat="1" ht="16.5" customHeight="1" x14ac:dyDescent="0.25">
      <c r="A164" s="41"/>
      <c r="B164" s="49"/>
      <c r="C164" s="41"/>
      <c r="D164" s="41"/>
      <c r="E164" s="41"/>
      <c r="F164" s="41"/>
      <c r="G164" s="41"/>
      <c r="H164" s="41"/>
      <c r="I164" s="41"/>
      <c r="J164" s="41"/>
      <c r="K164" s="41"/>
      <c r="L164" s="41"/>
      <c r="M164" s="41"/>
      <c r="N164" s="41"/>
    </row>
    <row r="165" spans="1:38" s="33" customFormat="1" ht="16.5" customHeight="1" x14ac:dyDescent="0.25">
      <c r="A165" s="41"/>
      <c r="B165" s="49"/>
      <c r="C165" s="41"/>
      <c r="D165" s="41"/>
      <c r="E165" s="41"/>
      <c r="F165" s="41"/>
      <c r="G165" s="41"/>
      <c r="H165" s="41"/>
      <c r="I165" s="41"/>
      <c r="J165" s="41"/>
      <c r="K165" s="41"/>
      <c r="L165" s="41"/>
      <c r="M165" s="41"/>
      <c r="N165" s="41"/>
    </row>
    <row r="166" spans="1:38" s="33" customFormat="1" ht="16.5" customHeight="1" x14ac:dyDescent="0.25">
      <c r="A166" s="41"/>
      <c r="B166" s="49"/>
      <c r="C166" s="41"/>
      <c r="D166" s="41"/>
      <c r="E166" s="41"/>
      <c r="F166" s="41"/>
      <c r="G166" s="41"/>
      <c r="H166" s="41"/>
      <c r="I166" s="41"/>
      <c r="J166" s="41"/>
      <c r="K166" s="41"/>
      <c r="L166" s="41"/>
      <c r="M166" s="41"/>
      <c r="N166" s="41"/>
    </row>
    <row r="167" spans="1:38" s="33" customFormat="1" ht="16.5" customHeight="1" x14ac:dyDescent="0.25">
      <c r="A167" s="41"/>
      <c r="B167" s="49"/>
      <c r="C167" s="41"/>
      <c r="D167" s="41"/>
      <c r="E167" s="41"/>
      <c r="F167" s="41"/>
      <c r="G167" s="41"/>
      <c r="H167" s="41"/>
      <c r="I167" s="41"/>
      <c r="J167" s="41"/>
      <c r="K167" s="41"/>
      <c r="L167" s="41"/>
      <c r="M167" s="41"/>
      <c r="N167" s="41"/>
    </row>
    <row r="168" spans="1:38" s="33" customFormat="1" ht="16.5" customHeight="1" x14ac:dyDescent="0.25">
      <c r="A168" s="41"/>
      <c r="B168" s="49"/>
      <c r="C168" s="41"/>
      <c r="D168" s="41"/>
      <c r="E168" s="41"/>
      <c r="F168" s="41"/>
      <c r="G168" s="41"/>
      <c r="H168" s="41"/>
      <c r="I168" s="41"/>
      <c r="J168" s="41"/>
      <c r="K168" s="41"/>
      <c r="L168" s="41"/>
      <c r="M168" s="41"/>
      <c r="N168" s="41"/>
      <c r="O168" s="41"/>
      <c r="P168" s="41"/>
      <c r="Q168" s="41"/>
      <c r="R168" s="41"/>
      <c r="S168" s="41"/>
      <c r="T168" s="41"/>
      <c r="U168" s="41"/>
      <c r="V168" s="40"/>
      <c r="W168" s="40"/>
      <c r="X168" s="40"/>
      <c r="Y168" s="40"/>
      <c r="Z168" s="40"/>
      <c r="AA168" s="40"/>
      <c r="AB168" s="40"/>
      <c r="AC168" s="40"/>
      <c r="AD168" s="40"/>
      <c r="AE168" s="40"/>
      <c r="AF168" s="40"/>
      <c r="AG168" s="40"/>
      <c r="AH168" s="40"/>
      <c r="AI168" s="40"/>
      <c r="AJ168" s="40"/>
    </row>
    <row r="169" spans="1:38" s="33" customFormat="1" ht="16.5" customHeight="1" x14ac:dyDescent="0.25">
      <c r="A169" s="41"/>
      <c r="B169" s="49"/>
      <c r="C169" s="41"/>
      <c r="D169" s="41"/>
      <c r="E169" s="41"/>
      <c r="F169" s="41"/>
      <c r="G169" s="41"/>
      <c r="H169" s="41"/>
      <c r="I169" s="41"/>
      <c r="J169" s="41"/>
      <c r="K169" s="41"/>
      <c r="L169" s="41"/>
      <c r="M169" s="41"/>
      <c r="N169" s="41"/>
    </row>
    <row r="170" spans="1:38" s="33" customFormat="1" ht="16.5" customHeight="1" x14ac:dyDescent="0.25">
      <c r="A170" s="41"/>
      <c r="B170" s="49"/>
      <c r="C170" s="41"/>
      <c r="D170" s="41"/>
      <c r="E170" s="41"/>
      <c r="F170" s="41"/>
      <c r="G170" s="41"/>
      <c r="H170" s="41"/>
      <c r="I170" s="41"/>
      <c r="J170" s="41"/>
      <c r="K170" s="41"/>
      <c r="L170" s="41"/>
      <c r="M170" s="41"/>
      <c r="N170" s="41"/>
    </row>
    <row r="171" spans="1:38" s="33" customFormat="1" ht="16.5" customHeight="1" x14ac:dyDescent="0.25">
      <c r="A171" s="41"/>
      <c r="B171" s="49"/>
      <c r="C171" s="41"/>
      <c r="D171" s="41"/>
      <c r="E171" s="41"/>
      <c r="F171" s="41"/>
      <c r="G171" s="41"/>
      <c r="H171" s="41"/>
      <c r="I171" s="41"/>
      <c r="J171" s="41"/>
      <c r="K171" s="41"/>
      <c r="L171" s="41"/>
      <c r="M171" s="41"/>
      <c r="N171" s="41"/>
    </row>
    <row r="172" spans="1:38" s="33" customFormat="1" ht="39" customHeight="1" x14ac:dyDescent="0.25">
      <c r="A172" s="41"/>
      <c r="B172" s="49"/>
      <c r="C172" s="41"/>
      <c r="D172" s="41"/>
      <c r="E172" s="41"/>
      <c r="F172" s="41"/>
      <c r="G172" s="41"/>
      <c r="H172" s="41"/>
      <c r="I172" s="41"/>
      <c r="J172" s="41"/>
      <c r="K172" s="41"/>
      <c r="L172" s="41"/>
      <c r="M172" s="41"/>
      <c r="N172" s="41"/>
    </row>
    <row r="173" spans="1:38" s="33" customFormat="1" ht="43.5" customHeight="1" x14ac:dyDescent="0.25">
      <c r="A173" s="41"/>
      <c r="B173" s="49"/>
      <c r="C173" s="41"/>
      <c r="D173" s="41"/>
      <c r="E173" s="41"/>
      <c r="F173" s="41"/>
      <c r="G173" s="41"/>
      <c r="H173" s="41"/>
      <c r="I173" s="41"/>
      <c r="J173" s="41"/>
      <c r="K173" s="41"/>
      <c r="L173" s="41"/>
      <c r="M173" s="41"/>
      <c r="N173" s="41"/>
    </row>
    <row r="174" spans="1:38" s="33" customFormat="1" ht="16.5" customHeight="1" x14ac:dyDescent="0.25">
      <c r="A174" s="41"/>
      <c r="B174" s="49"/>
      <c r="C174" s="41"/>
      <c r="D174" s="41"/>
      <c r="E174" s="41"/>
      <c r="F174" s="41"/>
      <c r="G174" s="41"/>
      <c r="H174" s="41"/>
      <c r="I174" s="41"/>
      <c r="J174" s="41"/>
      <c r="K174" s="41"/>
      <c r="L174" s="41"/>
      <c r="M174" s="41"/>
      <c r="N174" s="41"/>
      <c r="O174" s="41"/>
      <c r="P174" s="41"/>
      <c r="Q174" s="41"/>
      <c r="R174" s="41"/>
      <c r="S174" s="41"/>
      <c r="T174" s="41"/>
      <c r="U174" s="40"/>
      <c r="V174" s="40"/>
      <c r="W174" s="40"/>
      <c r="X174" s="40"/>
      <c r="Y174" s="40"/>
      <c r="Z174" s="40"/>
      <c r="AA174" s="40"/>
      <c r="AB174" s="40"/>
      <c r="AC174" s="40"/>
      <c r="AD174" s="40"/>
      <c r="AE174" s="40"/>
      <c r="AF174" s="40"/>
      <c r="AG174" s="40"/>
      <c r="AH174" s="40"/>
      <c r="AI174" s="40"/>
    </row>
    <row r="175" spans="1:38" s="33" customFormat="1" ht="16.5" customHeight="1" x14ac:dyDescent="0.3">
      <c r="A175" s="41"/>
      <c r="B175" s="49"/>
      <c r="C175" s="41"/>
      <c r="D175" s="41"/>
      <c r="E175" s="41"/>
      <c r="F175" s="41"/>
      <c r="G175" s="41"/>
      <c r="H175" s="41"/>
      <c r="I175" s="41"/>
      <c r="J175" s="41"/>
      <c r="K175" s="41"/>
      <c r="L175" s="41"/>
      <c r="M175" s="41"/>
      <c r="V175" s="193" t="s">
        <v>25</v>
      </c>
      <c r="W175" s="193"/>
      <c r="X175" s="193"/>
      <c r="Y175" s="193"/>
      <c r="Z175" s="193"/>
      <c r="AA175" s="193"/>
      <c r="AB175" s="22"/>
      <c r="AC175" s="193" t="s">
        <v>26</v>
      </c>
      <c r="AD175" s="193"/>
      <c r="AE175" s="193"/>
      <c r="AF175" s="193"/>
      <c r="AG175" s="193"/>
      <c r="AH175" s="193"/>
      <c r="AI175" s="194" t="s">
        <v>27</v>
      </c>
      <c r="AJ175" s="194"/>
      <c r="AK175" s="194"/>
      <c r="AL175" s="194"/>
    </row>
    <row r="176" spans="1:38" s="33" customFormat="1" ht="24" customHeight="1" x14ac:dyDescent="0.3">
      <c r="A176" s="41"/>
      <c r="B176" s="49"/>
      <c r="C176" s="41"/>
      <c r="D176" s="41"/>
      <c r="E176" s="41"/>
      <c r="F176" s="41"/>
      <c r="G176" s="41"/>
      <c r="H176" s="41"/>
      <c r="I176" s="41"/>
      <c r="J176" s="41"/>
      <c r="K176" s="41"/>
      <c r="L176" s="41"/>
      <c r="M176" s="41"/>
      <c r="N176" s="57"/>
      <c r="O176" s="57"/>
      <c r="P176" s="57"/>
      <c r="Q176" s="57"/>
      <c r="R176" s="57"/>
      <c r="V176" s="193"/>
      <c r="W176" s="193"/>
      <c r="X176" s="193"/>
      <c r="Y176" s="193"/>
      <c r="Z176" s="193"/>
      <c r="AA176" s="193"/>
      <c r="AB176" s="22"/>
      <c r="AC176" s="193"/>
      <c r="AD176" s="193"/>
      <c r="AE176" s="193"/>
      <c r="AF176" s="193"/>
      <c r="AG176" s="193"/>
      <c r="AH176" s="193"/>
      <c r="AI176" s="194"/>
      <c r="AJ176" s="194"/>
      <c r="AK176" s="194"/>
      <c r="AL176" s="194"/>
    </row>
    <row r="177" spans="1:38" s="33" customFormat="1" ht="39" customHeight="1" thickBot="1" x14ac:dyDescent="0.3">
      <c r="A177" s="41"/>
      <c r="B177" s="49"/>
      <c r="C177" s="41"/>
      <c r="D177" s="41"/>
      <c r="E177" s="41"/>
      <c r="F177" s="41"/>
      <c r="G177" s="41"/>
      <c r="H177" s="41"/>
      <c r="I177" s="41"/>
      <c r="J177" s="41"/>
      <c r="K177" s="41"/>
      <c r="L177" s="41"/>
      <c r="M177" s="41"/>
      <c r="N177" s="41"/>
      <c r="O177" s="58"/>
      <c r="P177" s="58"/>
      <c r="Q177" s="58"/>
      <c r="R177" s="58"/>
      <c r="S177" s="58"/>
      <c r="T177" s="58"/>
      <c r="U177" s="58"/>
      <c r="V177" s="59">
        <v>1</v>
      </c>
      <c r="W177" s="59">
        <v>2</v>
      </c>
      <c r="X177" s="59">
        <v>3</v>
      </c>
      <c r="Y177" s="59">
        <v>4</v>
      </c>
      <c r="Z177" s="59">
        <v>5</v>
      </c>
      <c r="AA177" s="59" t="s">
        <v>52</v>
      </c>
      <c r="AB177" s="60" t="s">
        <v>29</v>
      </c>
      <c r="AC177" s="59">
        <v>1</v>
      </c>
      <c r="AD177" s="59">
        <v>2</v>
      </c>
      <c r="AE177" s="59">
        <v>3</v>
      </c>
      <c r="AF177" s="59">
        <v>4</v>
      </c>
      <c r="AG177" s="59">
        <v>5</v>
      </c>
      <c r="AH177" s="59" t="s">
        <v>52</v>
      </c>
      <c r="AI177" s="61" t="s">
        <v>30</v>
      </c>
      <c r="AJ177" s="61" t="s">
        <v>31</v>
      </c>
      <c r="AK177" s="61" t="s">
        <v>32</v>
      </c>
      <c r="AL177" s="61" t="s">
        <v>33</v>
      </c>
    </row>
    <row r="178" spans="1:38" s="33" customFormat="1" ht="38.25" customHeight="1" x14ac:dyDescent="0.25">
      <c r="A178" s="41"/>
      <c r="B178" s="49"/>
      <c r="C178" s="41"/>
      <c r="D178" s="41"/>
      <c r="E178" s="199" t="s">
        <v>146</v>
      </c>
      <c r="F178" s="200"/>
      <c r="G178" s="200"/>
      <c r="H178" s="200"/>
      <c r="I178" s="201"/>
      <c r="J178" s="41"/>
      <c r="K178" s="41"/>
      <c r="L178" s="41"/>
      <c r="M178" s="41"/>
      <c r="N178" s="41"/>
      <c r="O178" s="197" t="s">
        <v>62</v>
      </c>
      <c r="P178" s="198"/>
      <c r="Q178" s="198"/>
      <c r="R178" s="198"/>
      <c r="S178" s="198"/>
      <c r="T178" s="198"/>
      <c r="U178" s="198"/>
      <c r="V178" s="137">
        <v>8</v>
      </c>
      <c r="W178" s="137">
        <v>20</v>
      </c>
      <c r="X178" s="137">
        <v>74</v>
      </c>
      <c r="Y178" s="137">
        <v>78</v>
      </c>
      <c r="Z178" s="137">
        <v>56</v>
      </c>
      <c r="AA178" s="137">
        <v>0</v>
      </c>
      <c r="AB178" s="137">
        <v>236</v>
      </c>
      <c r="AC178" s="35">
        <f>V178/$AB178</f>
        <v>3.3898305084745763E-2</v>
      </c>
      <c r="AD178" s="35">
        <f t="shared" ref="AD178:AH179" si="7">W178/$AB178</f>
        <v>8.4745762711864403E-2</v>
      </c>
      <c r="AE178" s="35">
        <f t="shared" si="7"/>
        <v>0.3135593220338983</v>
      </c>
      <c r="AF178" s="35">
        <f t="shared" si="7"/>
        <v>0.33050847457627119</v>
      </c>
      <c r="AG178" s="35">
        <f t="shared" si="7"/>
        <v>0.23728813559322035</v>
      </c>
      <c r="AH178" s="35">
        <f t="shared" si="7"/>
        <v>0</v>
      </c>
      <c r="AI178" s="137">
        <v>3.65</v>
      </c>
      <c r="AJ178" s="137">
        <v>1.04</v>
      </c>
      <c r="AK178" s="137">
        <v>4</v>
      </c>
      <c r="AL178" s="137">
        <v>4</v>
      </c>
    </row>
    <row r="179" spans="1:38" s="33" customFormat="1" ht="38.25" customHeight="1" x14ac:dyDescent="0.25">
      <c r="A179" s="41"/>
      <c r="B179" s="49"/>
      <c r="C179" s="41"/>
      <c r="D179" s="41"/>
      <c r="E179" s="202"/>
      <c r="F179" s="176"/>
      <c r="G179" s="176"/>
      <c r="H179" s="176"/>
      <c r="I179" s="203"/>
      <c r="J179" s="41"/>
      <c r="K179" s="41"/>
      <c r="L179" s="41"/>
      <c r="M179" s="41"/>
      <c r="O179" s="197" t="s">
        <v>63</v>
      </c>
      <c r="P179" s="198"/>
      <c r="Q179" s="198"/>
      <c r="R179" s="198"/>
      <c r="S179" s="198"/>
      <c r="T179" s="198"/>
      <c r="U179" s="198"/>
      <c r="V179" s="137">
        <v>18</v>
      </c>
      <c r="W179" s="137">
        <v>51</v>
      </c>
      <c r="X179" s="137">
        <v>65</v>
      </c>
      <c r="Y179" s="137">
        <v>74</v>
      </c>
      <c r="Z179" s="137">
        <v>26</v>
      </c>
      <c r="AA179" s="137">
        <v>2</v>
      </c>
      <c r="AB179" s="137">
        <v>236</v>
      </c>
      <c r="AC179" s="35">
        <f>V179/$AB179</f>
        <v>7.6271186440677971E-2</v>
      </c>
      <c r="AD179" s="35">
        <f t="shared" si="7"/>
        <v>0.21610169491525424</v>
      </c>
      <c r="AE179" s="35">
        <f t="shared" si="7"/>
        <v>0.27542372881355931</v>
      </c>
      <c r="AF179" s="35">
        <f t="shared" si="7"/>
        <v>0.3135593220338983</v>
      </c>
      <c r="AG179" s="35">
        <f t="shared" si="7"/>
        <v>0.11016949152542373</v>
      </c>
      <c r="AH179" s="35">
        <f t="shared" si="7"/>
        <v>8.4745762711864406E-3</v>
      </c>
      <c r="AI179" s="137">
        <v>3.17</v>
      </c>
      <c r="AJ179" s="137">
        <v>1.1200000000000001</v>
      </c>
      <c r="AK179" s="137">
        <v>3</v>
      </c>
      <c r="AL179" s="137">
        <v>4</v>
      </c>
    </row>
    <row r="180" spans="1:38" s="33" customFormat="1" ht="16.5" customHeight="1" x14ac:dyDescent="0.25">
      <c r="A180" s="41"/>
      <c r="B180" s="49"/>
      <c r="C180" s="41"/>
      <c r="D180" s="41"/>
      <c r="E180" s="202"/>
      <c r="F180" s="176"/>
      <c r="G180" s="176"/>
      <c r="H180" s="176"/>
      <c r="I180" s="203"/>
      <c r="J180" s="41"/>
      <c r="K180" s="41"/>
      <c r="L180" s="41"/>
      <c r="M180" s="41"/>
      <c r="N180" s="41"/>
      <c r="O180" s="41"/>
      <c r="P180" s="41"/>
      <c r="Q180" s="41"/>
      <c r="R180" s="41"/>
      <c r="S180" s="41"/>
      <c r="T180" s="41"/>
      <c r="U180" s="41"/>
      <c r="V180" s="40"/>
      <c r="W180" s="40"/>
      <c r="X180" s="40"/>
      <c r="Y180" s="40"/>
      <c r="Z180" s="40"/>
      <c r="AA180" s="40"/>
      <c r="AB180" s="40"/>
      <c r="AC180" s="40"/>
      <c r="AD180" s="40"/>
      <c r="AE180" s="40"/>
      <c r="AF180" s="40"/>
      <c r="AG180" s="40"/>
      <c r="AH180" s="40"/>
      <c r="AI180" s="40"/>
      <c r="AJ180" s="40"/>
    </row>
    <row r="181" spans="1:38" s="33" customFormat="1" ht="16.5" customHeight="1" thickBot="1" x14ac:dyDescent="0.3">
      <c r="A181" s="41"/>
      <c r="B181" s="49"/>
      <c r="C181" s="41"/>
      <c r="D181" s="41"/>
      <c r="E181" s="204"/>
      <c r="F181" s="205"/>
      <c r="G181" s="205"/>
      <c r="H181" s="205"/>
      <c r="I181" s="206"/>
      <c r="J181" s="41"/>
      <c r="K181" s="41"/>
      <c r="L181" s="41"/>
      <c r="M181" s="41"/>
      <c r="N181" s="41"/>
    </row>
    <row r="182" spans="1:38" s="33" customFormat="1" ht="16.5" customHeight="1" x14ac:dyDescent="0.25">
      <c r="A182" s="41"/>
      <c r="B182" s="49"/>
      <c r="C182" s="41"/>
      <c r="D182" s="41"/>
      <c r="E182" s="41"/>
      <c r="F182" s="41"/>
      <c r="G182" s="41"/>
      <c r="H182" s="41"/>
      <c r="I182" s="41"/>
      <c r="J182" s="41"/>
      <c r="K182" s="41"/>
      <c r="L182" s="41"/>
      <c r="M182" s="41"/>
      <c r="N182" s="41"/>
    </row>
    <row r="183" spans="1:38" s="33" customFormat="1" ht="16.5" customHeight="1" x14ac:dyDescent="0.25">
      <c r="A183" s="41"/>
      <c r="B183" s="49"/>
      <c r="C183" s="41"/>
      <c r="D183" s="41"/>
      <c r="E183" s="41"/>
      <c r="F183" s="41"/>
      <c r="G183" s="41"/>
      <c r="H183" s="41"/>
      <c r="I183" s="41"/>
      <c r="J183" s="41"/>
      <c r="K183" s="41"/>
      <c r="L183" s="41"/>
      <c r="M183" s="41"/>
      <c r="N183" s="41"/>
    </row>
    <row r="184" spans="1:38" s="33" customFormat="1" ht="16.5" customHeight="1" x14ac:dyDescent="0.25">
      <c r="A184" s="41"/>
      <c r="B184" s="49"/>
      <c r="C184" s="41"/>
      <c r="D184" s="41"/>
      <c r="E184" s="41"/>
      <c r="F184" s="41"/>
      <c r="G184" s="41"/>
      <c r="H184" s="41"/>
      <c r="I184" s="41"/>
      <c r="J184" s="41"/>
      <c r="K184" s="41"/>
      <c r="L184" s="41"/>
      <c r="M184" s="41"/>
      <c r="N184" s="41"/>
    </row>
    <row r="185" spans="1:38" s="33" customFormat="1" ht="47.25" customHeight="1" x14ac:dyDescent="0.25">
      <c r="A185" s="41"/>
      <c r="B185" s="49"/>
      <c r="C185" s="41"/>
      <c r="D185" s="41"/>
      <c r="E185" s="41"/>
      <c r="F185" s="41"/>
      <c r="G185" s="41"/>
      <c r="H185" s="41"/>
      <c r="I185" s="41"/>
      <c r="J185" s="41"/>
      <c r="K185" s="41"/>
      <c r="L185" s="41"/>
      <c r="M185" s="41"/>
      <c r="N185" s="41"/>
    </row>
    <row r="186" spans="1:38" s="33" customFormat="1" ht="54" customHeight="1" x14ac:dyDescent="0.25">
      <c r="A186" s="41"/>
      <c r="B186" s="49"/>
      <c r="C186" s="41"/>
      <c r="D186" s="41"/>
      <c r="E186" s="41"/>
      <c r="F186" s="41"/>
      <c r="G186" s="41"/>
      <c r="H186" s="41"/>
      <c r="I186" s="41"/>
      <c r="J186" s="41"/>
      <c r="K186" s="41"/>
      <c r="L186" s="41"/>
      <c r="M186" s="41"/>
      <c r="N186" s="41"/>
    </row>
    <row r="187" spans="1:38" s="33" customFormat="1" ht="16.5" customHeight="1" x14ac:dyDescent="0.25">
      <c r="A187" s="41"/>
      <c r="B187" s="49"/>
      <c r="C187" s="41"/>
      <c r="D187" s="41"/>
      <c r="E187" s="41"/>
      <c r="F187" s="41"/>
      <c r="G187" s="41"/>
      <c r="H187" s="41"/>
      <c r="I187" s="41"/>
      <c r="J187" s="41"/>
      <c r="K187" s="41"/>
      <c r="L187" s="41"/>
      <c r="M187" s="41"/>
      <c r="N187" s="41"/>
      <c r="O187" s="41"/>
      <c r="P187" s="41"/>
      <c r="Q187" s="41"/>
      <c r="R187" s="41"/>
      <c r="S187" s="41"/>
      <c r="T187" s="41"/>
      <c r="U187" s="41"/>
      <c r="V187" s="40"/>
      <c r="W187" s="40"/>
      <c r="X187" s="40"/>
      <c r="Y187" s="40"/>
      <c r="Z187" s="40"/>
      <c r="AA187" s="40"/>
      <c r="AB187" s="40"/>
      <c r="AC187" s="40"/>
      <c r="AD187" s="40"/>
      <c r="AE187" s="40"/>
      <c r="AF187" s="40"/>
      <c r="AG187" s="40"/>
      <c r="AH187" s="40"/>
      <c r="AI187" s="40"/>
      <c r="AJ187" s="40"/>
    </row>
    <row r="188" spans="1:38" s="33" customFormat="1" ht="16.5" customHeight="1" x14ac:dyDescent="0.25">
      <c r="A188" s="41"/>
      <c r="B188" s="49"/>
      <c r="C188" s="41"/>
      <c r="D188" s="41"/>
      <c r="E188" s="41"/>
      <c r="F188" s="41"/>
      <c r="G188" s="41"/>
      <c r="H188" s="41"/>
      <c r="I188" s="41"/>
      <c r="J188" s="41"/>
      <c r="K188" s="41"/>
      <c r="L188" s="41"/>
      <c r="M188" s="41"/>
      <c r="N188" s="41"/>
      <c r="O188" s="41"/>
      <c r="P188" s="41"/>
      <c r="Q188" s="41"/>
      <c r="R188" s="41"/>
      <c r="S188" s="41"/>
      <c r="T188" s="41"/>
      <c r="U188" s="41"/>
      <c r="V188" s="40"/>
      <c r="W188" s="40"/>
      <c r="X188" s="40"/>
      <c r="Y188" s="40"/>
      <c r="Z188" s="40"/>
      <c r="AA188" s="40"/>
      <c r="AB188" s="40"/>
      <c r="AC188" s="40"/>
      <c r="AD188" s="40"/>
      <c r="AE188" s="40"/>
      <c r="AF188" s="40"/>
      <c r="AG188" s="40"/>
      <c r="AH188" s="40"/>
      <c r="AI188" s="40"/>
      <c r="AJ188" s="40"/>
    </row>
    <row r="189" spans="1:38" s="33" customFormat="1" ht="16.5" customHeight="1" x14ac:dyDescent="0.25">
      <c r="A189" s="41"/>
      <c r="B189" s="49"/>
      <c r="C189" s="41"/>
      <c r="D189" s="41"/>
      <c r="E189" s="41"/>
      <c r="F189" s="41"/>
      <c r="G189" s="41"/>
      <c r="H189" s="41"/>
      <c r="I189" s="41"/>
      <c r="J189" s="41"/>
      <c r="K189" s="41"/>
      <c r="L189" s="41"/>
      <c r="M189" s="41"/>
      <c r="N189" s="41"/>
      <c r="O189" s="41"/>
      <c r="P189" s="41"/>
      <c r="Q189" s="41"/>
      <c r="R189" s="41"/>
      <c r="S189" s="41"/>
      <c r="T189" s="41"/>
      <c r="U189" s="41"/>
      <c r="V189" s="40"/>
      <c r="W189" s="40"/>
      <c r="X189" s="40"/>
      <c r="Y189" s="40"/>
      <c r="Z189" s="40"/>
      <c r="AA189" s="40"/>
      <c r="AB189" s="40"/>
      <c r="AC189" s="40"/>
      <c r="AD189" s="40"/>
      <c r="AE189" s="40"/>
      <c r="AF189" s="40"/>
      <c r="AG189" s="40"/>
      <c r="AH189" s="40"/>
      <c r="AI189" s="40"/>
      <c r="AJ189" s="40"/>
    </row>
    <row r="190" spans="1:38" s="33" customFormat="1" ht="16.5" customHeight="1" x14ac:dyDescent="0.25">
      <c r="A190" s="41"/>
      <c r="B190" s="49"/>
      <c r="C190" s="41"/>
      <c r="D190" s="41"/>
      <c r="E190" s="41"/>
      <c r="F190" s="41"/>
      <c r="G190" s="41"/>
      <c r="H190" s="41"/>
      <c r="I190" s="41"/>
      <c r="J190" s="41"/>
      <c r="K190" s="41"/>
      <c r="L190" s="41"/>
      <c r="M190" s="41"/>
      <c r="N190" s="41"/>
      <c r="O190" s="41"/>
      <c r="P190" s="41"/>
      <c r="Q190" s="41"/>
      <c r="R190" s="41"/>
      <c r="S190" s="41"/>
      <c r="T190" s="41"/>
      <c r="U190" s="41"/>
      <c r="V190" s="40"/>
      <c r="W190" s="40"/>
      <c r="X190" s="40"/>
      <c r="Y190" s="40"/>
      <c r="Z190" s="40"/>
      <c r="AA190" s="40"/>
      <c r="AB190" s="40"/>
      <c r="AC190" s="40"/>
      <c r="AD190" s="40"/>
      <c r="AE190" s="40"/>
      <c r="AF190" s="40"/>
      <c r="AG190" s="40"/>
      <c r="AH190" s="40"/>
      <c r="AI190" s="40"/>
      <c r="AJ190" s="40"/>
    </row>
    <row r="191" spans="1:38" s="33" customFormat="1" ht="16.5" customHeight="1" x14ac:dyDescent="0.25">
      <c r="A191" s="41"/>
      <c r="B191" s="49"/>
      <c r="C191" s="41"/>
      <c r="D191" s="41"/>
      <c r="E191" s="41"/>
      <c r="F191" s="41"/>
      <c r="G191" s="41"/>
      <c r="H191" s="41"/>
      <c r="I191" s="41"/>
      <c r="J191" s="41"/>
      <c r="K191" s="41"/>
      <c r="L191" s="41"/>
      <c r="M191" s="41"/>
      <c r="N191" s="41"/>
      <c r="O191" s="41"/>
      <c r="P191" s="41"/>
      <c r="Q191" s="41"/>
      <c r="R191" s="41"/>
      <c r="S191" s="41"/>
      <c r="T191" s="41"/>
      <c r="U191" s="41"/>
      <c r="V191" s="40"/>
      <c r="W191" s="40"/>
      <c r="X191" s="40"/>
      <c r="Y191" s="40"/>
      <c r="Z191" s="40"/>
      <c r="AA191" s="40"/>
      <c r="AB191" s="40"/>
      <c r="AC191" s="40"/>
      <c r="AD191" s="40"/>
      <c r="AE191" s="40"/>
      <c r="AF191" s="40"/>
      <c r="AG191" s="40"/>
      <c r="AH191" s="40"/>
      <c r="AI191" s="40"/>
      <c r="AJ191" s="40"/>
    </row>
    <row r="192" spans="1:38" s="33" customFormat="1" ht="21" x14ac:dyDescent="0.25">
      <c r="A192" s="196"/>
      <c r="B192" s="196"/>
      <c r="C192" s="196"/>
      <c r="D192" s="196"/>
      <c r="E192" s="196"/>
      <c r="F192" s="41"/>
      <c r="G192" s="41"/>
      <c r="H192" s="41"/>
      <c r="I192" s="41"/>
      <c r="J192" s="41"/>
      <c r="K192" s="41"/>
      <c r="L192" s="41"/>
      <c r="M192" s="41"/>
      <c r="N192" s="41"/>
      <c r="O192" s="41"/>
      <c r="P192" s="41"/>
      <c r="Q192" s="41"/>
      <c r="R192" s="41"/>
      <c r="S192" s="41"/>
      <c r="T192" s="41"/>
      <c r="U192" s="40"/>
      <c r="V192" s="40"/>
      <c r="W192" s="40"/>
      <c r="X192" s="40"/>
      <c r="Y192" s="40"/>
      <c r="Z192" s="40"/>
      <c r="AA192" s="40"/>
      <c r="AB192" s="40"/>
      <c r="AC192" s="40"/>
      <c r="AD192" s="40"/>
      <c r="AE192" s="40"/>
      <c r="AF192" s="40"/>
      <c r="AG192" s="40"/>
      <c r="AH192" s="40"/>
      <c r="AI192" s="40"/>
      <c r="AJ192" s="40"/>
    </row>
    <row r="193" spans="1:38" s="33" customFormat="1" ht="21" x14ac:dyDescent="0.25">
      <c r="A193" s="196"/>
      <c r="B193" s="196"/>
      <c r="C193" s="196"/>
      <c r="D193" s="196"/>
      <c r="E193" s="196"/>
      <c r="F193" s="41"/>
      <c r="G193" s="41"/>
      <c r="H193" s="41"/>
      <c r="I193" s="41"/>
      <c r="J193" s="41"/>
      <c r="K193" s="41"/>
      <c r="L193" s="41"/>
      <c r="M193" s="41"/>
      <c r="N193" s="41"/>
      <c r="O193" s="41"/>
      <c r="P193" s="41"/>
      <c r="Q193" s="41"/>
      <c r="R193" s="41"/>
      <c r="S193" s="41"/>
      <c r="T193" s="41"/>
      <c r="U193" s="40"/>
      <c r="V193" s="40"/>
      <c r="W193" s="40"/>
      <c r="X193" s="40"/>
      <c r="Y193" s="40"/>
      <c r="Z193" s="40"/>
      <c r="AA193" s="40"/>
      <c r="AB193" s="40"/>
      <c r="AC193" s="40"/>
      <c r="AD193" s="40"/>
      <c r="AE193" s="40"/>
      <c r="AF193" s="40"/>
      <c r="AG193" s="40"/>
      <c r="AH193" s="40"/>
      <c r="AI193" s="40"/>
      <c r="AJ193" s="40"/>
    </row>
    <row r="194" spans="1:38" s="33" customFormat="1" ht="21" x14ac:dyDescent="0.25">
      <c r="A194" s="196"/>
      <c r="B194" s="196"/>
      <c r="C194" s="196"/>
      <c r="D194" s="196"/>
      <c r="E194" s="196"/>
      <c r="F194" s="41"/>
      <c r="G194" s="41"/>
      <c r="H194" s="41"/>
      <c r="I194" s="41"/>
      <c r="J194" s="41"/>
      <c r="K194" s="41"/>
      <c r="L194" s="41"/>
      <c r="M194" s="41"/>
      <c r="N194" s="41"/>
      <c r="O194" s="41"/>
      <c r="P194" s="41"/>
      <c r="Q194" s="41"/>
      <c r="R194" s="41"/>
      <c r="S194" s="41"/>
      <c r="T194" s="41"/>
      <c r="U194" s="40"/>
      <c r="V194" s="40"/>
      <c r="W194" s="40"/>
      <c r="X194" s="40"/>
      <c r="Y194" s="40"/>
      <c r="Z194" s="40"/>
      <c r="AA194" s="40"/>
      <c r="AB194" s="40"/>
      <c r="AC194" s="40"/>
      <c r="AD194" s="40"/>
      <c r="AE194" s="40"/>
      <c r="AF194" s="40"/>
      <c r="AG194" s="40"/>
      <c r="AH194" s="40"/>
      <c r="AI194" s="40"/>
      <c r="AJ194" s="40"/>
    </row>
    <row r="195" spans="1:38" s="33" customFormat="1" ht="21" x14ac:dyDescent="0.25">
      <c r="A195" s="196"/>
      <c r="B195" s="196"/>
      <c r="C195" s="196"/>
      <c r="D195" s="196"/>
      <c r="E195" s="196"/>
      <c r="F195" s="41"/>
      <c r="G195" s="41"/>
      <c r="H195" s="41"/>
      <c r="I195" s="41"/>
      <c r="J195" s="41"/>
      <c r="K195" s="41"/>
      <c r="L195" s="41"/>
      <c r="M195" s="41"/>
      <c r="N195" s="41"/>
      <c r="O195" s="41"/>
      <c r="P195" s="41"/>
      <c r="Q195" s="41"/>
      <c r="R195" s="41"/>
      <c r="S195" s="41"/>
      <c r="T195" s="41"/>
      <c r="U195" s="40"/>
      <c r="V195" s="40"/>
      <c r="W195" s="40"/>
      <c r="X195" s="40"/>
      <c r="Y195" s="40"/>
      <c r="Z195" s="40"/>
      <c r="AA195" s="40"/>
      <c r="AB195" s="40"/>
      <c r="AC195" s="40"/>
      <c r="AD195" s="40"/>
      <c r="AE195" s="40"/>
      <c r="AF195" s="40"/>
      <c r="AG195" s="40"/>
      <c r="AH195" s="40"/>
      <c r="AI195" s="40"/>
      <c r="AJ195" s="40"/>
    </row>
    <row r="196" spans="1:38" s="33" customFormat="1" ht="18" customHeight="1" x14ac:dyDescent="0.3">
      <c r="A196" s="41"/>
      <c r="G196" s="41"/>
      <c r="H196" s="41"/>
      <c r="I196" s="41"/>
      <c r="J196" s="41"/>
      <c r="K196" s="41"/>
      <c r="L196" s="41"/>
      <c r="M196" s="41"/>
      <c r="N196" s="41"/>
      <c r="O196" s="41"/>
      <c r="P196" s="41"/>
      <c r="Q196" s="41"/>
      <c r="R196" s="41"/>
      <c r="S196" s="41"/>
      <c r="T196" s="41"/>
      <c r="U196" s="41"/>
      <c r="V196" s="193" t="s">
        <v>25</v>
      </c>
      <c r="W196" s="193"/>
      <c r="X196" s="193"/>
      <c r="Y196" s="193"/>
      <c r="Z196" s="193"/>
      <c r="AA196" s="193"/>
      <c r="AB196" s="22"/>
      <c r="AC196" s="193" t="s">
        <v>26</v>
      </c>
      <c r="AD196" s="193"/>
      <c r="AE196" s="193"/>
      <c r="AF196" s="193"/>
      <c r="AG196" s="193"/>
      <c r="AH196" s="193"/>
      <c r="AI196" s="194" t="s">
        <v>27</v>
      </c>
      <c r="AJ196" s="194"/>
      <c r="AK196" s="194"/>
      <c r="AL196" s="194"/>
    </row>
    <row r="197" spans="1:38" s="33" customFormat="1" ht="30.75" customHeight="1" x14ac:dyDescent="0.3">
      <c r="A197" s="41"/>
      <c r="B197" s="57"/>
      <c r="C197" s="57"/>
      <c r="D197" s="57"/>
      <c r="E197" s="57"/>
      <c r="F197" s="57"/>
      <c r="G197" s="41"/>
      <c r="H197" s="41"/>
      <c r="I197" s="41"/>
      <c r="J197" s="41"/>
      <c r="K197" s="41"/>
      <c r="L197" s="41"/>
      <c r="M197" s="41"/>
      <c r="N197" s="41"/>
      <c r="O197" s="41"/>
      <c r="P197" s="41"/>
      <c r="Q197" s="41"/>
      <c r="R197" s="41"/>
      <c r="S197" s="41"/>
      <c r="T197" s="41"/>
      <c r="U197" s="41"/>
      <c r="V197" s="193"/>
      <c r="W197" s="193"/>
      <c r="X197" s="193"/>
      <c r="Y197" s="193"/>
      <c r="Z197" s="193"/>
      <c r="AA197" s="193"/>
      <c r="AB197" s="22"/>
      <c r="AC197" s="193"/>
      <c r="AD197" s="193"/>
      <c r="AE197" s="193"/>
      <c r="AF197" s="193"/>
      <c r="AG197" s="193"/>
      <c r="AH197" s="193"/>
      <c r="AI197" s="194"/>
      <c r="AJ197" s="194"/>
      <c r="AK197" s="194"/>
      <c r="AL197" s="194"/>
    </row>
    <row r="198" spans="1:38" s="33" customFormat="1" ht="39.75" customHeight="1" x14ac:dyDescent="0.25">
      <c r="A198" s="178" t="s">
        <v>147</v>
      </c>
      <c r="B198" s="178"/>
      <c r="C198" s="178"/>
      <c r="D198" s="178"/>
      <c r="E198" s="178"/>
      <c r="F198" s="178"/>
      <c r="G198" s="178"/>
      <c r="H198" s="178"/>
      <c r="I198" s="178"/>
      <c r="J198" s="178"/>
      <c r="K198" s="178"/>
      <c r="L198" s="178"/>
      <c r="M198" s="178"/>
      <c r="N198" s="178"/>
      <c r="O198" s="178"/>
      <c r="P198" s="178"/>
      <c r="Q198" s="178"/>
      <c r="R198" s="178"/>
      <c r="S198" s="178"/>
      <c r="T198" s="178"/>
      <c r="U198" s="178"/>
      <c r="V198" s="59">
        <v>1</v>
      </c>
      <c r="W198" s="59">
        <v>2</v>
      </c>
      <c r="X198" s="59">
        <v>3</v>
      </c>
      <c r="Y198" s="59">
        <v>4</v>
      </c>
      <c r="Z198" s="59">
        <v>5</v>
      </c>
      <c r="AA198" s="59" t="s">
        <v>52</v>
      </c>
      <c r="AB198" s="60" t="s">
        <v>29</v>
      </c>
      <c r="AC198" s="59">
        <v>1</v>
      </c>
      <c r="AD198" s="59">
        <v>2</v>
      </c>
      <c r="AE198" s="59">
        <v>3</v>
      </c>
      <c r="AF198" s="59">
        <v>4</v>
      </c>
      <c r="AG198" s="59">
        <v>5</v>
      </c>
      <c r="AH198" s="59" t="s">
        <v>52</v>
      </c>
      <c r="AI198" s="61" t="s">
        <v>30</v>
      </c>
      <c r="AJ198" s="61" t="s">
        <v>31</v>
      </c>
      <c r="AK198" s="61" t="s">
        <v>32</v>
      </c>
      <c r="AL198" s="61" t="s">
        <v>33</v>
      </c>
    </row>
    <row r="199" spans="1:38" s="37" customFormat="1" ht="18.75" customHeight="1" x14ac:dyDescent="0.3">
      <c r="A199" s="48" t="s">
        <v>64</v>
      </c>
      <c r="B199" s="207" t="s">
        <v>65</v>
      </c>
      <c r="C199" s="207"/>
      <c r="D199" s="207"/>
      <c r="E199" s="207"/>
      <c r="F199" s="207"/>
      <c r="G199" s="207"/>
      <c r="H199" s="207"/>
      <c r="I199" s="207"/>
      <c r="J199" s="207"/>
      <c r="K199" s="207"/>
      <c r="L199" s="207"/>
      <c r="M199" s="207"/>
      <c r="N199" s="207"/>
      <c r="O199" s="207"/>
      <c r="P199" s="207"/>
      <c r="Q199" s="207"/>
      <c r="R199" s="207"/>
      <c r="S199" s="207"/>
      <c r="T199" s="207"/>
      <c r="U199" s="161"/>
      <c r="V199" s="120">
        <v>23</v>
      </c>
      <c r="W199" s="120">
        <v>52</v>
      </c>
      <c r="X199" s="120">
        <v>78</v>
      </c>
      <c r="Y199" s="120">
        <v>74</v>
      </c>
      <c r="Z199" s="120">
        <v>20</v>
      </c>
      <c r="AA199" s="120">
        <v>4</v>
      </c>
      <c r="AB199" s="120">
        <v>251</v>
      </c>
      <c r="AC199" s="35">
        <f>V199/$AB199</f>
        <v>9.1633466135458169E-2</v>
      </c>
      <c r="AD199" s="35">
        <f t="shared" ref="AD199:AH206" si="8">W199/$AB199</f>
        <v>0.20717131474103587</v>
      </c>
      <c r="AE199" s="35">
        <f t="shared" si="8"/>
        <v>0.31075697211155379</v>
      </c>
      <c r="AF199" s="35">
        <f t="shared" si="8"/>
        <v>0.29482071713147412</v>
      </c>
      <c r="AG199" s="35">
        <f t="shared" si="8"/>
        <v>7.9681274900398405E-2</v>
      </c>
      <c r="AH199" s="35">
        <f t="shared" si="8"/>
        <v>1.5936254980079681E-2</v>
      </c>
      <c r="AI199" s="120">
        <v>3.06</v>
      </c>
      <c r="AJ199" s="120">
        <v>1.1000000000000001</v>
      </c>
      <c r="AK199" s="120">
        <v>3</v>
      </c>
      <c r="AL199" s="120">
        <v>3</v>
      </c>
    </row>
    <row r="200" spans="1:38" s="37" customFormat="1" ht="18.75" customHeight="1" x14ac:dyDescent="0.3">
      <c r="A200" s="34" t="s">
        <v>66</v>
      </c>
      <c r="B200" s="207" t="s">
        <v>67</v>
      </c>
      <c r="C200" s="207" t="s">
        <v>68</v>
      </c>
      <c r="D200" s="207" t="s">
        <v>68</v>
      </c>
      <c r="E200" s="207" t="s">
        <v>68</v>
      </c>
      <c r="F200" s="207" t="s">
        <v>68</v>
      </c>
      <c r="G200" s="207" t="s">
        <v>68</v>
      </c>
      <c r="H200" s="207" t="s">
        <v>68</v>
      </c>
      <c r="I200" s="207" t="s">
        <v>68</v>
      </c>
      <c r="J200" s="207" t="s">
        <v>68</v>
      </c>
      <c r="K200" s="207" t="s">
        <v>68</v>
      </c>
      <c r="L200" s="207" t="s">
        <v>68</v>
      </c>
      <c r="M200" s="207" t="s">
        <v>68</v>
      </c>
      <c r="N200" s="207" t="s">
        <v>68</v>
      </c>
      <c r="O200" s="207" t="s">
        <v>68</v>
      </c>
      <c r="P200" s="207" t="s">
        <v>68</v>
      </c>
      <c r="Q200" s="207" t="s">
        <v>68</v>
      </c>
      <c r="R200" s="207" t="s">
        <v>68</v>
      </c>
      <c r="S200" s="207" t="s">
        <v>68</v>
      </c>
      <c r="T200" s="207" t="s">
        <v>68</v>
      </c>
      <c r="U200" s="161" t="s">
        <v>68</v>
      </c>
      <c r="V200" s="120">
        <v>18</v>
      </c>
      <c r="W200" s="120">
        <v>53</v>
      </c>
      <c r="X200" s="120">
        <v>69</v>
      </c>
      <c r="Y200" s="120">
        <v>88</v>
      </c>
      <c r="Z200" s="120">
        <v>19</v>
      </c>
      <c r="AA200" s="120">
        <v>4</v>
      </c>
      <c r="AB200" s="120">
        <v>251</v>
      </c>
      <c r="AC200" s="35">
        <f t="shared" ref="AC200:AC206" si="9">V200/$AB200</f>
        <v>7.1713147410358571E-2</v>
      </c>
      <c r="AD200" s="35">
        <f t="shared" si="8"/>
        <v>0.21115537848605578</v>
      </c>
      <c r="AE200" s="35">
        <f t="shared" si="8"/>
        <v>0.27490039840637448</v>
      </c>
      <c r="AF200" s="35">
        <f t="shared" si="8"/>
        <v>0.35059760956175301</v>
      </c>
      <c r="AG200" s="35">
        <f t="shared" si="8"/>
        <v>7.5697211155378488E-2</v>
      </c>
      <c r="AH200" s="35">
        <f t="shared" si="8"/>
        <v>1.5936254980079681E-2</v>
      </c>
      <c r="AI200" s="120">
        <v>3.15</v>
      </c>
      <c r="AJ200" s="120">
        <v>1.07</v>
      </c>
      <c r="AK200" s="120">
        <v>3</v>
      </c>
      <c r="AL200" s="120">
        <v>4</v>
      </c>
    </row>
    <row r="201" spans="1:38" s="37" customFormat="1" ht="18.75" customHeight="1" x14ac:dyDescent="0.3">
      <c r="A201" s="48" t="s">
        <v>69</v>
      </c>
      <c r="B201" s="207" t="s">
        <v>70</v>
      </c>
      <c r="C201" s="207" t="s">
        <v>71</v>
      </c>
      <c r="D201" s="207" t="s">
        <v>71</v>
      </c>
      <c r="E201" s="207" t="s">
        <v>71</v>
      </c>
      <c r="F201" s="207" t="s">
        <v>71</v>
      </c>
      <c r="G201" s="207" t="s">
        <v>71</v>
      </c>
      <c r="H201" s="207" t="s">
        <v>71</v>
      </c>
      <c r="I201" s="207" t="s">
        <v>71</v>
      </c>
      <c r="J201" s="207" t="s">
        <v>71</v>
      </c>
      <c r="K201" s="207" t="s">
        <v>71</v>
      </c>
      <c r="L201" s="207" t="s">
        <v>71</v>
      </c>
      <c r="M201" s="207" t="s">
        <v>71</v>
      </c>
      <c r="N201" s="207" t="s">
        <v>71</v>
      </c>
      <c r="O201" s="207" t="s">
        <v>71</v>
      </c>
      <c r="P201" s="207" t="s">
        <v>71</v>
      </c>
      <c r="Q201" s="207" t="s">
        <v>71</v>
      </c>
      <c r="R201" s="207" t="s">
        <v>71</v>
      </c>
      <c r="S201" s="207" t="s">
        <v>71</v>
      </c>
      <c r="T201" s="207" t="s">
        <v>71</v>
      </c>
      <c r="U201" s="161" t="s">
        <v>71</v>
      </c>
      <c r="V201" s="121">
        <v>20</v>
      </c>
      <c r="W201" s="121">
        <v>48</v>
      </c>
      <c r="X201" s="121">
        <v>74</v>
      </c>
      <c r="Y201" s="121">
        <v>80</v>
      </c>
      <c r="Z201" s="121">
        <v>21</v>
      </c>
      <c r="AA201" s="121">
        <v>7</v>
      </c>
      <c r="AB201" s="121">
        <v>250</v>
      </c>
      <c r="AC201" s="35">
        <f t="shared" si="9"/>
        <v>0.08</v>
      </c>
      <c r="AD201" s="35">
        <f t="shared" si="8"/>
        <v>0.192</v>
      </c>
      <c r="AE201" s="35">
        <f t="shared" si="8"/>
        <v>0.29599999999999999</v>
      </c>
      <c r="AF201" s="35">
        <f t="shared" si="8"/>
        <v>0.32</v>
      </c>
      <c r="AG201" s="35">
        <f t="shared" si="8"/>
        <v>8.4000000000000005E-2</v>
      </c>
      <c r="AH201" s="35">
        <f t="shared" si="8"/>
        <v>2.8000000000000001E-2</v>
      </c>
      <c r="AI201" s="121">
        <v>3.14</v>
      </c>
      <c r="AJ201" s="121">
        <v>1.0900000000000001</v>
      </c>
      <c r="AK201" s="121">
        <v>3</v>
      </c>
      <c r="AL201" s="121">
        <v>4</v>
      </c>
    </row>
    <row r="202" spans="1:38" s="37" customFormat="1" ht="18.75" customHeight="1" x14ac:dyDescent="0.3">
      <c r="A202" s="34" t="s">
        <v>72</v>
      </c>
      <c r="B202" s="207" t="s">
        <v>73</v>
      </c>
      <c r="C202" s="207" t="s">
        <v>74</v>
      </c>
      <c r="D202" s="207" t="s">
        <v>74</v>
      </c>
      <c r="E202" s="207" t="s">
        <v>74</v>
      </c>
      <c r="F202" s="207" t="s">
        <v>74</v>
      </c>
      <c r="G202" s="207" t="s">
        <v>74</v>
      </c>
      <c r="H202" s="207" t="s">
        <v>74</v>
      </c>
      <c r="I202" s="207" t="s">
        <v>74</v>
      </c>
      <c r="J202" s="207" t="s">
        <v>74</v>
      </c>
      <c r="K202" s="207" t="s">
        <v>74</v>
      </c>
      <c r="L202" s="207" t="s">
        <v>74</v>
      </c>
      <c r="M202" s="207" t="s">
        <v>74</v>
      </c>
      <c r="N202" s="207" t="s">
        <v>74</v>
      </c>
      <c r="O202" s="207" t="s">
        <v>74</v>
      </c>
      <c r="P202" s="207" t="s">
        <v>74</v>
      </c>
      <c r="Q202" s="207" t="s">
        <v>74</v>
      </c>
      <c r="R202" s="207" t="s">
        <v>74</v>
      </c>
      <c r="S202" s="207" t="s">
        <v>74</v>
      </c>
      <c r="T202" s="207" t="s">
        <v>74</v>
      </c>
      <c r="U202" s="161" t="s">
        <v>74</v>
      </c>
      <c r="V202" s="120">
        <v>31</v>
      </c>
      <c r="W202" s="120">
        <v>50</v>
      </c>
      <c r="X202" s="120">
        <v>61</v>
      </c>
      <c r="Y202" s="120">
        <v>82</v>
      </c>
      <c r="Z202" s="120">
        <v>25</v>
      </c>
      <c r="AA202" s="120">
        <v>1</v>
      </c>
      <c r="AB202" s="120">
        <v>250</v>
      </c>
      <c r="AC202" s="35">
        <f t="shared" si="9"/>
        <v>0.124</v>
      </c>
      <c r="AD202" s="35">
        <f t="shared" si="8"/>
        <v>0.2</v>
      </c>
      <c r="AE202" s="35">
        <f t="shared" si="8"/>
        <v>0.24399999999999999</v>
      </c>
      <c r="AF202" s="35">
        <f t="shared" si="8"/>
        <v>0.32800000000000001</v>
      </c>
      <c r="AG202" s="35">
        <f t="shared" si="8"/>
        <v>0.1</v>
      </c>
      <c r="AH202" s="35">
        <f t="shared" si="8"/>
        <v>4.0000000000000001E-3</v>
      </c>
      <c r="AI202" s="120">
        <v>3.08</v>
      </c>
      <c r="AJ202" s="120">
        <v>1.2</v>
      </c>
      <c r="AK202" s="120">
        <v>3</v>
      </c>
      <c r="AL202" s="120">
        <v>4</v>
      </c>
    </row>
    <row r="203" spans="1:38" s="37" customFormat="1" ht="18.75" customHeight="1" x14ac:dyDescent="0.3">
      <c r="A203" s="48" t="s">
        <v>75</v>
      </c>
      <c r="B203" s="207" t="s">
        <v>76</v>
      </c>
      <c r="C203" s="207" t="s">
        <v>77</v>
      </c>
      <c r="D203" s="207" t="s">
        <v>77</v>
      </c>
      <c r="E203" s="207" t="s">
        <v>77</v>
      </c>
      <c r="F203" s="207" t="s">
        <v>77</v>
      </c>
      <c r="G203" s="207" t="s">
        <v>77</v>
      </c>
      <c r="H203" s="207" t="s">
        <v>77</v>
      </c>
      <c r="I203" s="207" t="s">
        <v>77</v>
      </c>
      <c r="J203" s="207" t="s">
        <v>77</v>
      </c>
      <c r="K203" s="207" t="s">
        <v>77</v>
      </c>
      <c r="L203" s="207" t="s">
        <v>77</v>
      </c>
      <c r="M203" s="207" t="s">
        <v>77</v>
      </c>
      <c r="N203" s="207" t="s">
        <v>77</v>
      </c>
      <c r="O203" s="207" t="s">
        <v>77</v>
      </c>
      <c r="P203" s="207" t="s">
        <v>77</v>
      </c>
      <c r="Q203" s="207" t="s">
        <v>77</v>
      </c>
      <c r="R203" s="207" t="s">
        <v>77</v>
      </c>
      <c r="S203" s="207" t="s">
        <v>77</v>
      </c>
      <c r="T203" s="207" t="s">
        <v>77</v>
      </c>
      <c r="U203" s="161" t="s">
        <v>77</v>
      </c>
      <c r="V203" s="120">
        <v>10</v>
      </c>
      <c r="W203" s="120">
        <v>20</v>
      </c>
      <c r="X203" s="120">
        <v>37</v>
      </c>
      <c r="Y203" s="120">
        <v>98</v>
      </c>
      <c r="Z203" s="120">
        <v>83</v>
      </c>
      <c r="AA203" s="120">
        <v>2</v>
      </c>
      <c r="AB203" s="120">
        <v>250</v>
      </c>
      <c r="AC203" s="35">
        <f t="shared" si="9"/>
        <v>0.04</v>
      </c>
      <c r="AD203" s="35">
        <f t="shared" si="8"/>
        <v>0.08</v>
      </c>
      <c r="AE203" s="35">
        <f t="shared" si="8"/>
        <v>0.14799999999999999</v>
      </c>
      <c r="AF203" s="35">
        <f t="shared" si="8"/>
        <v>0.39200000000000002</v>
      </c>
      <c r="AG203" s="35">
        <f t="shared" si="8"/>
        <v>0.33200000000000002</v>
      </c>
      <c r="AH203" s="35">
        <f t="shared" si="8"/>
        <v>8.0000000000000002E-3</v>
      </c>
      <c r="AI203" s="120">
        <v>3.9</v>
      </c>
      <c r="AJ203" s="120">
        <v>1.08</v>
      </c>
      <c r="AK203" s="120">
        <v>4</v>
      </c>
      <c r="AL203" s="120">
        <v>4</v>
      </c>
    </row>
    <row r="204" spans="1:38" s="37" customFormat="1" ht="18.75" customHeight="1" x14ac:dyDescent="0.3">
      <c r="A204" s="34" t="s">
        <v>78</v>
      </c>
      <c r="B204" s="207" t="s">
        <v>79</v>
      </c>
      <c r="C204" s="207" t="s">
        <v>80</v>
      </c>
      <c r="D204" s="207" t="s">
        <v>80</v>
      </c>
      <c r="E204" s="207" t="s">
        <v>80</v>
      </c>
      <c r="F204" s="207" t="s">
        <v>80</v>
      </c>
      <c r="G204" s="207" t="s">
        <v>80</v>
      </c>
      <c r="H204" s="207" t="s">
        <v>80</v>
      </c>
      <c r="I204" s="207" t="s">
        <v>80</v>
      </c>
      <c r="J204" s="207" t="s">
        <v>80</v>
      </c>
      <c r="K204" s="207" t="s">
        <v>80</v>
      </c>
      <c r="L204" s="207" t="s">
        <v>80</v>
      </c>
      <c r="M204" s="207" t="s">
        <v>80</v>
      </c>
      <c r="N204" s="207" t="s">
        <v>80</v>
      </c>
      <c r="O204" s="207" t="s">
        <v>80</v>
      </c>
      <c r="P204" s="207" t="s">
        <v>80</v>
      </c>
      <c r="Q204" s="207" t="s">
        <v>80</v>
      </c>
      <c r="R204" s="207" t="s">
        <v>80</v>
      </c>
      <c r="S204" s="207" t="s">
        <v>80</v>
      </c>
      <c r="T204" s="207" t="s">
        <v>80</v>
      </c>
      <c r="U204" s="161" t="s">
        <v>80</v>
      </c>
      <c r="V204" s="120">
        <v>9</v>
      </c>
      <c r="W204" s="120">
        <v>28</v>
      </c>
      <c r="X204" s="120">
        <v>58</v>
      </c>
      <c r="Y204" s="120">
        <v>98</v>
      </c>
      <c r="Z204" s="120">
        <v>50</v>
      </c>
      <c r="AA204" s="120">
        <v>7</v>
      </c>
      <c r="AB204" s="120">
        <v>250</v>
      </c>
      <c r="AC204" s="35">
        <f t="shared" si="9"/>
        <v>3.5999999999999997E-2</v>
      </c>
      <c r="AD204" s="35">
        <f t="shared" si="8"/>
        <v>0.112</v>
      </c>
      <c r="AE204" s="35">
        <f t="shared" si="8"/>
        <v>0.23200000000000001</v>
      </c>
      <c r="AF204" s="35">
        <f t="shared" si="8"/>
        <v>0.39200000000000002</v>
      </c>
      <c r="AG204" s="35">
        <f t="shared" si="8"/>
        <v>0.2</v>
      </c>
      <c r="AH204" s="35">
        <f t="shared" si="8"/>
        <v>2.8000000000000001E-2</v>
      </c>
      <c r="AI204" s="120">
        <v>3.63</v>
      </c>
      <c r="AJ204" s="120">
        <v>1.05</v>
      </c>
      <c r="AK204" s="120">
        <v>4</v>
      </c>
      <c r="AL204" s="120">
        <v>4</v>
      </c>
    </row>
    <row r="205" spans="1:38" s="37" customFormat="1" ht="18.75" customHeight="1" x14ac:dyDescent="0.3">
      <c r="A205" s="48" t="s">
        <v>81</v>
      </c>
      <c r="B205" s="207" t="s">
        <v>82</v>
      </c>
      <c r="C205" s="207" t="s">
        <v>83</v>
      </c>
      <c r="D205" s="207" t="s">
        <v>83</v>
      </c>
      <c r="E205" s="207" t="s">
        <v>83</v>
      </c>
      <c r="F205" s="207" t="s">
        <v>83</v>
      </c>
      <c r="G205" s="207" t="s">
        <v>83</v>
      </c>
      <c r="H205" s="207" t="s">
        <v>83</v>
      </c>
      <c r="I205" s="207" t="s">
        <v>83</v>
      </c>
      <c r="J205" s="207" t="s">
        <v>83</v>
      </c>
      <c r="K205" s="207" t="s">
        <v>83</v>
      </c>
      <c r="L205" s="207" t="s">
        <v>83</v>
      </c>
      <c r="M205" s="207" t="s">
        <v>83</v>
      </c>
      <c r="N205" s="207" t="s">
        <v>83</v>
      </c>
      <c r="O205" s="207" t="s">
        <v>83</v>
      </c>
      <c r="P205" s="207" t="s">
        <v>83</v>
      </c>
      <c r="Q205" s="207" t="s">
        <v>83</v>
      </c>
      <c r="R205" s="207" t="s">
        <v>83</v>
      </c>
      <c r="S205" s="207" t="s">
        <v>83</v>
      </c>
      <c r="T205" s="207" t="s">
        <v>83</v>
      </c>
      <c r="U205" s="161" t="s">
        <v>83</v>
      </c>
      <c r="V205" s="120">
        <v>9</v>
      </c>
      <c r="W205" s="120">
        <v>28</v>
      </c>
      <c r="X205" s="120">
        <v>46</v>
      </c>
      <c r="Y205" s="120">
        <v>98</v>
      </c>
      <c r="Z205" s="120">
        <v>51</v>
      </c>
      <c r="AA205" s="120">
        <v>18</v>
      </c>
      <c r="AB205" s="120">
        <v>250</v>
      </c>
      <c r="AC205" s="35">
        <f t="shared" si="9"/>
        <v>3.5999999999999997E-2</v>
      </c>
      <c r="AD205" s="35">
        <f t="shared" si="8"/>
        <v>0.112</v>
      </c>
      <c r="AE205" s="35">
        <f t="shared" si="8"/>
        <v>0.184</v>
      </c>
      <c r="AF205" s="35">
        <f t="shared" si="8"/>
        <v>0.39200000000000002</v>
      </c>
      <c r="AG205" s="35">
        <f t="shared" si="8"/>
        <v>0.20399999999999999</v>
      </c>
      <c r="AH205" s="35">
        <f t="shared" si="8"/>
        <v>7.1999999999999995E-2</v>
      </c>
      <c r="AI205" s="120">
        <v>3.66</v>
      </c>
      <c r="AJ205" s="120">
        <v>1.07</v>
      </c>
      <c r="AK205" s="120">
        <v>4</v>
      </c>
      <c r="AL205" s="120">
        <v>4</v>
      </c>
    </row>
    <row r="206" spans="1:38" s="37" customFormat="1" ht="18.75" customHeight="1" x14ac:dyDescent="0.3">
      <c r="A206" s="34" t="s">
        <v>84</v>
      </c>
      <c r="B206" s="207" t="s">
        <v>85</v>
      </c>
      <c r="C206" s="207" t="s">
        <v>86</v>
      </c>
      <c r="D206" s="207" t="s">
        <v>86</v>
      </c>
      <c r="E206" s="207" t="s">
        <v>86</v>
      </c>
      <c r="F206" s="207" t="s">
        <v>86</v>
      </c>
      <c r="G206" s="207" t="s">
        <v>86</v>
      </c>
      <c r="H206" s="207" t="s">
        <v>86</v>
      </c>
      <c r="I206" s="207" t="s">
        <v>86</v>
      </c>
      <c r="J206" s="207" t="s">
        <v>86</v>
      </c>
      <c r="K206" s="207" t="s">
        <v>86</v>
      </c>
      <c r="L206" s="207" t="s">
        <v>86</v>
      </c>
      <c r="M206" s="207" t="s">
        <v>86</v>
      </c>
      <c r="N206" s="207" t="s">
        <v>86</v>
      </c>
      <c r="O206" s="207" t="s">
        <v>86</v>
      </c>
      <c r="P206" s="207" t="s">
        <v>86</v>
      </c>
      <c r="Q206" s="207" t="s">
        <v>86</v>
      </c>
      <c r="R206" s="207" t="s">
        <v>86</v>
      </c>
      <c r="S206" s="207" t="s">
        <v>86</v>
      </c>
      <c r="T206" s="207" t="s">
        <v>86</v>
      </c>
      <c r="U206" s="161" t="s">
        <v>86</v>
      </c>
      <c r="V206" s="120">
        <v>12</v>
      </c>
      <c r="W206" s="120">
        <v>14</v>
      </c>
      <c r="X206" s="120">
        <v>42</v>
      </c>
      <c r="Y206" s="120">
        <v>99</v>
      </c>
      <c r="Z206" s="120">
        <v>49</v>
      </c>
      <c r="AA206" s="120">
        <v>34</v>
      </c>
      <c r="AB206" s="120">
        <v>250</v>
      </c>
      <c r="AC206" s="35">
        <f t="shared" si="9"/>
        <v>4.8000000000000001E-2</v>
      </c>
      <c r="AD206" s="35">
        <f t="shared" si="8"/>
        <v>5.6000000000000001E-2</v>
      </c>
      <c r="AE206" s="35">
        <f t="shared" si="8"/>
        <v>0.16800000000000001</v>
      </c>
      <c r="AF206" s="35">
        <f t="shared" si="8"/>
        <v>0.39600000000000002</v>
      </c>
      <c r="AG206" s="35">
        <f t="shared" si="8"/>
        <v>0.19600000000000001</v>
      </c>
      <c r="AH206" s="35">
        <f t="shared" si="8"/>
        <v>0.13600000000000001</v>
      </c>
      <c r="AI206" s="120">
        <v>3.74</v>
      </c>
      <c r="AJ206" s="120">
        <v>1.06</v>
      </c>
      <c r="AK206" s="120">
        <v>4</v>
      </c>
      <c r="AL206" s="120">
        <v>4</v>
      </c>
    </row>
    <row r="207" spans="1:38" x14ac:dyDescent="0.25">
      <c r="AH207" s="28"/>
    </row>
    <row r="208" spans="1:38" x14ac:dyDescent="0.25">
      <c r="AH208" s="28"/>
    </row>
    <row r="209" spans="5:38" x14ac:dyDescent="0.25">
      <c r="AH209" s="28"/>
    </row>
    <row r="210" spans="5:38" x14ac:dyDescent="0.25">
      <c r="AH210" s="28"/>
    </row>
    <row r="211" spans="5:38" x14ac:dyDescent="0.25">
      <c r="AH211" s="28"/>
    </row>
    <row r="212" spans="5:38" x14ac:dyDescent="0.25">
      <c r="AH212" s="28"/>
    </row>
    <row r="213" spans="5:38" ht="15" customHeight="1" x14ac:dyDescent="0.25">
      <c r="E213" s="176" t="s">
        <v>148</v>
      </c>
      <c r="F213" s="176"/>
      <c r="G213" s="176"/>
      <c r="H213" s="176"/>
      <c r="I213" s="176"/>
      <c r="AJ213" s="28"/>
    </row>
    <row r="214" spans="5:38" ht="15" customHeight="1" x14ac:dyDescent="0.25">
      <c r="E214" s="176"/>
      <c r="F214" s="176"/>
      <c r="G214" s="176"/>
      <c r="H214" s="176"/>
      <c r="I214" s="176"/>
      <c r="AJ214" s="28"/>
    </row>
    <row r="215" spans="5:38" ht="15" customHeight="1" x14ac:dyDescent="0.25">
      <c r="E215" s="176"/>
      <c r="F215" s="176"/>
      <c r="G215" s="176"/>
      <c r="H215" s="176"/>
      <c r="I215" s="176"/>
      <c r="AJ215" s="28"/>
    </row>
    <row r="216" spans="5:38" ht="15" customHeight="1" x14ac:dyDescent="0.25">
      <c r="E216" s="176"/>
      <c r="F216" s="176"/>
      <c r="G216" s="176"/>
      <c r="H216" s="176"/>
      <c r="I216" s="176"/>
      <c r="AJ216" s="28"/>
    </row>
    <row r="217" spans="5:38" x14ac:dyDescent="0.25">
      <c r="AJ217" s="28"/>
    </row>
    <row r="218" spans="5:38" ht="18.75" x14ac:dyDescent="0.25">
      <c r="F218" s="177" t="s">
        <v>45</v>
      </c>
      <c r="G218" s="177"/>
      <c r="H218" s="63">
        <v>37</v>
      </c>
      <c r="AJ218" s="28"/>
    </row>
    <row r="219" spans="5:38" ht="18.75" x14ac:dyDescent="0.3">
      <c r="F219" s="177" t="s">
        <v>46</v>
      </c>
      <c r="G219" s="177"/>
      <c r="H219" s="63">
        <v>213</v>
      </c>
      <c r="O219" s="33"/>
      <c r="P219" s="33"/>
      <c r="Q219" s="33"/>
      <c r="R219" s="33"/>
      <c r="S219" s="33"/>
      <c r="T219" s="33"/>
      <c r="U219" s="33"/>
      <c r="V219" s="193" t="s">
        <v>25</v>
      </c>
      <c r="W219" s="193"/>
      <c r="X219" s="193"/>
      <c r="Y219" s="193"/>
      <c r="Z219" s="193"/>
      <c r="AA219" s="193"/>
      <c r="AB219" s="22"/>
      <c r="AC219" s="193" t="s">
        <v>26</v>
      </c>
      <c r="AD219" s="193"/>
      <c r="AE219" s="193"/>
      <c r="AF219" s="193"/>
      <c r="AG219" s="193"/>
      <c r="AH219" s="193"/>
      <c r="AI219" s="194" t="s">
        <v>27</v>
      </c>
      <c r="AJ219" s="194"/>
      <c r="AK219" s="194"/>
      <c r="AL219" s="194"/>
    </row>
    <row r="220" spans="5:38" ht="18.75" x14ac:dyDescent="0.3">
      <c r="O220" s="57"/>
      <c r="P220" s="57"/>
      <c r="Q220" s="57"/>
      <c r="R220" s="57"/>
      <c r="S220" s="33"/>
      <c r="T220" s="33"/>
      <c r="U220" s="33"/>
      <c r="V220" s="193"/>
      <c r="W220" s="193"/>
      <c r="X220" s="193"/>
      <c r="Y220" s="193"/>
      <c r="Z220" s="193"/>
      <c r="AA220" s="193"/>
      <c r="AB220" s="22"/>
      <c r="AC220" s="193"/>
      <c r="AD220" s="193"/>
      <c r="AE220" s="193"/>
      <c r="AF220" s="193"/>
      <c r="AG220" s="193"/>
      <c r="AH220" s="193"/>
      <c r="AI220" s="194"/>
      <c r="AJ220" s="194"/>
      <c r="AK220" s="194"/>
      <c r="AL220" s="194"/>
    </row>
    <row r="221" spans="5:38" ht="37.5" x14ac:dyDescent="0.25">
      <c r="O221" s="58"/>
      <c r="P221" s="58"/>
      <c r="Q221" s="58"/>
      <c r="R221" s="58"/>
      <c r="S221" s="58"/>
      <c r="T221" s="58"/>
      <c r="U221" s="58"/>
      <c r="V221" s="59">
        <v>1</v>
      </c>
      <c r="W221" s="59">
        <v>2</v>
      </c>
      <c r="X221" s="59">
        <v>3</v>
      </c>
      <c r="Y221" s="59">
        <v>4</v>
      </c>
      <c r="Z221" s="59">
        <v>5</v>
      </c>
      <c r="AA221" s="59" t="s">
        <v>52</v>
      </c>
      <c r="AB221" s="60" t="s">
        <v>29</v>
      </c>
      <c r="AC221" s="59">
        <v>1</v>
      </c>
      <c r="AD221" s="59">
        <v>2</v>
      </c>
      <c r="AE221" s="59">
        <v>3</v>
      </c>
      <c r="AF221" s="59">
        <v>4</v>
      </c>
      <c r="AG221" s="59">
        <v>5</v>
      </c>
      <c r="AH221" s="59" t="s">
        <v>52</v>
      </c>
      <c r="AI221" s="61" t="s">
        <v>30</v>
      </c>
      <c r="AJ221" s="61" t="s">
        <v>31</v>
      </c>
      <c r="AK221" s="61" t="s">
        <v>32</v>
      </c>
      <c r="AL221" s="61" t="s">
        <v>33</v>
      </c>
    </row>
    <row r="222" spans="5:38" ht="44.25" customHeight="1" x14ac:dyDescent="0.25">
      <c r="N222"/>
      <c r="O222" s="207" t="s">
        <v>87</v>
      </c>
      <c r="P222" s="207"/>
      <c r="Q222" s="207"/>
      <c r="R222" s="207"/>
      <c r="S222" s="207"/>
      <c r="T222" s="207"/>
      <c r="U222" s="161"/>
      <c r="V222" s="63">
        <v>7</v>
      </c>
      <c r="W222" s="63">
        <v>1</v>
      </c>
      <c r="X222" s="63">
        <v>8</v>
      </c>
      <c r="Y222" s="63">
        <v>11</v>
      </c>
      <c r="Z222" s="63">
        <v>9</v>
      </c>
      <c r="AA222" s="63">
        <v>1</v>
      </c>
      <c r="AB222" s="63">
        <v>37</v>
      </c>
      <c r="AC222" s="35">
        <f>V222/$AB222</f>
        <v>0.1891891891891892</v>
      </c>
      <c r="AD222" s="35">
        <f t="shared" ref="AD222:AH224" si="10">W222/$AB222</f>
        <v>2.7027027027027029E-2</v>
      </c>
      <c r="AE222" s="35">
        <f t="shared" si="10"/>
        <v>0.21621621621621623</v>
      </c>
      <c r="AF222" s="35">
        <f t="shared" si="10"/>
        <v>0.29729729729729731</v>
      </c>
      <c r="AG222" s="35">
        <f t="shared" si="10"/>
        <v>0.24324324324324326</v>
      </c>
      <c r="AH222" s="35">
        <f t="shared" si="10"/>
        <v>2.7027027027027029E-2</v>
      </c>
      <c r="AI222" s="63">
        <v>3.39</v>
      </c>
      <c r="AJ222" s="63">
        <v>1.42</v>
      </c>
      <c r="AK222" s="63">
        <v>4</v>
      </c>
      <c r="AL222" s="63">
        <v>4</v>
      </c>
    </row>
    <row r="223" spans="5:38" ht="64.5" customHeight="1" x14ac:dyDescent="0.25">
      <c r="N223"/>
      <c r="O223" s="207" t="s">
        <v>88</v>
      </c>
      <c r="P223" s="207" t="s">
        <v>89</v>
      </c>
      <c r="Q223" s="207" t="s">
        <v>89</v>
      </c>
      <c r="R223" s="207" t="s">
        <v>89</v>
      </c>
      <c r="S223" s="207" t="s">
        <v>89</v>
      </c>
      <c r="T223" s="207" t="s">
        <v>89</v>
      </c>
      <c r="U223" s="161" t="s">
        <v>89</v>
      </c>
      <c r="V223" s="63">
        <v>2</v>
      </c>
      <c r="W223" s="63">
        <v>7</v>
      </c>
      <c r="X223" s="63">
        <v>6</v>
      </c>
      <c r="Y223" s="63">
        <v>8</v>
      </c>
      <c r="Z223" s="63">
        <v>12</v>
      </c>
      <c r="AA223" s="63">
        <v>2</v>
      </c>
      <c r="AB223" s="63">
        <v>37</v>
      </c>
      <c r="AC223" s="35">
        <f>V223/$AB223</f>
        <v>5.4054054054054057E-2</v>
      </c>
      <c r="AD223" s="35">
        <f t="shared" si="10"/>
        <v>0.1891891891891892</v>
      </c>
      <c r="AE223" s="35">
        <f t="shared" si="10"/>
        <v>0.16216216216216217</v>
      </c>
      <c r="AF223" s="35">
        <f t="shared" si="10"/>
        <v>0.21621621621621623</v>
      </c>
      <c r="AG223" s="35">
        <f t="shared" si="10"/>
        <v>0.32432432432432434</v>
      </c>
      <c r="AH223" s="35">
        <f t="shared" si="10"/>
        <v>5.4054054054054057E-2</v>
      </c>
      <c r="AI223" s="63">
        <v>3.6</v>
      </c>
      <c r="AJ223" s="63">
        <v>1.31</v>
      </c>
      <c r="AK223" s="63">
        <v>4</v>
      </c>
      <c r="AL223" s="63">
        <v>5</v>
      </c>
    </row>
    <row r="224" spans="5:38" ht="40.5" customHeight="1" x14ac:dyDescent="0.25">
      <c r="N224"/>
      <c r="O224" s="207" t="s">
        <v>90</v>
      </c>
      <c r="P224" s="207" t="s">
        <v>91</v>
      </c>
      <c r="Q224" s="207" t="s">
        <v>91</v>
      </c>
      <c r="R224" s="207" t="s">
        <v>91</v>
      </c>
      <c r="S224" s="207" t="s">
        <v>91</v>
      </c>
      <c r="T224" s="207" t="s">
        <v>91</v>
      </c>
      <c r="U224" s="161" t="s">
        <v>91</v>
      </c>
      <c r="V224" s="63">
        <v>2</v>
      </c>
      <c r="W224" s="63">
        <v>6</v>
      </c>
      <c r="X224" s="63">
        <v>3</v>
      </c>
      <c r="Y224" s="63">
        <v>12</v>
      </c>
      <c r="Z224" s="63">
        <v>12</v>
      </c>
      <c r="AA224" s="63">
        <v>2</v>
      </c>
      <c r="AB224" s="63">
        <v>37</v>
      </c>
      <c r="AC224" s="35">
        <f>V224/$AB224</f>
        <v>5.4054054054054057E-2</v>
      </c>
      <c r="AD224" s="35">
        <f t="shared" si="10"/>
        <v>0.16216216216216217</v>
      </c>
      <c r="AE224" s="35">
        <f t="shared" si="10"/>
        <v>8.1081081081081086E-2</v>
      </c>
      <c r="AF224" s="35">
        <f t="shared" si="10"/>
        <v>0.32432432432432434</v>
      </c>
      <c r="AG224" s="35">
        <f t="shared" si="10"/>
        <v>0.32432432432432434</v>
      </c>
      <c r="AH224" s="35">
        <f t="shared" si="10"/>
        <v>5.4054054054054057E-2</v>
      </c>
      <c r="AI224" s="63">
        <v>3.74</v>
      </c>
      <c r="AJ224" s="63">
        <v>1.27</v>
      </c>
      <c r="AK224" s="63">
        <v>4</v>
      </c>
      <c r="AL224" s="63">
        <v>4</v>
      </c>
    </row>
    <row r="225" spans="7:36" x14ac:dyDescent="0.25">
      <c r="AH225" s="28"/>
    </row>
    <row r="226" spans="7:36" x14ac:dyDescent="0.25">
      <c r="AH226" s="28"/>
    </row>
    <row r="227" spans="7:36" x14ac:dyDescent="0.25">
      <c r="AH227" s="28"/>
    </row>
    <row r="228" spans="7:36" x14ac:dyDescent="0.25">
      <c r="AH228" s="28"/>
    </row>
    <row r="229" spans="7:36" x14ac:dyDescent="0.25">
      <c r="AH229" s="28"/>
    </row>
    <row r="230" spans="7:36" x14ac:dyDescent="0.25">
      <c r="AH230" s="28"/>
    </row>
    <row r="231" spans="7:36" x14ac:dyDescent="0.25">
      <c r="AH231" s="28"/>
    </row>
    <row r="232" spans="7:36" x14ac:dyDescent="0.25">
      <c r="AH232" s="28"/>
    </row>
    <row r="233" spans="7:36" ht="15.75" thickBot="1" x14ac:dyDescent="0.3">
      <c r="AH233" s="28"/>
    </row>
    <row r="234" spans="7:36" x14ac:dyDescent="0.25">
      <c r="G234" s="199" t="s">
        <v>149</v>
      </c>
      <c r="H234" s="200"/>
      <c r="I234" s="200"/>
      <c r="J234" s="200"/>
      <c r="K234" s="201"/>
      <c r="Y234" s="199" t="s">
        <v>150</v>
      </c>
      <c r="Z234" s="200"/>
      <c r="AA234" s="200"/>
      <c r="AB234" s="200"/>
      <c r="AC234" s="201"/>
      <c r="AJ234" s="28"/>
    </row>
    <row r="235" spans="7:36" x14ac:dyDescent="0.25">
      <c r="G235" s="202"/>
      <c r="H235" s="176"/>
      <c r="I235" s="176"/>
      <c r="J235" s="176"/>
      <c r="K235" s="203"/>
      <c r="Y235" s="202"/>
      <c r="Z235" s="176"/>
      <c r="AA235" s="176"/>
      <c r="AB235" s="176"/>
      <c r="AC235" s="203"/>
      <c r="AJ235" s="28"/>
    </row>
    <row r="236" spans="7:36" x14ac:dyDescent="0.25">
      <c r="G236" s="202"/>
      <c r="H236" s="176"/>
      <c r="I236" s="176"/>
      <c r="J236" s="176"/>
      <c r="K236" s="203"/>
      <c r="Y236" s="202"/>
      <c r="Z236" s="176"/>
      <c r="AA236" s="176"/>
      <c r="AB236" s="176"/>
      <c r="AC236" s="203"/>
      <c r="AJ236" s="28"/>
    </row>
    <row r="237" spans="7:36" ht="15.75" thickBot="1" x14ac:dyDescent="0.3">
      <c r="G237" s="204"/>
      <c r="H237" s="205"/>
      <c r="I237" s="205"/>
      <c r="J237" s="205"/>
      <c r="K237" s="206"/>
      <c r="Y237" s="204"/>
      <c r="Z237" s="205"/>
      <c r="AA237" s="205"/>
      <c r="AB237" s="205"/>
      <c r="AC237" s="206"/>
      <c r="AJ237" s="28"/>
    </row>
    <row r="238" spans="7:36" x14ac:dyDescent="0.25">
      <c r="AJ238" s="28"/>
    </row>
    <row r="239" spans="7:36" x14ac:dyDescent="0.25">
      <c r="AJ239" s="28"/>
    </row>
    <row r="240" spans="7:36" ht="18.75" x14ac:dyDescent="0.25">
      <c r="H240" s="177" t="s">
        <v>45</v>
      </c>
      <c r="I240" s="177"/>
      <c r="J240" s="63">
        <v>60</v>
      </c>
      <c r="Z240" s="177" t="s">
        <v>45</v>
      </c>
      <c r="AA240" s="177"/>
      <c r="AB240" s="63">
        <v>29</v>
      </c>
      <c r="AJ240" s="28"/>
    </row>
    <row r="241" spans="8:36" ht="18.75" x14ac:dyDescent="0.25">
      <c r="H241" s="177" t="s">
        <v>46</v>
      </c>
      <c r="I241" s="177"/>
      <c r="J241" s="63">
        <v>190</v>
      </c>
      <c r="Z241" s="177" t="s">
        <v>46</v>
      </c>
      <c r="AA241" s="177"/>
      <c r="AB241" s="63">
        <v>221</v>
      </c>
      <c r="AJ241" s="28"/>
    </row>
    <row r="242" spans="8:36" x14ac:dyDescent="0.25">
      <c r="AJ242" s="28"/>
    </row>
    <row r="243" spans="8:36" x14ac:dyDescent="0.25">
      <c r="AJ243" s="28"/>
    </row>
    <row r="244" spans="8:36" ht="18.75" customHeight="1" x14ac:dyDescent="0.25">
      <c r="AJ244" s="28"/>
    </row>
    <row r="245" spans="8:36" x14ac:dyDescent="0.25">
      <c r="AJ245" s="28"/>
    </row>
    <row r="246" spans="8:36" x14ac:dyDescent="0.25">
      <c r="AJ246" s="28"/>
    </row>
    <row r="247" spans="8:36" x14ac:dyDescent="0.25">
      <c r="AJ247" s="28"/>
    </row>
    <row r="248" spans="8:36" x14ac:dyDescent="0.25">
      <c r="AJ248" s="28"/>
    </row>
    <row r="249" spans="8:36" x14ac:dyDescent="0.25">
      <c r="AJ249" s="28"/>
    </row>
    <row r="250" spans="8:36" x14ac:dyDescent="0.25">
      <c r="AJ250" s="28"/>
    </row>
    <row r="251" spans="8:36" x14ac:dyDescent="0.25">
      <c r="AJ251" s="28"/>
    </row>
    <row r="252" spans="8:36" x14ac:dyDescent="0.25">
      <c r="AJ252" s="28"/>
    </row>
    <row r="253" spans="8:36" x14ac:dyDescent="0.25">
      <c r="AJ253" s="28"/>
    </row>
    <row r="254" spans="8:36" ht="39" customHeight="1" x14ac:dyDescent="0.25">
      <c r="AJ254" s="28"/>
    </row>
    <row r="255" spans="8:36" ht="42" customHeight="1" x14ac:dyDescent="0.25">
      <c r="AJ255" s="28"/>
    </row>
    <row r="256" spans="8:36" ht="42" customHeight="1" x14ac:dyDescent="0.25">
      <c r="AJ256" s="28"/>
    </row>
    <row r="257" spans="1:38" ht="42" customHeight="1" x14ac:dyDescent="0.25">
      <c r="AJ257" s="28"/>
    </row>
    <row r="258" spans="1:38" ht="18.75" x14ac:dyDescent="0.3">
      <c r="V258" s="193" t="s">
        <v>25</v>
      </c>
      <c r="W258" s="193"/>
      <c r="X258" s="193"/>
      <c r="Y258" s="193"/>
      <c r="Z258" s="193"/>
      <c r="AA258" s="193"/>
      <c r="AB258" s="22"/>
      <c r="AC258" s="193" t="s">
        <v>26</v>
      </c>
      <c r="AD258" s="193"/>
      <c r="AE258" s="193"/>
      <c r="AF258" s="193"/>
      <c r="AG258" s="193"/>
      <c r="AH258" s="193"/>
      <c r="AI258" s="194" t="s">
        <v>27</v>
      </c>
      <c r="AJ258" s="194"/>
      <c r="AK258" s="194"/>
      <c r="AL258" s="194"/>
    </row>
    <row r="259" spans="1:38" ht="18.75" x14ac:dyDescent="0.3">
      <c r="V259" s="193"/>
      <c r="W259" s="193"/>
      <c r="X259" s="193"/>
      <c r="Y259" s="193"/>
      <c r="Z259" s="193"/>
      <c r="AA259" s="193"/>
      <c r="AB259" s="22"/>
      <c r="AC259" s="193"/>
      <c r="AD259" s="193"/>
      <c r="AE259" s="193"/>
      <c r="AF259" s="193"/>
      <c r="AG259" s="193"/>
      <c r="AH259" s="193"/>
      <c r="AI259" s="194"/>
      <c r="AJ259" s="194"/>
      <c r="AK259" s="194"/>
      <c r="AL259" s="194"/>
    </row>
    <row r="260" spans="1:38" ht="37.5" x14ac:dyDescent="0.25">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59">
        <v>1</v>
      </c>
      <c r="W260" s="59">
        <v>2</v>
      </c>
      <c r="X260" s="59">
        <v>3</v>
      </c>
      <c r="Y260" s="59">
        <v>4</v>
      </c>
      <c r="Z260" s="59">
        <v>5</v>
      </c>
      <c r="AA260" s="59" t="s">
        <v>52</v>
      </c>
      <c r="AB260" s="60" t="s">
        <v>29</v>
      </c>
      <c r="AC260" s="59">
        <v>1</v>
      </c>
      <c r="AD260" s="59">
        <v>2</v>
      </c>
      <c r="AE260" s="59">
        <v>3</v>
      </c>
      <c r="AF260" s="59">
        <v>4</v>
      </c>
      <c r="AG260" s="59">
        <v>5</v>
      </c>
      <c r="AH260" s="59" t="s">
        <v>52</v>
      </c>
      <c r="AI260" s="61" t="s">
        <v>30</v>
      </c>
      <c r="AJ260" s="61" t="s">
        <v>31</v>
      </c>
      <c r="AK260" s="61" t="s">
        <v>32</v>
      </c>
      <c r="AL260" s="61" t="s">
        <v>33</v>
      </c>
    </row>
    <row r="261" spans="1:38" ht="18.75" customHeight="1" x14ac:dyDescent="0.3">
      <c r="A261" s="207" t="s">
        <v>153</v>
      </c>
      <c r="B261" s="207"/>
      <c r="C261" s="207"/>
      <c r="D261" s="207"/>
      <c r="E261" s="207"/>
      <c r="F261" s="207"/>
      <c r="G261" s="207"/>
      <c r="H261" s="207"/>
      <c r="I261" s="207"/>
      <c r="J261" s="207"/>
      <c r="K261" s="207"/>
      <c r="L261" s="207"/>
      <c r="M261" s="207"/>
      <c r="N261" s="207"/>
      <c r="O261" s="207"/>
      <c r="P261" s="207"/>
      <c r="Q261" s="207"/>
      <c r="R261" s="207"/>
      <c r="S261" s="207"/>
      <c r="T261" s="207"/>
      <c r="U261" s="207"/>
      <c r="V261" s="120">
        <v>7</v>
      </c>
      <c r="W261" s="120">
        <v>14</v>
      </c>
      <c r="X261" s="120">
        <v>5</v>
      </c>
      <c r="Y261" s="120">
        <v>17</v>
      </c>
      <c r="Z261" s="120">
        <v>17</v>
      </c>
      <c r="AA261" s="120">
        <v>0</v>
      </c>
      <c r="AB261" s="120">
        <v>60</v>
      </c>
      <c r="AC261" s="35">
        <f t="shared" ref="AC261:AH263" si="11">V261/$AB261</f>
        <v>0.11666666666666667</v>
      </c>
      <c r="AD261" s="35">
        <f t="shared" si="11"/>
        <v>0.23333333333333334</v>
      </c>
      <c r="AE261" s="35">
        <f t="shared" si="11"/>
        <v>8.3333333333333329E-2</v>
      </c>
      <c r="AF261" s="35">
        <f t="shared" si="11"/>
        <v>0.28333333333333333</v>
      </c>
      <c r="AG261" s="35">
        <f t="shared" si="11"/>
        <v>0.28333333333333333</v>
      </c>
      <c r="AH261" s="35">
        <f t="shared" si="11"/>
        <v>0</v>
      </c>
      <c r="AI261" s="120">
        <v>3.38</v>
      </c>
      <c r="AJ261" s="120">
        <v>1.42</v>
      </c>
      <c r="AK261" s="120">
        <v>4</v>
      </c>
      <c r="AL261" s="120">
        <v>4</v>
      </c>
    </row>
    <row r="262" spans="1:38" ht="18.75" customHeight="1" x14ac:dyDescent="0.3">
      <c r="A262" s="207" t="s">
        <v>158</v>
      </c>
      <c r="B262" s="207"/>
      <c r="C262" s="207"/>
      <c r="D262" s="207"/>
      <c r="E262" s="207"/>
      <c r="F262" s="207"/>
      <c r="G262" s="207"/>
      <c r="H262" s="207"/>
      <c r="I262" s="207"/>
      <c r="J262" s="207"/>
      <c r="K262" s="207"/>
      <c r="L262" s="207"/>
      <c r="M262" s="207"/>
      <c r="N262" s="207"/>
      <c r="O262" s="207"/>
      <c r="P262" s="207"/>
      <c r="Q262" s="207"/>
      <c r="R262" s="207"/>
      <c r="S262" s="207"/>
      <c r="T262" s="207"/>
      <c r="U262" s="207"/>
      <c r="V262" s="120">
        <v>5</v>
      </c>
      <c r="W262" s="120">
        <v>1</v>
      </c>
      <c r="X262" s="120">
        <v>9</v>
      </c>
      <c r="Y262" s="120">
        <v>16</v>
      </c>
      <c r="Z262" s="120">
        <v>29</v>
      </c>
      <c r="AA262" s="120">
        <v>0</v>
      </c>
      <c r="AB262" s="120">
        <v>60</v>
      </c>
      <c r="AC262" s="35">
        <f t="shared" si="11"/>
        <v>8.3333333333333329E-2</v>
      </c>
      <c r="AD262" s="35">
        <f t="shared" si="11"/>
        <v>1.6666666666666666E-2</v>
      </c>
      <c r="AE262" s="35">
        <f t="shared" si="11"/>
        <v>0.15</v>
      </c>
      <c r="AF262" s="35">
        <f t="shared" si="11"/>
        <v>0.26666666666666666</v>
      </c>
      <c r="AG262" s="35">
        <f t="shared" si="11"/>
        <v>0.48333333333333334</v>
      </c>
      <c r="AH262" s="35">
        <f t="shared" si="11"/>
        <v>0</v>
      </c>
      <c r="AI262" s="120">
        <v>4.05</v>
      </c>
      <c r="AJ262" s="120">
        <v>1.21</v>
      </c>
      <c r="AK262" s="120">
        <v>4</v>
      </c>
      <c r="AL262" s="120">
        <v>5</v>
      </c>
    </row>
    <row r="263" spans="1:38" ht="18.75" customHeight="1" x14ac:dyDescent="0.3">
      <c r="A263" s="207" t="s">
        <v>154</v>
      </c>
      <c r="B263" s="207"/>
      <c r="C263" s="207"/>
      <c r="D263" s="207"/>
      <c r="E263" s="207"/>
      <c r="F263" s="207"/>
      <c r="G263" s="207"/>
      <c r="H263" s="207"/>
      <c r="I263" s="207"/>
      <c r="J263" s="207"/>
      <c r="K263" s="207"/>
      <c r="L263" s="207"/>
      <c r="M263" s="207"/>
      <c r="N263" s="207"/>
      <c r="O263" s="207"/>
      <c r="P263" s="207"/>
      <c r="Q263" s="207"/>
      <c r="R263" s="207"/>
      <c r="S263" s="207"/>
      <c r="T263" s="207"/>
      <c r="U263" s="207"/>
      <c r="V263" s="120">
        <v>3</v>
      </c>
      <c r="W263" s="120">
        <v>2</v>
      </c>
      <c r="X263" s="120">
        <v>3</v>
      </c>
      <c r="Y263" s="120">
        <v>13</v>
      </c>
      <c r="Z263" s="120">
        <v>7</v>
      </c>
      <c r="AA263" s="120">
        <v>0</v>
      </c>
      <c r="AB263" s="120">
        <v>28</v>
      </c>
      <c r="AC263" s="35">
        <f t="shared" si="11"/>
        <v>0.10714285714285714</v>
      </c>
      <c r="AD263" s="35">
        <f t="shared" si="11"/>
        <v>7.1428571428571425E-2</v>
      </c>
      <c r="AE263" s="35">
        <f t="shared" si="11"/>
        <v>0.10714285714285714</v>
      </c>
      <c r="AF263" s="35">
        <f t="shared" si="11"/>
        <v>0.4642857142857143</v>
      </c>
      <c r="AG263" s="35">
        <f t="shared" si="11"/>
        <v>0.25</v>
      </c>
      <c r="AH263" s="35">
        <f t="shared" si="11"/>
        <v>0</v>
      </c>
      <c r="AI263" s="120">
        <v>3.68</v>
      </c>
      <c r="AJ263" s="120">
        <v>1.25</v>
      </c>
      <c r="AK263" s="120">
        <v>4</v>
      </c>
      <c r="AL263" s="120">
        <v>4</v>
      </c>
    </row>
    <row r="264" spans="1:38" x14ac:dyDescent="0.25">
      <c r="AH264" s="28"/>
    </row>
    <row r="265" spans="1:38" x14ac:dyDescent="0.25">
      <c r="AH265" s="28"/>
    </row>
    <row r="266" spans="1:38" x14ac:dyDescent="0.25">
      <c r="AH266" s="28"/>
    </row>
    <row r="267" spans="1:38" ht="15.75" thickBot="1" x14ac:dyDescent="0.3">
      <c r="AH267" s="28"/>
    </row>
    <row r="268" spans="1:38" ht="20.25" customHeight="1" x14ac:dyDescent="0.25">
      <c r="E268" s="199" t="s">
        <v>151</v>
      </c>
      <c r="F268" s="200"/>
      <c r="G268" s="200"/>
      <c r="H268" s="200"/>
      <c r="I268" s="201"/>
      <c r="AH268" s="28"/>
    </row>
    <row r="269" spans="1:38" ht="22.5" customHeight="1" x14ac:dyDescent="0.25">
      <c r="E269" s="202"/>
      <c r="F269" s="176"/>
      <c r="G269" s="176"/>
      <c r="H269" s="176"/>
      <c r="I269" s="203"/>
      <c r="AH269" s="28"/>
    </row>
    <row r="270" spans="1:38" ht="15" customHeight="1" x14ac:dyDescent="0.25">
      <c r="E270" s="202"/>
      <c r="F270" s="176"/>
      <c r="G270" s="176"/>
      <c r="H270" s="176"/>
      <c r="I270" s="203"/>
      <c r="AH270" s="28"/>
    </row>
    <row r="271" spans="1:38" ht="27.75" customHeight="1" thickBot="1" x14ac:dyDescent="0.3">
      <c r="E271" s="204"/>
      <c r="F271" s="205"/>
      <c r="G271" s="205"/>
      <c r="H271" s="205"/>
      <c r="I271" s="206"/>
      <c r="AH271" s="28"/>
    </row>
    <row r="272" spans="1:38" x14ac:dyDescent="0.25">
      <c r="AH272" s="28"/>
    </row>
    <row r="273" spans="6:38" x14ac:dyDescent="0.25">
      <c r="AH273" s="28"/>
    </row>
    <row r="274" spans="6:38" ht="18.75" x14ac:dyDescent="0.3">
      <c r="F274" s="177" t="s">
        <v>45</v>
      </c>
      <c r="G274" s="177"/>
      <c r="H274" s="63">
        <v>60</v>
      </c>
      <c r="V274" s="193" t="s">
        <v>25</v>
      </c>
      <c r="W274" s="193"/>
      <c r="X274" s="193"/>
      <c r="Y274" s="193"/>
      <c r="Z274" s="193"/>
      <c r="AA274" s="193"/>
      <c r="AB274" s="22"/>
      <c r="AC274" s="193" t="s">
        <v>26</v>
      </c>
      <c r="AD274" s="193"/>
      <c r="AE274" s="193"/>
      <c r="AF274" s="193"/>
      <c r="AG274" s="193"/>
      <c r="AH274" s="193"/>
      <c r="AI274" s="194" t="s">
        <v>27</v>
      </c>
      <c r="AJ274" s="194"/>
      <c r="AK274" s="194"/>
      <c r="AL274" s="194"/>
    </row>
    <row r="275" spans="6:38" ht="18.75" x14ac:dyDescent="0.3">
      <c r="F275" s="177" t="s">
        <v>46</v>
      </c>
      <c r="G275" s="177"/>
      <c r="H275" s="63">
        <v>188</v>
      </c>
      <c r="V275" s="193"/>
      <c r="W275" s="193"/>
      <c r="X275" s="193"/>
      <c r="Y275" s="193"/>
      <c r="Z275" s="193"/>
      <c r="AA275" s="193"/>
      <c r="AB275" s="22"/>
      <c r="AC275" s="193"/>
      <c r="AD275" s="193"/>
      <c r="AE275" s="193"/>
      <c r="AF275" s="193"/>
      <c r="AG275" s="193"/>
      <c r="AH275" s="193"/>
      <c r="AI275" s="194"/>
      <c r="AJ275" s="194"/>
      <c r="AK275" s="194"/>
      <c r="AL275" s="194"/>
    </row>
    <row r="276" spans="6:38" ht="37.5" x14ac:dyDescent="0.25">
      <c r="O276" s="58"/>
      <c r="P276" s="58"/>
      <c r="Q276" s="58"/>
      <c r="R276" s="58"/>
      <c r="S276" s="58"/>
      <c r="T276" s="58"/>
      <c r="U276" s="58"/>
      <c r="V276" s="59">
        <v>1</v>
      </c>
      <c r="W276" s="59">
        <v>2</v>
      </c>
      <c r="X276" s="59">
        <v>3</v>
      </c>
      <c r="Y276" s="59">
        <v>4</v>
      </c>
      <c r="Z276" s="59">
        <v>5</v>
      </c>
      <c r="AA276" s="59" t="s">
        <v>52</v>
      </c>
      <c r="AB276" s="60" t="s">
        <v>29</v>
      </c>
      <c r="AC276" s="59">
        <v>1</v>
      </c>
      <c r="AD276" s="59">
        <v>2</v>
      </c>
      <c r="AE276" s="59">
        <v>3</v>
      </c>
      <c r="AF276" s="59">
        <v>4</v>
      </c>
      <c r="AG276" s="59">
        <v>5</v>
      </c>
      <c r="AH276" s="59" t="s">
        <v>52</v>
      </c>
      <c r="AI276" s="61" t="s">
        <v>30</v>
      </c>
      <c r="AJ276" s="61" t="s">
        <v>31</v>
      </c>
      <c r="AK276" s="61" t="s">
        <v>32</v>
      </c>
      <c r="AL276" s="61" t="s">
        <v>33</v>
      </c>
    </row>
    <row r="277" spans="6:38" ht="63" customHeight="1" x14ac:dyDescent="0.25">
      <c r="O277" s="207" t="s">
        <v>155</v>
      </c>
      <c r="P277" s="207"/>
      <c r="Q277" s="207"/>
      <c r="R277" s="207"/>
      <c r="S277" s="207"/>
      <c r="T277" s="207"/>
      <c r="U277" s="161"/>
      <c r="V277" s="63">
        <v>5</v>
      </c>
      <c r="W277" s="63">
        <v>8</v>
      </c>
      <c r="X277" s="63">
        <v>16</v>
      </c>
      <c r="Y277" s="63">
        <v>17</v>
      </c>
      <c r="Z277" s="63">
        <v>10</v>
      </c>
      <c r="AA277" s="63">
        <v>4</v>
      </c>
      <c r="AB277" s="63">
        <v>60</v>
      </c>
      <c r="AC277" s="35">
        <f t="shared" ref="AC277:AH277" si="12">V277/$AB277</f>
        <v>8.3333333333333329E-2</v>
      </c>
      <c r="AD277" s="35">
        <f t="shared" si="12"/>
        <v>0.13333333333333333</v>
      </c>
      <c r="AE277" s="35">
        <f t="shared" si="12"/>
        <v>0.26666666666666666</v>
      </c>
      <c r="AF277" s="35">
        <f t="shared" si="12"/>
        <v>0.28333333333333333</v>
      </c>
      <c r="AG277" s="35">
        <f t="shared" si="12"/>
        <v>0.16666666666666666</v>
      </c>
      <c r="AH277" s="35">
        <f t="shared" si="12"/>
        <v>6.6666666666666666E-2</v>
      </c>
      <c r="AI277" s="63">
        <v>3.34</v>
      </c>
      <c r="AJ277" s="63">
        <v>1.2</v>
      </c>
      <c r="AK277" s="63">
        <v>3</v>
      </c>
      <c r="AL277" s="63">
        <v>4</v>
      </c>
    </row>
    <row r="278" spans="6:38" x14ac:dyDescent="0.25">
      <c r="AH278" s="28"/>
    </row>
    <row r="279" spans="6:38" x14ac:dyDescent="0.25">
      <c r="AH279" s="28"/>
    </row>
    <row r="280" spans="6:38" x14ac:dyDescent="0.25">
      <c r="AH280" s="28"/>
    </row>
    <row r="281" spans="6:38" x14ac:dyDescent="0.25">
      <c r="AH281" s="28"/>
    </row>
    <row r="282" spans="6:38" x14ac:dyDescent="0.25">
      <c r="AH282" s="28"/>
    </row>
    <row r="283" spans="6:38" x14ac:dyDescent="0.25">
      <c r="AH283" s="28"/>
    </row>
    <row r="284" spans="6:38" x14ac:dyDescent="0.25">
      <c r="AH284" s="28"/>
    </row>
    <row r="285" spans="6:38" x14ac:dyDescent="0.25">
      <c r="AH285" s="28"/>
    </row>
    <row r="286" spans="6:38" x14ac:dyDescent="0.25">
      <c r="AH286" s="28"/>
    </row>
    <row r="287" spans="6:38" x14ac:dyDescent="0.25">
      <c r="AH287" s="28"/>
    </row>
    <row r="288" spans="6:38" x14ac:dyDescent="0.25">
      <c r="AH288" s="28"/>
    </row>
    <row r="289" spans="1:34" x14ac:dyDescent="0.25">
      <c r="AH289" s="28"/>
    </row>
    <row r="290" spans="1:34" x14ac:dyDescent="0.25">
      <c r="AH290" s="28"/>
    </row>
    <row r="291" spans="1:34" x14ac:dyDescent="0.25">
      <c r="AH291" s="28"/>
    </row>
    <row r="292" spans="1:34" x14ac:dyDescent="0.25">
      <c r="AH292" s="28"/>
    </row>
    <row r="293" spans="1:34" x14ac:dyDescent="0.25">
      <c r="AH293" s="28"/>
    </row>
    <row r="294" spans="1:34" x14ac:dyDescent="0.25">
      <c r="AH294" s="28"/>
    </row>
    <row r="295" spans="1:34" x14ac:dyDescent="0.25">
      <c r="AH295" s="28"/>
    </row>
    <row r="296" spans="1:34" x14ac:dyDescent="0.25">
      <c r="AH296" s="28"/>
    </row>
    <row r="297" spans="1:34" x14ac:dyDescent="0.25">
      <c r="A297" s="1" t="s">
        <v>45</v>
      </c>
      <c r="B297" s="1" t="s">
        <v>46</v>
      </c>
      <c r="H297" s="8"/>
      <c r="AH297" s="28"/>
    </row>
    <row r="298" spans="1:34" x14ac:dyDescent="0.25">
      <c r="A298" s="155">
        <v>22</v>
      </c>
      <c r="B298" s="155">
        <v>35</v>
      </c>
      <c r="H298" s="8"/>
      <c r="AH298" s="28"/>
    </row>
    <row r="299" spans="1:34" x14ac:dyDescent="0.25">
      <c r="A299" s="155">
        <v>39</v>
      </c>
      <c r="B299" s="155">
        <v>231</v>
      </c>
      <c r="H299" s="8"/>
      <c r="AH299" s="28"/>
    </row>
    <row r="300" spans="1:34" x14ac:dyDescent="0.25">
      <c r="A300" s="155">
        <v>228</v>
      </c>
      <c r="B300" s="155">
        <v>42</v>
      </c>
      <c r="G300" s="8"/>
      <c r="H300" s="8"/>
      <c r="AH300" s="28"/>
    </row>
    <row r="301" spans="1:34" ht="15.75" customHeight="1" x14ac:dyDescent="0.25">
      <c r="A301" s="155">
        <v>260</v>
      </c>
      <c r="B301" s="155">
        <v>7</v>
      </c>
      <c r="H301" s="8"/>
      <c r="AH301" s="28"/>
    </row>
    <row r="302" spans="1:34" x14ac:dyDescent="0.25">
      <c r="A302" s="155">
        <v>238</v>
      </c>
      <c r="B302" s="155">
        <v>21</v>
      </c>
      <c r="H302" s="8"/>
      <c r="AH302" s="28"/>
    </row>
    <row r="303" spans="1:34" x14ac:dyDescent="0.25">
      <c r="A303" s="156"/>
      <c r="B303" s="156"/>
      <c r="H303" s="8"/>
      <c r="AH303" s="28"/>
    </row>
    <row r="304" spans="1:34" x14ac:dyDescent="0.25">
      <c r="H304" s="8"/>
      <c r="AH304" s="28"/>
    </row>
    <row r="305" spans="34:34" x14ac:dyDescent="0.25">
      <c r="AH305" s="28"/>
    </row>
    <row r="306" spans="34:34" x14ac:dyDescent="0.25">
      <c r="AH306" s="28"/>
    </row>
    <row r="307" spans="34:34" x14ac:dyDescent="0.25">
      <c r="AH307" s="28"/>
    </row>
    <row r="308" spans="34:34" x14ac:dyDescent="0.25">
      <c r="AH308" s="28"/>
    </row>
    <row r="309" spans="34:34" x14ac:dyDescent="0.25">
      <c r="AH309" s="28"/>
    </row>
    <row r="310" spans="34:34" x14ac:dyDescent="0.25">
      <c r="AH310" s="28"/>
    </row>
    <row r="311" spans="34:34" x14ac:dyDescent="0.25">
      <c r="AH311" s="28"/>
    </row>
    <row r="312" spans="34:34" x14ac:dyDescent="0.25">
      <c r="AH312" s="28"/>
    </row>
    <row r="313" spans="34:34" x14ac:dyDescent="0.25">
      <c r="AH313" s="28"/>
    </row>
    <row r="314" spans="34:34" x14ac:dyDescent="0.25">
      <c r="AH314" s="28"/>
    </row>
    <row r="315" spans="34:34" x14ac:dyDescent="0.25">
      <c r="AH315" s="28"/>
    </row>
    <row r="316" spans="34:34" x14ac:dyDescent="0.25">
      <c r="AH316" s="28"/>
    </row>
    <row r="317" spans="34:34" x14ac:dyDescent="0.25">
      <c r="AH317" s="28"/>
    </row>
    <row r="318" spans="34:34" x14ac:dyDescent="0.25">
      <c r="AH318" s="28"/>
    </row>
    <row r="319" spans="34:34" x14ac:dyDescent="0.25">
      <c r="AH319" s="28"/>
    </row>
    <row r="320" spans="34:34" x14ac:dyDescent="0.25">
      <c r="AH320" s="28"/>
    </row>
    <row r="321" spans="20:34" x14ac:dyDescent="0.25">
      <c r="AH321" s="28"/>
    </row>
    <row r="322" spans="20:34" x14ac:dyDescent="0.25">
      <c r="T322" s="28"/>
    </row>
    <row r="323" spans="20:34" x14ac:dyDescent="0.25">
      <c r="T323" s="28"/>
    </row>
    <row r="324" spans="20:34" x14ac:dyDescent="0.25">
      <c r="T324" s="28"/>
    </row>
  </sheetData>
  <sheetProtection sheet="1" objects="1" scenarios="1"/>
  <mergeCells count="130">
    <mergeCell ref="A262:U262"/>
    <mergeCell ref="AI258:AL259"/>
    <mergeCell ref="V274:AA275"/>
    <mergeCell ref="AC274:AH275"/>
    <mergeCell ref="AI274:AL275"/>
    <mergeCell ref="A261:U261"/>
    <mergeCell ref="A263:U263"/>
    <mergeCell ref="A260:U260"/>
    <mergeCell ref="AI110:AL111"/>
    <mergeCell ref="O113:U113"/>
    <mergeCell ref="V258:AA259"/>
    <mergeCell ref="AC258:AH259"/>
    <mergeCell ref="Z240:AA240"/>
    <mergeCell ref="Z241:AA241"/>
    <mergeCell ref="E268:I271"/>
    <mergeCell ref="F274:G274"/>
    <mergeCell ref="F275:G275"/>
    <mergeCell ref="V110:AA111"/>
    <mergeCell ref="AI219:AL220"/>
    <mergeCell ref="AI196:AL197"/>
    <mergeCell ref="A193:E193"/>
    <mergeCell ref="A194:E194"/>
    <mergeCell ref="A195:E195"/>
    <mergeCell ref="V196:AA197"/>
    <mergeCell ref="AC196:AH197"/>
    <mergeCell ref="O277:U277"/>
    <mergeCell ref="O224:U224"/>
    <mergeCell ref="E103:J106"/>
    <mergeCell ref="G234:K237"/>
    <mergeCell ref="Y234:AC237"/>
    <mergeCell ref="H240:I240"/>
    <mergeCell ref="H241:I241"/>
    <mergeCell ref="F219:G219"/>
    <mergeCell ref="V219:AA220"/>
    <mergeCell ref="AC219:AH220"/>
    <mergeCell ref="O222:U222"/>
    <mergeCell ref="O223:U223"/>
    <mergeCell ref="B203:U203"/>
    <mergeCell ref="B204:U204"/>
    <mergeCell ref="B205:U205"/>
    <mergeCell ref="B206:U206"/>
    <mergeCell ref="E213:I216"/>
    <mergeCell ref="F218:G218"/>
    <mergeCell ref="A198:U198"/>
    <mergeCell ref="B199:U199"/>
    <mergeCell ref="B200:U200"/>
    <mergeCell ref="B201:U201"/>
    <mergeCell ref="B202:U202"/>
    <mergeCell ref="A192:E192"/>
    <mergeCell ref="O152:U152"/>
    <mergeCell ref="E160:J163"/>
    <mergeCell ref="V175:AA176"/>
    <mergeCell ref="AC175:AH176"/>
    <mergeCell ref="AI175:AL176"/>
    <mergeCell ref="E178:I181"/>
    <mergeCell ref="O178:U178"/>
    <mergeCell ref="O179:U179"/>
    <mergeCell ref="AI131:AL132"/>
    <mergeCell ref="O134:U134"/>
    <mergeCell ref="E142:J145"/>
    <mergeCell ref="V149:AA150"/>
    <mergeCell ref="AC149:AH150"/>
    <mergeCell ref="AI149:AL150"/>
    <mergeCell ref="B98:U98"/>
    <mergeCell ref="B99:U99"/>
    <mergeCell ref="B100:U100"/>
    <mergeCell ref="E124:J127"/>
    <mergeCell ref="V131:AA132"/>
    <mergeCell ref="AC131:AH132"/>
    <mergeCell ref="AC110:AH111"/>
    <mergeCell ref="B88:J88"/>
    <mergeCell ref="V91:AA92"/>
    <mergeCell ref="AC91:AH92"/>
    <mergeCell ref="AI91:AL92"/>
    <mergeCell ref="B92:C92"/>
    <mergeCell ref="A93:U93"/>
    <mergeCell ref="G80:K80"/>
    <mergeCell ref="G81:K81"/>
    <mergeCell ref="G82:K82"/>
    <mergeCell ref="B84:U84"/>
    <mergeCell ref="B86:J86"/>
    <mergeCell ref="B87:J87"/>
    <mergeCell ref="B71:U71"/>
    <mergeCell ref="B72:U72"/>
    <mergeCell ref="B73:U73"/>
    <mergeCell ref="A75:U75"/>
    <mergeCell ref="G78:K78"/>
    <mergeCell ref="G79:K79"/>
    <mergeCell ref="V66:Z67"/>
    <mergeCell ref="AB66:AF67"/>
    <mergeCell ref="A68:U68"/>
    <mergeCell ref="B69:U69"/>
    <mergeCell ref="B70:U70"/>
    <mergeCell ref="B34:H34"/>
    <mergeCell ref="B35:H35"/>
    <mergeCell ref="F58:G58"/>
    <mergeCell ref="F59:G59"/>
    <mergeCell ref="F60:G60"/>
    <mergeCell ref="F61:G61"/>
    <mergeCell ref="F62:G62"/>
    <mergeCell ref="AC53:AE53"/>
    <mergeCell ref="F56:G56"/>
    <mergeCell ref="AC54:AE54"/>
    <mergeCell ref="AC55:AE55"/>
    <mergeCell ref="AC56:AE56"/>
    <mergeCell ref="F57:G57"/>
    <mergeCell ref="B9:AK9"/>
    <mergeCell ref="F63:G63"/>
    <mergeCell ref="A97:U97"/>
    <mergeCell ref="B95:U95"/>
    <mergeCell ref="B96:U96"/>
    <mergeCell ref="A94:U94"/>
    <mergeCell ref="V94:AA94"/>
    <mergeCell ref="AC94:AH94"/>
    <mergeCell ref="A1:AE1"/>
    <mergeCell ref="A6:AL6"/>
    <mergeCell ref="A7:AL7"/>
    <mergeCell ref="A8:AL8"/>
    <mergeCell ref="A11:G11"/>
    <mergeCell ref="AG66:AJ67"/>
    <mergeCell ref="B36:H36"/>
    <mergeCell ref="B37:H37"/>
    <mergeCell ref="B38:H38"/>
    <mergeCell ref="E48:I51"/>
    <mergeCell ref="T48:X51"/>
    <mergeCell ref="F55:G55"/>
    <mergeCell ref="A27:U27"/>
    <mergeCell ref="B31:H31"/>
    <mergeCell ref="B32:H32"/>
    <mergeCell ref="B33:H33"/>
  </mergeCells>
  <printOptions horizontalCentered="1" verticalCentered="1"/>
  <pageMargins left="0" right="0" top="0" bottom="0" header="0.31496062992125984" footer="0.31496062992125984"/>
  <pageSetup paperSize="9" scale="25" orientation="landscape" r:id="rId1"/>
  <rowBreaks count="1" manualBreakCount="1">
    <brk id="159" max="37"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AM150"/>
  <sheetViews>
    <sheetView zoomScale="75" zoomScaleNormal="75" workbookViewId="0">
      <selection activeCell="A7" sqref="A7:H7"/>
    </sheetView>
  </sheetViews>
  <sheetFormatPr baseColWidth="10" defaultRowHeight="15" x14ac:dyDescent="0.2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s>
  <sheetData>
    <row r="1" spans="1:3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9"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9"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9" x14ac:dyDescent="0.2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9" x14ac:dyDescent="0.2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9" ht="15.75" x14ac:dyDescent="0.25">
      <c r="A6" s="234" t="s">
        <v>92</v>
      </c>
      <c r="B6" s="234"/>
      <c r="C6" s="234"/>
      <c r="D6" s="234"/>
      <c r="E6" s="234"/>
      <c r="F6" s="234"/>
      <c r="G6" s="234"/>
      <c r="H6" s="234"/>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row>
    <row r="7" spans="1:39" ht="15" customHeight="1" x14ac:dyDescent="0.25">
      <c r="A7" s="235" t="s">
        <v>1</v>
      </c>
      <c r="B7" s="235"/>
      <c r="C7" s="235"/>
      <c r="D7" s="235"/>
      <c r="E7" s="235"/>
      <c r="F7" s="235"/>
      <c r="G7" s="235"/>
      <c r="H7" s="235"/>
      <c r="I7" s="66"/>
      <c r="J7" s="66"/>
      <c r="K7" s="66"/>
      <c r="L7" s="66"/>
      <c r="M7" s="66"/>
      <c r="N7" s="66"/>
      <c r="O7" s="66"/>
      <c r="P7" s="66"/>
      <c r="Q7" s="66"/>
      <c r="R7" s="66"/>
      <c r="S7" s="66"/>
      <c r="T7" s="66"/>
      <c r="U7" s="66"/>
      <c r="V7" s="67"/>
      <c r="W7" s="67"/>
      <c r="X7" s="67"/>
      <c r="Y7" s="67"/>
      <c r="Z7" s="67"/>
      <c r="AA7" s="67"/>
      <c r="AB7" s="67"/>
      <c r="AC7" s="67"/>
      <c r="AD7" s="67"/>
      <c r="AE7" s="67"/>
      <c r="AF7" s="67"/>
      <c r="AG7" s="67"/>
      <c r="AH7" s="67"/>
      <c r="AI7" s="67"/>
      <c r="AJ7" s="67"/>
      <c r="AK7" s="67"/>
      <c r="AL7" s="67"/>
      <c r="AM7" s="67"/>
    </row>
    <row r="8" spans="1:39" ht="15.75" customHeight="1" x14ac:dyDescent="0.25">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row>
    <row r="9" spans="1:39" ht="15.75" thickBot="1" x14ac:dyDescent="0.3"/>
    <row r="10" spans="1:39" s="69" customFormat="1" x14ac:dyDescent="0.25">
      <c r="A10" s="236" t="s">
        <v>93</v>
      </c>
      <c r="B10" s="237"/>
      <c r="C10" s="237"/>
      <c r="D10" s="237"/>
      <c r="E10" s="237"/>
      <c r="F10" s="237"/>
      <c r="G10" s="237"/>
      <c r="H10" s="238"/>
    </row>
    <row r="11" spans="1:39" s="69" customFormat="1" ht="15.75" thickBot="1" x14ac:dyDescent="0.3">
      <c r="A11" s="239"/>
      <c r="B11" s="240"/>
      <c r="C11" s="240"/>
      <c r="D11" s="240"/>
      <c r="E11" s="240"/>
      <c r="F11" s="240"/>
      <c r="G11" s="240"/>
      <c r="H11" s="241"/>
    </row>
    <row r="12" spans="1:39" s="69" customFormat="1" x14ac:dyDescent="0.25"/>
    <row r="13" spans="1:39" s="69" customFormat="1" x14ac:dyDescent="0.25">
      <c r="A13" s="70"/>
      <c r="B13" s="70"/>
    </row>
    <row r="14" spans="1:39" s="69" customFormat="1" x14ac:dyDescent="0.25">
      <c r="A14" s="71"/>
    </row>
    <row r="15" spans="1:39" s="72" customFormat="1" ht="18.75" x14ac:dyDescent="0.25">
      <c r="A15" s="233" t="s">
        <v>94</v>
      </c>
      <c r="B15" s="233"/>
      <c r="C15" s="233"/>
      <c r="D15" s="233"/>
      <c r="E15" s="233"/>
      <c r="F15" s="233"/>
      <c r="G15" s="233"/>
      <c r="H15" s="233"/>
    </row>
    <row r="16" spans="1:39" s="72" customFormat="1" ht="15.75" x14ac:dyDescent="0.25">
      <c r="A16" s="73"/>
    </row>
    <row r="17" spans="1:8" s="72" customFormat="1" ht="15.75" x14ac:dyDescent="0.25">
      <c r="A17" s="233" t="s">
        <v>95</v>
      </c>
      <c r="B17" s="233"/>
      <c r="C17" s="233"/>
      <c r="D17" s="233"/>
      <c r="E17" s="233"/>
      <c r="F17" s="233"/>
      <c r="G17" s="233"/>
      <c r="H17" s="233"/>
    </row>
    <row r="18" spans="1:8" s="72" customFormat="1" ht="15.75" x14ac:dyDescent="0.25">
      <c r="B18" s="73" t="s">
        <v>96</v>
      </c>
    </row>
    <row r="19" spans="1:8" s="72" customFormat="1" ht="15.75" x14ac:dyDescent="0.25">
      <c r="B19" s="73"/>
    </row>
    <row r="20" spans="1:8" s="72" customFormat="1" ht="15.75" x14ac:dyDescent="0.25">
      <c r="B20" s="73"/>
    </row>
    <row r="21" spans="1:8" s="72" customFormat="1" ht="15.75" x14ac:dyDescent="0.25">
      <c r="B21" s="73"/>
    </row>
    <row r="22" spans="1:8" s="72" customFormat="1" ht="15.75" x14ac:dyDescent="0.25">
      <c r="A22" s="233" t="s">
        <v>97</v>
      </c>
      <c r="B22" s="233"/>
      <c r="C22" s="233"/>
      <c r="D22" s="233"/>
      <c r="E22" s="233"/>
      <c r="F22" s="233"/>
      <c r="G22" s="233"/>
      <c r="H22" s="233"/>
    </row>
    <row r="23" spans="1:8" s="72" customFormat="1" ht="15.75" x14ac:dyDescent="0.25">
      <c r="A23" s="73"/>
    </row>
    <row r="24" spans="1:8" s="72" customFormat="1" ht="15.75" x14ac:dyDescent="0.25">
      <c r="A24" s="251" t="s">
        <v>98</v>
      </c>
      <c r="B24" s="251"/>
      <c r="C24" s="251"/>
      <c r="D24" s="251"/>
      <c r="E24" s="251"/>
      <c r="F24" s="251"/>
      <c r="G24" s="251"/>
      <c r="H24" s="251"/>
    </row>
    <row r="25" spans="1:8" s="72" customFormat="1" ht="15.75" x14ac:dyDescent="0.25">
      <c r="A25" s="74" t="s">
        <v>99</v>
      </c>
    </row>
    <row r="26" spans="1:8" s="72" customFormat="1" ht="15.75" x14ac:dyDescent="0.25">
      <c r="A26" s="75" t="s">
        <v>100</v>
      </c>
    </row>
    <row r="27" spans="1:8" s="72" customFormat="1" ht="15.75" x14ac:dyDescent="0.25">
      <c r="A27" s="252" t="s">
        <v>101</v>
      </c>
      <c r="B27" s="252"/>
      <c r="C27" s="252"/>
      <c r="D27" s="252"/>
      <c r="E27" s="252"/>
      <c r="F27" s="252"/>
      <c r="G27" s="252"/>
      <c r="H27" s="252"/>
    </row>
    <row r="28" spans="1:8" s="72" customFormat="1" ht="15.75" x14ac:dyDescent="0.25">
      <c r="A28" s="252"/>
      <c r="B28" s="252"/>
      <c r="C28" s="252"/>
      <c r="D28" s="252"/>
      <c r="E28" s="252"/>
      <c r="F28" s="252"/>
      <c r="G28" s="252"/>
      <c r="H28" s="252"/>
    </row>
    <row r="29" spans="1:8" s="72" customFormat="1" ht="15.75" x14ac:dyDescent="0.25">
      <c r="A29" s="76"/>
      <c r="B29" s="76"/>
      <c r="C29" s="76"/>
      <c r="D29" s="76"/>
      <c r="E29" s="76"/>
      <c r="F29" s="76"/>
      <c r="G29" s="76"/>
      <c r="H29" s="76"/>
    </row>
    <row r="30" spans="1:8" s="72" customFormat="1" ht="48.75" customHeight="1" x14ac:dyDescent="0.25">
      <c r="A30" s="252" t="s">
        <v>102</v>
      </c>
      <c r="B30" s="252"/>
      <c r="C30" s="252"/>
      <c r="D30" s="252"/>
      <c r="E30" s="252"/>
      <c r="F30" s="252"/>
      <c r="G30" s="252"/>
      <c r="H30" s="253"/>
    </row>
    <row r="31" spans="1:8" s="69" customFormat="1" ht="15.75" thickBot="1" x14ac:dyDescent="0.3">
      <c r="A31" s="77"/>
      <c r="B31" s="77"/>
      <c r="C31" s="77"/>
      <c r="D31" s="77"/>
      <c r="E31" s="77"/>
      <c r="F31" s="77"/>
      <c r="G31" s="77"/>
      <c r="H31" s="77"/>
    </row>
    <row r="32" spans="1:8" s="69" customFormat="1" ht="21" thickBot="1" x14ac:dyDescent="0.35">
      <c r="A32" s="78" t="s">
        <v>103</v>
      </c>
      <c r="B32" s="79"/>
      <c r="C32" s="79"/>
      <c r="D32" s="79"/>
      <c r="E32" s="79"/>
      <c r="F32" s="79"/>
      <c r="G32" s="79"/>
      <c r="H32" s="80"/>
    </row>
    <row r="33" spans="1:8" s="69" customFormat="1" x14ac:dyDescent="0.25">
      <c r="A33" s="81"/>
    </row>
    <row r="34" spans="1:8" s="69" customFormat="1" x14ac:dyDescent="0.25">
      <c r="A34" s="254" t="s">
        <v>104</v>
      </c>
      <c r="B34" s="254"/>
      <c r="C34" s="254"/>
      <c r="D34" s="254"/>
      <c r="E34" s="254"/>
      <c r="F34" s="254"/>
      <c r="G34" s="254"/>
      <c r="H34" s="254"/>
    </row>
    <row r="35" spans="1:8" s="69" customFormat="1" x14ac:dyDescent="0.25">
      <c r="A35" s="81"/>
    </row>
    <row r="36" spans="1:8" s="69" customFormat="1" x14ac:dyDescent="0.25">
      <c r="A36" s="81"/>
    </row>
    <row r="37" spans="1:8" s="69" customFormat="1" ht="15.75" thickBot="1" x14ac:dyDescent="0.3">
      <c r="A37" s="82" t="s">
        <v>105</v>
      </c>
    </row>
    <row r="38" spans="1:8" s="69" customFormat="1" ht="18.75" thickTop="1" thickBot="1" x14ac:dyDescent="0.3">
      <c r="A38" s="83" t="s">
        <v>106</v>
      </c>
      <c r="B38" s="84" t="s">
        <v>107</v>
      </c>
      <c r="C38" s="85" t="s">
        <v>108</v>
      </c>
    </row>
    <row r="39" spans="1:8" s="69" customFormat="1" ht="15.75" thickBot="1" x14ac:dyDescent="0.3">
      <c r="A39" s="86">
        <v>54</v>
      </c>
      <c r="B39" s="87">
        <v>2</v>
      </c>
      <c r="C39" s="88">
        <v>108</v>
      </c>
    </row>
    <row r="40" spans="1:8" s="69" customFormat="1" ht="15.75" thickBot="1" x14ac:dyDescent="0.3">
      <c r="A40" s="86">
        <v>59</v>
      </c>
      <c r="B40" s="87">
        <v>3</v>
      </c>
      <c r="C40" s="88">
        <v>177</v>
      </c>
    </row>
    <row r="41" spans="1:8" s="69" customFormat="1" ht="15.75" thickBot="1" x14ac:dyDescent="0.3">
      <c r="A41" s="86">
        <v>63</v>
      </c>
      <c r="B41" s="87">
        <v>4</v>
      </c>
      <c r="C41" s="88">
        <v>252</v>
      </c>
    </row>
    <row r="42" spans="1:8" s="69" customFormat="1" ht="15.75" thickBot="1" x14ac:dyDescent="0.3">
      <c r="A42" s="86">
        <v>64</v>
      </c>
      <c r="B42" s="87">
        <v>1</v>
      </c>
      <c r="C42" s="88">
        <v>64</v>
      </c>
    </row>
    <row r="43" spans="1:8" s="69" customFormat="1" ht="15.75" thickBot="1" x14ac:dyDescent="0.3">
      <c r="A43" s="89"/>
      <c r="B43" s="90">
        <v>10</v>
      </c>
      <c r="C43" s="91">
        <v>601</v>
      </c>
    </row>
    <row r="44" spans="1:8" s="69" customFormat="1" ht="15.75" thickTop="1" x14ac:dyDescent="0.25">
      <c r="A44" s="81"/>
    </row>
    <row r="45" spans="1:8" s="69" customFormat="1" x14ac:dyDescent="0.25">
      <c r="A45" s="92"/>
    </row>
    <row r="46" spans="1:8" s="69" customFormat="1" x14ac:dyDescent="0.25">
      <c r="A46" s="92"/>
    </row>
    <row r="47" spans="1:8" s="69" customFormat="1" x14ac:dyDescent="0.25">
      <c r="A47" s="92"/>
    </row>
    <row r="48" spans="1:8" s="69" customFormat="1" x14ac:dyDescent="0.25">
      <c r="A48" s="92"/>
    </row>
    <row r="49" spans="1:8" s="69" customFormat="1" x14ac:dyDescent="0.25">
      <c r="A49" s="92"/>
    </row>
    <row r="50" spans="1:8" s="69" customFormat="1" x14ac:dyDescent="0.25">
      <c r="A50" s="92"/>
    </row>
    <row r="51" spans="1:8" s="69" customFormat="1" ht="17.25" x14ac:dyDescent="0.25">
      <c r="A51" s="255" t="s">
        <v>109</v>
      </c>
      <c r="B51" s="255"/>
      <c r="C51" s="255"/>
      <c r="D51" s="255"/>
      <c r="E51" s="255"/>
      <c r="F51" s="255"/>
      <c r="G51" s="255"/>
      <c r="H51" s="255"/>
    </row>
    <row r="52" spans="1:8" s="69" customFormat="1" x14ac:dyDescent="0.25">
      <c r="A52" s="93"/>
      <c r="B52" s="93"/>
      <c r="C52" s="93"/>
      <c r="D52" s="93"/>
      <c r="E52" s="93"/>
      <c r="F52" s="93"/>
      <c r="G52" s="93"/>
      <c r="H52" s="93"/>
    </row>
    <row r="53" spans="1:8" s="69" customFormat="1" ht="15.75" thickBot="1" x14ac:dyDescent="0.3">
      <c r="A53" s="93"/>
      <c r="B53" s="93"/>
      <c r="C53" s="93"/>
      <c r="D53" s="93"/>
      <c r="E53" s="93"/>
      <c r="F53" s="93"/>
      <c r="G53" s="93"/>
      <c r="H53" s="93"/>
    </row>
    <row r="54" spans="1:8" s="69" customFormat="1" x14ac:dyDescent="0.25">
      <c r="A54" s="256" t="s">
        <v>134</v>
      </c>
      <c r="B54" s="257"/>
      <c r="C54" s="257"/>
      <c r="D54" s="257"/>
      <c r="E54" s="257"/>
      <c r="F54" s="257"/>
      <c r="G54" s="257"/>
      <c r="H54" s="258"/>
    </row>
    <row r="55" spans="1:8" s="69" customFormat="1" x14ac:dyDescent="0.25">
      <c r="A55" s="259"/>
      <c r="B55" s="260"/>
      <c r="C55" s="260"/>
      <c r="D55" s="260"/>
      <c r="E55" s="260"/>
      <c r="F55" s="260"/>
      <c r="G55" s="260"/>
      <c r="H55" s="261"/>
    </row>
    <row r="56" spans="1:8" s="69" customFormat="1" x14ac:dyDescent="0.25">
      <c r="A56" s="259"/>
      <c r="B56" s="260"/>
      <c r="C56" s="260"/>
      <c r="D56" s="260"/>
      <c r="E56" s="260"/>
      <c r="F56" s="260"/>
      <c r="G56" s="260"/>
      <c r="H56" s="261"/>
    </row>
    <row r="57" spans="1:8" s="69" customFormat="1" x14ac:dyDescent="0.25">
      <c r="A57" s="259"/>
      <c r="B57" s="260"/>
      <c r="C57" s="260"/>
      <c r="D57" s="260"/>
      <c r="E57" s="260"/>
      <c r="F57" s="260"/>
      <c r="G57" s="260"/>
      <c r="H57" s="261"/>
    </row>
    <row r="58" spans="1:8" s="69" customFormat="1" x14ac:dyDescent="0.25">
      <c r="A58" s="259"/>
      <c r="B58" s="260"/>
      <c r="C58" s="260"/>
      <c r="D58" s="260"/>
      <c r="E58" s="260"/>
      <c r="F58" s="260"/>
      <c r="G58" s="260"/>
      <c r="H58" s="261"/>
    </row>
    <row r="59" spans="1:8" s="69" customFormat="1" x14ac:dyDescent="0.25">
      <c r="A59" s="259"/>
      <c r="B59" s="260"/>
      <c r="C59" s="260"/>
      <c r="D59" s="260"/>
      <c r="E59" s="260"/>
      <c r="F59" s="260"/>
      <c r="G59" s="260"/>
      <c r="H59" s="261"/>
    </row>
    <row r="60" spans="1:8" s="69" customFormat="1" x14ac:dyDescent="0.25">
      <c r="A60" s="259"/>
      <c r="B60" s="260"/>
      <c r="C60" s="260"/>
      <c r="D60" s="260"/>
      <c r="E60" s="260"/>
      <c r="F60" s="260"/>
      <c r="G60" s="260"/>
      <c r="H60" s="261"/>
    </row>
    <row r="61" spans="1:8" s="69" customFormat="1" ht="15.75" thickBot="1" x14ac:dyDescent="0.3">
      <c r="A61" s="262"/>
      <c r="B61" s="263"/>
      <c r="C61" s="263"/>
      <c r="D61" s="263"/>
      <c r="E61" s="263"/>
      <c r="F61" s="263"/>
      <c r="G61" s="263"/>
      <c r="H61" s="264"/>
    </row>
    <row r="62" spans="1:8" s="69" customFormat="1" ht="15.75" thickBot="1" x14ac:dyDescent="0.3">
      <c r="A62" s="93"/>
      <c r="B62" s="93"/>
      <c r="C62" s="93"/>
      <c r="D62" s="93"/>
      <c r="E62" s="93"/>
      <c r="F62" s="93"/>
      <c r="G62" s="93"/>
      <c r="H62" s="93"/>
    </row>
    <row r="63" spans="1:8" s="69" customFormat="1" ht="21" thickBot="1" x14ac:dyDescent="0.35">
      <c r="A63" s="78" t="s">
        <v>110</v>
      </c>
      <c r="B63" s="79"/>
      <c r="C63" s="79"/>
      <c r="D63" s="79"/>
      <c r="E63" s="79"/>
      <c r="F63" s="79"/>
      <c r="G63" s="79"/>
      <c r="H63" s="80"/>
    </row>
    <row r="64" spans="1:8" s="69" customFormat="1" x14ac:dyDescent="0.25">
      <c r="A64" s="94"/>
      <c r="B64" s="94"/>
      <c r="C64" s="94"/>
      <c r="D64" s="94"/>
      <c r="E64" s="94"/>
      <c r="F64" s="94"/>
      <c r="G64" s="94"/>
      <c r="H64" s="94"/>
    </row>
    <row r="65" spans="1:8" s="69" customFormat="1" x14ac:dyDescent="0.25">
      <c r="A65" s="254" t="s">
        <v>111</v>
      </c>
      <c r="B65" s="254"/>
      <c r="C65" s="254"/>
      <c r="D65" s="254"/>
      <c r="E65" s="254"/>
      <c r="F65" s="254"/>
      <c r="G65" s="254"/>
      <c r="H65" s="254"/>
    </row>
    <row r="66" spans="1:8" s="69" customFormat="1" x14ac:dyDescent="0.25">
      <c r="A66" s="254"/>
      <c r="B66" s="254"/>
      <c r="C66" s="254"/>
      <c r="D66" s="254"/>
      <c r="E66" s="254"/>
      <c r="F66" s="254"/>
      <c r="G66" s="254"/>
      <c r="H66" s="254"/>
    </row>
    <row r="67" spans="1:8" s="69" customFormat="1" x14ac:dyDescent="0.25">
      <c r="A67" s="254"/>
      <c r="B67" s="254"/>
      <c r="C67" s="254"/>
      <c r="D67" s="254"/>
      <c r="E67" s="254"/>
      <c r="F67" s="254"/>
      <c r="G67" s="254"/>
      <c r="H67" s="254"/>
    </row>
    <row r="68" spans="1:8" s="69" customFormat="1" x14ac:dyDescent="0.25">
      <c r="A68" s="94"/>
      <c r="B68" s="94"/>
      <c r="C68" s="94"/>
      <c r="D68" s="94"/>
      <c r="E68" s="94"/>
      <c r="F68" s="94"/>
      <c r="G68" s="94"/>
      <c r="H68" s="94"/>
    </row>
    <row r="69" spans="1:8" s="69" customFormat="1" x14ac:dyDescent="0.25">
      <c r="A69" s="265" t="s">
        <v>112</v>
      </c>
      <c r="B69" s="265"/>
      <c r="C69" s="265"/>
      <c r="D69" s="265"/>
      <c r="E69" s="265"/>
      <c r="F69" s="265"/>
      <c r="G69" s="265"/>
      <c r="H69" s="265"/>
    </row>
    <row r="70" spans="1:8" s="69" customFormat="1" x14ac:dyDescent="0.25"/>
    <row r="71" spans="1:8" s="69" customFormat="1" x14ac:dyDescent="0.25">
      <c r="A71" s="95" t="s">
        <v>113</v>
      </c>
    </row>
    <row r="72" spans="1:8" s="69" customFormat="1" x14ac:dyDescent="0.25">
      <c r="A72" s="265" t="s">
        <v>114</v>
      </c>
      <c r="B72" s="265"/>
      <c r="C72" s="265"/>
      <c r="D72" s="265"/>
      <c r="E72" s="265"/>
      <c r="F72" s="265"/>
      <c r="G72" s="265"/>
      <c r="H72" s="265"/>
    </row>
    <row r="73" spans="1:8" s="69" customFormat="1" x14ac:dyDescent="0.25">
      <c r="A73" s="265" t="s">
        <v>115</v>
      </c>
      <c r="B73" s="265"/>
      <c r="C73" s="265"/>
      <c r="D73" s="265"/>
      <c r="E73" s="265"/>
      <c r="F73" s="265"/>
      <c r="G73" s="265"/>
      <c r="H73" s="265"/>
    </row>
    <row r="74" spans="1:8" s="69" customFormat="1" x14ac:dyDescent="0.25">
      <c r="A74" s="265"/>
      <c r="B74" s="265"/>
      <c r="C74" s="265"/>
      <c r="D74" s="265"/>
      <c r="E74" s="265"/>
      <c r="F74" s="265"/>
      <c r="G74" s="265"/>
      <c r="H74" s="265"/>
    </row>
    <row r="75" spans="1:8" s="69" customFormat="1" x14ac:dyDescent="0.25">
      <c r="A75" s="96"/>
      <c r="B75" s="96"/>
      <c r="C75" s="96"/>
      <c r="D75" s="96"/>
      <c r="E75" s="96"/>
      <c r="F75" s="96"/>
      <c r="G75" s="96"/>
      <c r="H75" s="96"/>
    </row>
    <row r="76" spans="1:8" s="69" customFormat="1" ht="15.75" thickBot="1" x14ac:dyDescent="0.3">
      <c r="A76" s="96"/>
      <c r="B76" s="96"/>
      <c r="C76" s="96"/>
      <c r="D76" s="96"/>
      <c r="E76" s="96"/>
      <c r="F76" s="96"/>
      <c r="G76" s="96"/>
      <c r="H76" s="96"/>
    </row>
    <row r="77" spans="1:8" s="69" customFormat="1" x14ac:dyDescent="0.25">
      <c r="A77" s="242" t="s">
        <v>135</v>
      </c>
      <c r="B77" s="243"/>
      <c r="C77" s="243"/>
      <c r="D77" s="243"/>
      <c r="E77" s="243"/>
      <c r="F77" s="243"/>
      <c r="G77" s="243"/>
      <c r="H77" s="244"/>
    </row>
    <row r="78" spans="1:8" s="69" customFormat="1" x14ac:dyDescent="0.25">
      <c r="A78" s="245"/>
      <c r="B78" s="246"/>
      <c r="C78" s="246"/>
      <c r="D78" s="246"/>
      <c r="E78" s="246"/>
      <c r="F78" s="246"/>
      <c r="G78" s="246"/>
      <c r="H78" s="247"/>
    </row>
    <row r="79" spans="1:8" s="69" customFormat="1" x14ac:dyDescent="0.25">
      <c r="A79" s="245"/>
      <c r="B79" s="246"/>
      <c r="C79" s="246"/>
      <c r="D79" s="246"/>
      <c r="E79" s="246"/>
      <c r="F79" s="246"/>
      <c r="G79" s="246"/>
      <c r="H79" s="247"/>
    </row>
    <row r="80" spans="1:8" s="69" customFormat="1" x14ac:dyDescent="0.25">
      <c r="A80" s="245"/>
      <c r="B80" s="246"/>
      <c r="C80" s="246"/>
      <c r="D80" s="246"/>
      <c r="E80" s="246"/>
      <c r="F80" s="246"/>
      <c r="G80" s="246"/>
      <c r="H80" s="247"/>
    </row>
    <row r="81" spans="1:8" s="69" customFormat="1" x14ac:dyDescent="0.25">
      <c r="A81" s="245"/>
      <c r="B81" s="246"/>
      <c r="C81" s="246"/>
      <c r="D81" s="246"/>
      <c r="E81" s="246"/>
      <c r="F81" s="246"/>
      <c r="G81" s="246"/>
      <c r="H81" s="247"/>
    </row>
    <row r="82" spans="1:8" s="69" customFormat="1" ht="38.25" customHeight="1" thickBot="1" x14ac:dyDescent="0.3">
      <c r="A82" s="248"/>
      <c r="B82" s="249"/>
      <c r="C82" s="249"/>
      <c r="D82" s="249"/>
      <c r="E82" s="249"/>
      <c r="F82" s="249"/>
      <c r="G82" s="249"/>
      <c r="H82" s="250"/>
    </row>
    <row r="83" spans="1:8" s="69" customFormat="1" ht="15.75" thickBot="1" x14ac:dyDescent="0.3">
      <c r="A83" s="96"/>
      <c r="B83" s="96"/>
      <c r="C83" s="96"/>
      <c r="D83" s="96"/>
      <c r="E83" s="96"/>
      <c r="F83" s="96"/>
      <c r="G83" s="96"/>
      <c r="H83" s="96"/>
    </row>
    <row r="84" spans="1:8" s="69" customFormat="1" ht="21" thickBot="1" x14ac:dyDescent="0.35">
      <c r="A84" s="78" t="s">
        <v>116</v>
      </c>
      <c r="B84" s="79"/>
      <c r="C84" s="79"/>
      <c r="D84" s="79"/>
      <c r="E84" s="79"/>
      <c r="F84" s="79"/>
      <c r="G84" s="79"/>
      <c r="H84" s="80"/>
    </row>
    <row r="85" spans="1:8" s="69" customFormat="1" x14ac:dyDescent="0.25"/>
    <row r="86" spans="1:8" s="69" customFormat="1" x14ac:dyDescent="0.25">
      <c r="A86" s="254" t="s">
        <v>117</v>
      </c>
      <c r="B86" s="254"/>
      <c r="C86" s="254"/>
      <c r="D86" s="254"/>
      <c r="E86" s="254"/>
      <c r="F86" s="254"/>
      <c r="G86" s="254"/>
      <c r="H86" s="254"/>
    </row>
    <row r="87" spans="1:8" s="69" customFormat="1" x14ac:dyDescent="0.25">
      <c r="A87" s="265" t="s">
        <v>118</v>
      </c>
      <c r="B87" s="265"/>
      <c r="C87" s="265"/>
      <c r="D87" s="265"/>
      <c r="E87" s="265"/>
      <c r="F87" s="265"/>
      <c r="G87" s="265"/>
      <c r="H87" s="265"/>
    </row>
    <row r="88" spans="1:8" s="69" customFormat="1" x14ac:dyDescent="0.25">
      <c r="A88" s="265" t="s">
        <v>119</v>
      </c>
      <c r="B88" s="265"/>
      <c r="C88" s="265"/>
      <c r="D88" s="265"/>
      <c r="E88" s="265"/>
      <c r="F88" s="265"/>
      <c r="G88" s="265"/>
      <c r="H88" s="265"/>
    </row>
    <row r="89" spans="1:8" s="69" customFormat="1" x14ac:dyDescent="0.25">
      <c r="A89" s="265"/>
      <c r="B89" s="265"/>
      <c r="C89" s="265"/>
      <c r="D89" s="265"/>
      <c r="E89" s="265"/>
      <c r="F89" s="265"/>
      <c r="G89" s="265"/>
      <c r="H89" s="265"/>
    </row>
    <row r="90" spans="1:8" s="69" customFormat="1" x14ac:dyDescent="0.25"/>
    <row r="91" spans="1:8" s="69" customFormat="1" x14ac:dyDescent="0.25">
      <c r="A91" s="97" t="s">
        <v>120</v>
      </c>
    </row>
    <row r="92" spans="1:8" s="69" customFormat="1" x14ac:dyDescent="0.25">
      <c r="A92" s="69" t="s">
        <v>121</v>
      </c>
      <c r="B92" s="69" t="s">
        <v>122</v>
      </c>
    </row>
    <row r="93" spans="1:8" s="69" customFormat="1" x14ac:dyDescent="0.25">
      <c r="A93" s="69" t="s">
        <v>123</v>
      </c>
      <c r="B93" s="69">
        <v>200</v>
      </c>
    </row>
    <row r="94" spans="1:8" s="69" customFormat="1" x14ac:dyDescent="0.25">
      <c r="A94" s="69" t="s">
        <v>124</v>
      </c>
      <c r="B94" s="69">
        <v>200</v>
      </c>
    </row>
    <row r="95" spans="1:8" s="69" customFormat="1" x14ac:dyDescent="0.25">
      <c r="A95" s="97" t="s">
        <v>125</v>
      </c>
      <c r="B95" s="97">
        <v>400</v>
      </c>
      <c r="D95" s="97" t="s">
        <v>126</v>
      </c>
    </row>
    <row r="96" spans="1:8" s="69" customFormat="1" x14ac:dyDescent="0.25">
      <c r="A96" s="69" t="s">
        <v>127</v>
      </c>
      <c r="B96" s="69">
        <v>450</v>
      </c>
    </row>
    <row r="97" spans="1:8" s="69" customFormat="1" x14ac:dyDescent="0.25">
      <c r="A97" s="69" t="s">
        <v>128</v>
      </c>
      <c r="B97" s="69">
        <v>500</v>
      </c>
    </row>
    <row r="98" spans="1:8" s="69" customFormat="1" x14ac:dyDescent="0.25"/>
    <row r="99" spans="1:8" s="69" customFormat="1" x14ac:dyDescent="0.25"/>
    <row r="100" spans="1:8" s="69" customFormat="1" x14ac:dyDescent="0.25">
      <c r="A100" s="69" t="s">
        <v>121</v>
      </c>
      <c r="B100" s="69" t="s">
        <v>122</v>
      </c>
    </row>
    <row r="101" spans="1:8" s="69" customFormat="1" x14ac:dyDescent="0.25">
      <c r="A101" s="69" t="s">
        <v>129</v>
      </c>
      <c r="B101" s="69">
        <v>200</v>
      </c>
    </row>
    <row r="102" spans="1:8" s="69" customFormat="1" x14ac:dyDescent="0.25">
      <c r="A102" s="98" t="s">
        <v>124</v>
      </c>
      <c r="B102" s="98">
        <v>200</v>
      </c>
      <c r="D102" s="97" t="s">
        <v>130</v>
      </c>
    </row>
    <row r="103" spans="1:8" s="69" customFormat="1" x14ac:dyDescent="0.25">
      <c r="A103" s="98" t="s">
        <v>125</v>
      </c>
      <c r="B103" s="98">
        <v>400</v>
      </c>
    </row>
    <row r="104" spans="1:8" s="69" customFormat="1" x14ac:dyDescent="0.25">
      <c r="A104" s="69" t="s">
        <v>127</v>
      </c>
      <c r="B104" s="69">
        <v>450</v>
      </c>
    </row>
    <row r="105" spans="1:8" s="69" customFormat="1" ht="15.75" thickBot="1" x14ac:dyDescent="0.3"/>
    <row r="106" spans="1:8" s="69" customFormat="1" x14ac:dyDescent="0.25">
      <c r="A106" s="242" t="s">
        <v>136</v>
      </c>
      <c r="B106" s="243"/>
      <c r="C106" s="243"/>
      <c r="D106" s="243"/>
      <c r="E106" s="243"/>
      <c r="F106" s="243"/>
      <c r="G106" s="243"/>
      <c r="H106" s="244"/>
    </row>
    <row r="107" spans="1:8" s="69" customFormat="1" x14ac:dyDescent="0.25">
      <c r="A107" s="245"/>
      <c r="B107" s="246"/>
      <c r="C107" s="246"/>
      <c r="D107" s="246"/>
      <c r="E107" s="246"/>
      <c r="F107" s="246"/>
      <c r="G107" s="246"/>
      <c r="H107" s="247"/>
    </row>
    <row r="108" spans="1:8" s="69" customFormat="1" x14ac:dyDescent="0.25">
      <c r="A108" s="245"/>
      <c r="B108" s="246"/>
      <c r="C108" s="246"/>
      <c r="D108" s="246"/>
      <c r="E108" s="246"/>
      <c r="F108" s="246"/>
      <c r="G108" s="246"/>
      <c r="H108" s="247"/>
    </row>
    <row r="109" spans="1:8" s="69" customFormat="1" x14ac:dyDescent="0.25">
      <c r="A109" s="245"/>
      <c r="B109" s="246"/>
      <c r="C109" s="246"/>
      <c r="D109" s="246"/>
      <c r="E109" s="246"/>
      <c r="F109" s="246"/>
      <c r="G109" s="246"/>
      <c r="H109" s="247"/>
    </row>
    <row r="110" spans="1:8" s="69" customFormat="1" ht="15.75" thickBot="1" x14ac:dyDescent="0.3">
      <c r="A110" s="248"/>
      <c r="B110" s="249"/>
      <c r="C110" s="249"/>
      <c r="D110" s="249"/>
      <c r="E110" s="249"/>
      <c r="F110" s="249"/>
      <c r="G110" s="249"/>
      <c r="H110" s="250"/>
    </row>
    <row r="111" spans="1:8" s="69" customFormat="1" ht="15.75" thickBot="1" x14ac:dyDescent="0.3"/>
    <row r="112" spans="1:8" s="69" customFormat="1" ht="21" thickBot="1" x14ac:dyDescent="0.35">
      <c r="A112" s="78" t="s">
        <v>131</v>
      </c>
      <c r="B112" s="79"/>
      <c r="C112" s="79"/>
      <c r="D112" s="79"/>
      <c r="E112" s="79"/>
      <c r="F112" s="79"/>
      <c r="G112" s="79"/>
      <c r="H112" s="80"/>
    </row>
    <row r="113" spans="1:8" s="69" customFormat="1" x14ac:dyDescent="0.25">
      <c r="A113" s="97"/>
    </row>
    <row r="114" spans="1:8" s="69" customFormat="1" x14ac:dyDescent="0.25">
      <c r="A114" s="254" t="s">
        <v>132</v>
      </c>
      <c r="B114" s="254"/>
      <c r="C114" s="254"/>
      <c r="D114" s="254"/>
      <c r="E114" s="254"/>
      <c r="F114" s="254"/>
      <c r="G114" s="254"/>
      <c r="H114" s="254"/>
    </row>
    <row r="115" spans="1:8" s="69" customFormat="1" x14ac:dyDescent="0.25">
      <c r="A115" s="265" t="s">
        <v>133</v>
      </c>
      <c r="B115" s="265"/>
      <c r="C115" s="265"/>
      <c r="D115" s="265"/>
      <c r="E115" s="265"/>
      <c r="F115" s="265"/>
      <c r="G115" s="265"/>
      <c r="H115" s="265"/>
    </row>
    <row r="116" spans="1:8" s="69" customFormat="1" ht="15.75" thickBot="1" x14ac:dyDescent="0.3">
      <c r="A116" s="99"/>
    </row>
    <row r="117" spans="1:8" s="69" customFormat="1" x14ac:dyDescent="0.25">
      <c r="A117" s="242" t="s">
        <v>137</v>
      </c>
      <c r="B117" s="243"/>
      <c r="C117" s="243"/>
      <c r="D117" s="243"/>
      <c r="E117" s="243"/>
      <c r="F117" s="243"/>
      <c r="G117" s="243"/>
      <c r="H117" s="244"/>
    </row>
    <row r="118" spans="1:8" s="69" customFormat="1" x14ac:dyDescent="0.25">
      <c r="A118" s="245"/>
      <c r="B118" s="246"/>
      <c r="C118" s="246"/>
      <c r="D118" s="246"/>
      <c r="E118" s="246"/>
      <c r="F118" s="246"/>
      <c r="G118" s="246"/>
      <c r="H118" s="247"/>
    </row>
    <row r="119" spans="1:8" s="69" customFormat="1" x14ac:dyDescent="0.25">
      <c r="A119" s="245"/>
      <c r="B119" s="246"/>
      <c r="C119" s="246"/>
      <c r="D119" s="246"/>
      <c r="E119" s="246"/>
      <c r="F119" s="246"/>
      <c r="G119" s="246"/>
      <c r="H119" s="247"/>
    </row>
    <row r="120" spans="1:8" s="69" customFormat="1" x14ac:dyDescent="0.25">
      <c r="A120" s="245"/>
      <c r="B120" s="246"/>
      <c r="C120" s="246"/>
      <c r="D120" s="246"/>
      <c r="E120" s="246"/>
      <c r="F120" s="246"/>
      <c r="G120" s="246"/>
      <c r="H120" s="247"/>
    </row>
    <row r="121" spans="1:8" s="69" customFormat="1" x14ac:dyDescent="0.25">
      <c r="A121" s="245"/>
      <c r="B121" s="246"/>
      <c r="C121" s="246"/>
      <c r="D121" s="246"/>
      <c r="E121" s="246"/>
      <c r="F121" s="246"/>
      <c r="G121" s="246"/>
      <c r="H121" s="247"/>
    </row>
    <row r="122" spans="1:8" s="69" customFormat="1" ht="15.75" thickBot="1" x14ac:dyDescent="0.3">
      <c r="A122" s="248"/>
      <c r="B122" s="249"/>
      <c r="C122" s="249"/>
      <c r="D122" s="249"/>
      <c r="E122" s="249"/>
      <c r="F122" s="249"/>
      <c r="G122" s="249"/>
      <c r="H122" s="250"/>
    </row>
    <row r="123" spans="1:8" s="69" customFormat="1" x14ac:dyDescent="0.25"/>
    <row r="124" spans="1:8" s="69" customFormat="1" x14ac:dyDescent="0.25"/>
    <row r="125" spans="1:8" s="69" customFormat="1" x14ac:dyDescent="0.25"/>
    <row r="126" spans="1:8" s="69" customFormat="1" x14ac:dyDescent="0.25"/>
    <row r="127" spans="1:8" s="69" customFormat="1" x14ac:dyDescent="0.25"/>
    <row r="128" spans="1:8" s="69" customFormat="1" x14ac:dyDescent="0.25"/>
    <row r="129" s="69" customFormat="1" x14ac:dyDescent="0.25"/>
    <row r="130" s="69" customFormat="1" x14ac:dyDescent="0.25"/>
    <row r="131" s="69" customFormat="1" x14ac:dyDescent="0.25"/>
    <row r="132" s="69" customFormat="1" x14ac:dyDescent="0.25"/>
    <row r="133" s="69" customFormat="1" x14ac:dyDescent="0.25"/>
    <row r="134" s="69" customFormat="1" x14ac:dyDescent="0.25"/>
    <row r="135" s="69" customFormat="1" x14ac:dyDescent="0.25"/>
    <row r="136" s="69" customFormat="1" x14ac:dyDescent="0.25"/>
    <row r="137" s="69" customFormat="1" x14ac:dyDescent="0.25"/>
    <row r="138" s="69" customFormat="1" x14ac:dyDescent="0.25"/>
    <row r="139" s="69" customFormat="1" x14ac:dyDescent="0.25"/>
    <row r="140" s="69" customFormat="1" x14ac:dyDescent="0.25"/>
    <row r="141" s="69" customFormat="1" x14ac:dyDescent="0.25"/>
    <row r="142" s="69" customFormat="1" x14ac:dyDescent="0.25"/>
    <row r="143" s="69" customFormat="1" x14ac:dyDescent="0.25"/>
    <row r="144" s="69" customFormat="1" x14ac:dyDescent="0.25"/>
    <row r="145" s="69" customFormat="1" x14ac:dyDescent="0.25"/>
    <row r="146" s="69" customFormat="1" x14ac:dyDescent="0.25"/>
    <row r="147" s="69" customFormat="1" x14ac:dyDescent="0.25"/>
    <row r="148" s="69" customFormat="1" x14ac:dyDescent="0.25"/>
    <row r="149" s="69" customFormat="1" x14ac:dyDescent="0.25"/>
    <row r="150" s="69" customFormat="1" x14ac:dyDescent="0.25"/>
  </sheetData>
  <mergeCells count="24">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2049"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2049" r:id="rId3"/>
      </mc:Fallback>
    </mc:AlternateContent>
    <mc:AlternateContent xmlns:mc="http://schemas.openxmlformats.org/markup-compatibility/2006">
      <mc:Choice Requires="x14">
        <oleObject progId="Equation.3" shapeId="2050"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2050"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view="pageBreakPreview" zoomScaleNormal="100" zoomScaleSheetLayoutView="100" workbookViewId="0">
      <selection sqref="A1:U1"/>
    </sheetView>
  </sheetViews>
  <sheetFormatPr baseColWidth="10" defaultRowHeight="15" x14ac:dyDescent="0.25"/>
  <sheetData>
    <row r="1" spans="1:29" x14ac:dyDescent="0.25">
      <c r="A1" s="222"/>
      <c r="B1" s="222"/>
      <c r="C1" s="222"/>
      <c r="D1" s="222"/>
      <c r="E1" s="222"/>
      <c r="F1" s="222"/>
      <c r="G1" s="222"/>
      <c r="H1" s="222"/>
      <c r="I1" s="222"/>
      <c r="J1" s="222"/>
      <c r="K1" s="222"/>
      <c r="L1" s="222"/>
      <c r="M1" s="222"/>
      <c r="N1" s="222"/>
      <c r="O1" s="222"/>
      <c r="P1" s="222"/>
      <c r="Q1" s="222"/>
      <c r="R1" s="222"/>
      <c r="S1" s="222"/>
      <c r="T1" s="222"/>
      <c r="U1" s="222"/>
    </row>
    <row r="2" spans="1:29" x14ac:dyDescent="0.25">
      <c r="A2" s="64"/>
      <c r="B2" s="64"/>
      <c r="C2" s="64"/>
      <c r="D2" s="64"/>
      <c r="E2" s="64"/>
      <c r="F2" s="64"/>
      <c r="G2" s="64"/>
      <c r="H2" s="64"/>
      <c r="I2" s="64"/>
      <c r="J2" s="64"/>
      <c r="K2" s="64"/>
      <c r="L2" s="64"/>
      <c r="M2" s="64"/>
      <c r="N2" s="64"/>
      <c r="O2" s="64"/>
      <c r="P2" s="64"/>
      <c r="Q2" s="64"/>
      <c r="R2" s="64"/>
      <c r="S2" s="64"/>
      <c r="T2" s="64"/>
      <c r="U2" s="64"/>
    </row>
    <row r="3" spans="1:29" x14ac:dyDescent="0.25">
      <c r="A3" s="64"/>
      <c r="B3" s="64"/>
      <c r="C3" s="64"/>
      <c r="D3" s="64"/>
      <c r="E3" s="64"/>
      <c r="F3" s="64"/>
      <c r="G3" s="64"/>
      <c r="H3" s="64"/>
      <c r="I3" s="64"/>
      <c r="J3" s="64"/>
      <c r="K3" s="64"/>
      <c r="L3" s="64"/>
      <c r="M3" s="64"/>
      <c r="N3" s="64"/>
      <c r="O3" s="64"/>
      <c r="P3" s="64"/>
      <c r="Q3" s="64"/>
      <c r="R3" s="64"/>
      <c r="S3" s="64"/>
      <c r="T3" s="64"/>
      <c r="U3" s="64"/>
    </row>
    <row r="4" spans="1:29" x14ac:dyDescent="0.25">
      <c r="A4" s="64"/>
      <c r="B4" s="64"/>
      <c r="C4" s="64"/>
      <c r="D4" s="64"/>
      <c r="E4" s="64"/>
      <c r="F4" s="64"/>
      <c r="G4" s="64"/>
      <c r="H4" s="64"/>
      <c r="I4" s="64"/>
      <c r="J4" s="64"/>
      <c r="K4" s="64"/>
      <c r="L4" s="64"/>
      <c r="M4" s="64"/>
      <c r="N4" s="64"/>
      <c r="O4" s="64"/>
      <c r="P4" s="64"/>
      <c r="Q4" s="64"/>
      <c r="R4" s="64"/>
      <c r="S4" s="64"/>
      <c r="T4" s="64"/>
      <c r="U4" s="64"/>
    </row>
    <row r="5" spans="1:29" x14ac:dyDescent="0.25">
      <c r="A5" s="64"/>
      <c r="B5" s="64"/>
      <c r="C5" s="64"/>
      <c r="D5" s="64"/>
      <c r="E5" s="64"/>
      <c r="F5" s="64"/>
      <c r="G5" s="64"/>
      <c r="H5" s="64"/>
      <c r="I5" s="64"/>
      <c r="J5" s="64"/>
      <c r="K5" s="64"/>
      <c r="L5" s="64"/>
      <c r="M5" s="64"/>
      <c r="N5" s="64"/>
      <c r="O5" s="64"/>
      <c r="P5" s="64"/>
      <c r="Q5" s="64"/>
      <c r="R5" s="64"/>
      <c r="S5" s="64"/>
      <c r="T5" s="64"/>
      <c r="U5" s="64"/>
    </row>
    <row r="6" spans="1:29" x14ac:dyDescent="0.25">
      <c r="A6" s="64"/>
      <c r="B6" s="64"/>
      <c r="C6" s="64"/>
      <c r="D6" s="64"/>
      <c r="E6" s="64"/>
      <c r="F6" s="64"/>
      <c r="G6" s="64"/>
      <c r="H6" s="64"/>
      <c r="I6" s="64"/>
      <c r="J6" s="64"/>
      <c r="K6" s="64"/>
      <c r="L6" s="64"/>
      <c r="M6" s="64"/>
      <c r="N6" s="64"/>
      <c r="O6" s="64"/>
      <c r="P6" s="64"/>
      <c r="Q6" s="64"/>
      <c r="R6" s="64"/>
      <c r="S6" s="64"/>
      <c r="T6" s="64"/>
      <c r="U6" s="64"/>
    </row>
    <row r="7" spans="1:29" x14ac:dyDescent="0.25">
      <c r="A7" s="64"/>
      <c r="B7" s="64"/>
      <c r="C7" s="64"/>
      <c r="D7" s="64"/>
      <c r="E7" s="64"/>
      <c r="F7" s="64"/>
      <c r="G7" s="64"/>
      <c r="H7" s="64"/>
      <c r="I7" s="64"/>
      <c r="J7" s="64"/>
      <c r="K7" s="64"/>
      <c r="L7" s="64"/>
      <c r="M7" s="64"/>
      <c r="N7" s="64"/>
      <c r="O7" s="64"/>
      <c r="P7" s="64"/>
      <c r="Q7" s="64"/>
      <c r="R7" s="64"/>
      <c r="S7" s="64"/>
      <c r="T7" s="64"/>
      <c r="U7" s="64"/>
    </row>
    <row r="8" spans="1:29" ht="15.75" x14ac:dyDescent="0.25">
      <c r="A8" s="223" t="s">
        <v>92</v>
      </c>
      <c r="B8" s="223"/>
      <c r="C8" s="223"/>
      <c r="D8" s="223"/>
      <c r="E8" s="223"/>
      <c r="F8" s="223"/>
      <c r="G8" s="223"/>
      <c r="H8" s="223"/>
      <c r="I8" s="223"/>
      <c r="J8" s="223"/>
      <c r="K8" s="223"/>
      <c r="L8" s="223"/>
      <c r="M8" s="223"/>
      <c r="N8" s="223"/>
      <c r="O8" s="223"/>
      <c r="P8" s="223"/>
      <c r="Q8" s="223"/>
      <c r="R8" s="223"/>
      <c r="S8" s="223"/>
      <c r="T8" s="223"/>
      <c r="U8" s="223"/>
      <c r="V8" s="65"/>
      <c r="W8" s="65"/>
      <c r="X8" s="65"/>
      <c r="Y8" s="65"/>
      <c r="Z8" s="65"/>
      <c r="AA8" s="65"/>
      <c r="AB8" s="65"/>
      <c r="AC8" s="65"/>
    </row>
    <row r="9" spans="1:29" ht="15" customHeight="1" x14ac:dyDescent="0.25">
      <c r="A9" s="224" t="s">
        <v>1</v>
      </c>
      <c r="B9" s="224"/>
      <c r="C9" s="224"/>
      <c r="D9" s="224"/>
      <c r="E9" s="224"/>
      <c r="F9" s="224"/>
      <c r="G9" s="224"/>
      <c r="H9" s="224"/>
      <c r="I9" s="224"/>
      <c r="J9" s="224"/>
      <c r="K9" s="224"/>
      <c r="L9" s="224"/>
      <c r="M9" s="224"/>
      <c r="N9" s="224"/>
      <c r="O9" s="224"/>
      <c r="P9" s="224"/>
      <c r="Q9" s="224"/>
      <c r="R9" s="224"/>
      <c r="S9" s="224"/>
      <c r="T9" s="224"/>
      <c r="U9" s="224"/>
      <c r="V9" s="67"/>
      <c r="W9" s="67"/>
      <c r="X9" s="67"/>
      <c r="Y9" s="67"/>
      <c r="Z9" s="67"/>
      <c r="AA9" s="67"/>
      <c r="AB9" s="67"/>
      <c r="AC9" s="67"/>
    </row>
    <row r="10" spans="1:29" ht="15.75" x14ac:dyDescent="0.25">
      <c r="A10" s="225" t="s">
        <v>185</v>
      </c>
      <c r="B10" s="225"/>
      <c r="C10" s="225"/>
      <c r="D10" s="225"/>
      <c r="E10" s="225"/>
      <c r="F10" s="225"/>
      <c r="G10" s="225"/>
      <c r="H10" s="225"/>
      <c r="I10" s="225"/>
      <c r="J10" s="225"/>
      <c r="K10" s="225"/>
      <c r="L10" s="225"/>
      <c r="M10" s="225"/>
      <c r="N10" s="225"/>
      <c r="O10" s="225"/>
      <c r="P10" s="225"/>
      <c r="Q10" s="225"/>
      <c r="R10" s="225"/>
      <c r="S10" s="225"/>
      <c r="T10" s="225"/>
      <c r="U10" s="225"/>
      <c r="V10" s="68"/>
      <c r="Z10" s="68"/>
      <c r="AA10" s="68"/>
      <c r="AB10" s="68"/>
      <c r="AC10" s="68"/>
    </row>
    <row r="11" spans="1:29" x14ac:dyDescent="0.25">
      <c r="V11" s="138"/>
      <c r="Z11" s="138"/>
      <c r="AA11" s="138"/>
      <c r="AB11" s="138"/>
      <c r="AC11" s="138"/>
    </row>
    <row r="12" spans="1:29" x14ac:dyDescent="0.25">
      <c r="V12" s="138"/>
      <c r="Z12" s="138"/>
      <c r="AA12" s="138"/>
      <c r="AB12" s="138"/>
      <c r="AC12" s="138"/>
    </row>
    <row r="13" spans="1:29" ht="26.25" x14ac:dyDescent="0.4">
      <c r="A13" s="226" t="s">
        <v>173</v>
      </c>
      <c r="B13" s="226"/>
      <c r="C13" s="226"/>
      <c r="D13" s="226"/>
      <c r="E13" s="226"/>
      <c r="F13" s="226"/>
      <c r="G13" s="226"/>
      <c r="H13" s="226"/>
      <c r="I13" s="226"/>
      <c r="J13" s="226"/>
      <c r="K13" s="226"/>
      <c r="L13" s="226"/>
      <c r="M13" s="226"/>
      <c r="N13" s="226"/>
      <c r="O13" s="226"/>
      <c r="P13" s="226"/>
      <c r="Q13" s="226"/>
      <c r="R13" s="226"/>
      <c r="S13" s="226"/>
      <c r="T13" s="226"/>
      <c r="U13" s="226"/>
      <c r="V13" s="139"/>
      <c r="Z13" s="139"/>
      <c r="AA13" s="139"/>
      <c r="AB13" s="139"/>
      <c r="AC13" s="139"/>
    </row>
    <row r="14" spans="1:29" ht="26.25" x14ac:dyDescent="0.4">
      <c r="A14" s="140"/>
      <c r="B14" s="140"/>
      <c r="C14" s="140"/>
      <c r="D14" s="140"/>
      <c r="E14" s="140"/>
      <c r="F14" s="140"/>
      <c r="G14" s="140"/>
      <c r="H14" s="140"/>
      <c r="I14" s="140"/>
      <c r="J14" s="140"/>
      <c r="K14" s="140"/>
      <c r="L14" s="140"/>
      <c r="M14" s="140"/>
      <c r="N14" s="140"/>
      <c r="O14" s="140"/>
      <c r="P14" s="140"/>
      <c r="Q14" s="140"/>
      <c r="R14" s="140"/>
      <c r="S14" s="140"/>
      <c r="T14" s="140"/>
      <c r="U14" s="140"/>
      <c r="V14" s="139"/>
      <c r="Z14" s="139"/>
      <c r="AA14" s="139"/>
      <c r="AB14" s="139"/>
      <c r="AC14" s="139"/>
    </row>
    <row r="15" spans="1:29" ht="21" x14ac:dyDescent="0.35">
      <c r="E15" s="219" t="s">
        <v>174</v>
      </c>
      <c r="F15" s="220"/>
      <c r="G15" s="220"/>
      <c r="H15" s="220"/>
      <c r="I15" s="220"/>
      <c r="J15" s="220"/>
      <c r="K15" s="220"/>
      <c r="L15" s="220"/>
      <c r="M15" s="220"/>
      <c r="N15" s="220"/>
      <c r="O15" s="220"/>
      <c r="P15" s="220"/>
      <c r="Q15" s="220"/>
      <c r="R15" s="221"/>
      <c r="S15" s="32"/>
      <c r="X15" s="141"/>
    </row>
    <row r="16" spans="1:29" ht="21" x14ac:dyDescent="0.35">
      <c r="E16" s="142" t="s">
        <v>175</v>
      </c>
      <c r="F16" s="143"/>
      <c r="G16" s="143"/>
      <c r="H16" s="143"/>
      <c r="I16" s="143"/>
      <c r="J16" s="143"/>
      <c r="K16" s="144" t="s">
        <v>186</v>
      </c>
      <c r="L16" s="143"/>
      <c r="M16" s="143"/>
      <c r="N16" s="143"/>
      <c r="O16" s="143"/>
      <c r="P16" s="143"/>
      <c r="Q16" s="143"/>
      <c r="R16" s="145"/>
      <c r="S16" s="32"/>
    </row>
    <row r="17" spans="5:24" ht="21" x14ac:dyDescent="0.35">
      <c r="E17" s="211" t="s">
        <v>176</v>
      </c>
      <c r="F17" s="212"/>
      <c r="G17" s="212"/>
      <c r="H17" s="146">
        <v>88</v>
      </c>
      <c r="I17" s="147" t="s">
        <v>177</v>
      </c>
      <c r="J17" s="147"/>
      <c r="K17" s="147"/>
      <c r="L17" s="148"/>
      <c r="M17" s="147"/>
      <c r="N17" s="147"/>
      <c r="O17" s="147"/>
      <c r="P17" s="147"/>
      <c r="Q17" s="147"/>
      <c r="R17" s="149"/>
      <c r="S17" s="32"/>
    </row>
    <row r="18" spans="5:24" ht="21" x14ac:dyDescent="0.35">
      <c r="E18" s="211" t="s">
        <v>178</v>
      </c>
      <c r="F18" s="212"/>
      <c r="G18" s="212"/>
      <c r="H18" s="212"/>
      <c r="I18" s="212"/>
      <c r="J18" s="212"/>
      <c r="K18" s="212"/>
      <c r="L18" s="212"/>
      <c r="M18" s="212"/>
      <c r="N18" s="212"/>
      <c r="O18" s="212"/>
      <c r="P18" s="212"/>
      <c r="Q18" s="212"/>
      <c r="R18" s="213"/>
    </row>
    <row r="19" spans="5:24" ht="21" x14ac:dyDescent="0.35">
      <c r="E19" s="211" t="s">
        <v>187</v>
      </c>
      <c r="F19" s="212"/>
      <c r="G19" s="212"/>
      <c r="H19" s="212"/>
      <c r="I19" s="212"/>
      <c r="J19" s="212"/>
      <c r="K19" s="212"/>
      <c r="L19" s="212"/>
      <c r="M19" s="212"/>
      <c r="N19" s="212"/>
      <c r="O19" s="212"/>
      <c r="P19" s="212"/>
      <c r="Q19" s="212"/>
      <c r="R19" s="213"/>
    </row>
    <row r="20" spans="5:24" ht="21" x14ac:dyDescent="0.25">
      <c r="E20" s="214" t="s">
        <v>179</v>
      </c>
      <c r="F20" s="215"/>
      <c r="G20" s="215"/>
      <c r="H20" s="215"/>
      <c r="I20" s="215"/>
      <c r="J20" s="215"/>
      <c r="K20" s="215"/>
      <c r="L20" s="215"/>
      <c r="M20" s="215"/>
      <c r="N20" s="215"/>
      <c r="O20" s="215"/>
      <c r="P20" s="215"/>
      <c r="Q20" s="215"/>
      <c r="R20" s="216"/>
    </row>
    <row r="21" spans="5:24" ht="21" x14ac:dyDescent="0.35">
      <c r="E21" s="217" t="s">
        <v>180</v>
      </c>
      <c r="F21" s="218"/>
      <c r="G21" s="218"/>
      <c r="H21" s="218"/>
      <c r="I21" s="143">
        <v>60</v>
      </c>
      <c r="J21" s="218" t="s">
        <v>181</v>
      </c>
      <c r="K21" s="218"/>
      <c r="L21" s="218"/>
      <c r="M21" s="218"/>
      <c r="N21" s="146">
        <f>+H17</f>
        <v>88</v>
      </c>
      <c r="O21" s="143"/>
      <c r="P21" s="143"/>
      <c r="Q21" s="143"/>
      <c r="R21" s="145"/>
    </row>
    <row r="22" spans="5:24" ht="21" x14ac:dyDescent="0.35">
      <c r="E22" s="209" t="s">
        <v>182</v>
      </c>
      <c r="F22" s="210"/>
      <c r="G22" s="210"/>
      <c r="H22" s="210"/>
      <c r="I22" s="210"/>
      <c r="J22" s="210"/>
      <c r="K22" s="210"/>
      <c r="L22" s="210"/>
      <c r="M22" s="210"/>
      <c r="N22" s="150">
        <f>+I21</f>
        <v>60</v>
      </c>
      <c r="O22" s="151" t="s">
        <v>183</v>
      </c>
      <c r="P22" s="151">
        <v>1041</v>
      </c>
      <c r="Q22" s="152" t="s">
        <v>184</v>
      </c>
      <c r="R22" s="153">
        <f>+N22/P22</f>
        <v>5.7636887608069162E-2</v>
      </c>
    </row>
    <row r="23" spans="5:24" ht="21" x14ac:dyDescent="0.35">
      <c r="S23" s="32"/>
      <c r="X23" s="141"/>
    </row>
    <row r="24" spans="5:24" ht="21" x14ac:dyDescent="0.35">
      <c r="S24" s="32"/>
    </row>
    <row r="25" spans="5:24" ht="21" x14ac:dyDescent="0.35">
      <c r="S25" s="32"/>
    </row>
    <row r="31" spans="5:24" ht="21" x14ac:dyDescent="0.35">
      <c r="S31" s="32"/>
      <c r="X31" s="141"/>
    </row>
    <row r="32" spans="5:24" ht="21" x14ac:dyDescent="0.35">
      <c r="S32" s="32"/>
    </row>
    <row r="33" spans="5:19" ht="21" x14ac:dyDescent="0.35">
      <c r="S33" s="32"/>
    </row>
    <row r="39" spans="5:19" ht="21" x14ac:dyDescent="0.35">
      <c r="E39" s="154"/>
      <c r="F39" s="154"/>
      <c r="G39" s="154"/>
      <c r="H39" s="154"/>
      <c r="I39" s="154"/>
      <c r="J39" s="154"/>
      <c r="K39" s="154"/>
      <c r="L39" s="154"/>
      <c r="M39" s="154"/>
      <c r="N39" s="154"/>
      <c r="O39" s="154"/>
      <c r="P39" s="154"/>
      <c r="Q39" s="154"/>
      <c r="R39" s="154"/>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view="pageBreakPreview" zoomScaleNormal="100" zoomScaleSheetLayoutView="100" workbookViewId="0">
      <selection sqref="A1:U1"/>
    </sheetView>
  </sheetViews>
  <sheetFormatPr baseColWidth="10" defaultRowHeight="15" x14ac:dyDescent="0.25"/>
  <sheetData>
    <row r="1" spans="1:29" x14ac:dyDescent="0.25">
      <c r="A1" s="222"/>
      <c r="B1" s="222"/>
      <c r="C1" s="222"/>
      <c r="D1" s="222"/>
      <c r="E1" s="222"/>
      <c r="F1" s="222"/>
      <c r="G1" s="222"/>
      <c r="H1" s="222"/>
      <c r="I1" s="222"/>
      <c r="J1" s="222"/>
      <c r="K1" s="222"/>
      <c r="L1" s="222"/>
      <c r="M1" s="222"/>
      <c r="N1" s="222"/>
      <c r="O1" s="222"/>
      <c r="P1" s="222"/>
      <c r="Q1" s="222"/>
      <c r="R1" s="222"/>
      <c r="S1" s="222"/>
      <c r="T1" s="222"/>
      <c r="U1" s="222"/>
    </row>
    <row r="2" spans="1:29" x14ac:dyDescent="0.25">
      <c r="A2" s="64"/>
      <c r="B2" s="64"/>
      <c r="C2" s="64"/>
      <c r="D2" s="64"/>
      <c r="E2" s="64"/>
      <c r="F2" s="64"/>
      <c r="G2" s="64"/>
      <c r="H2" s="64"/>
      <c r="I2" s="64"/>
      <c r="J2" s="64"/>
      <c r="K2" s="64"/>
      <c r="L2" s="64"/>
      <c r="M2" s="64"/>
      <c r="N2" s="64"/>
      <c r="O2" s="64"/>
      <c r="P2" s="64"/>
      <c r="Q2" s="64"/>
      <c r="R2" s="64"/>
      <c r="S2" s="64"/>
      <c r="T2" s="64"/>
      <c r="U2" s="64"/>
    </row>
    <row r="3" spans="1:29" x14ac:dyDescent="0.25">
      <c r="A3" s="64"/>
      <c r="B3" s="64"/>
      <c r="C3" s="64"/>
      <c r="D3" s="64"/>
      <c r="E3" s="64"/>
      <c r="F3" s="64"/>
      <c r="G3" s="64"/>
      <c r="H3" s="64"/>
      <c r="I3" s="64"/>
      <c r="J3" s="64"/>
      <c r="K3" s="64"/>
      <c r="L3" s="64"/>
      <c r="M3" s="64"/>
      <c r="N3" s="64"/>
      <c r="O3" s="64"/>
      <c r="P3" s="64"/>
      <c r="Q3" s="64"/>
      <c r="R3" s="64"/>
      <c r="S3" s="64"/>
      <c r="T3" s="64"/>
      <c r="U3" s="64"/>
    </row>
    <row r="4" spans="1:29" x14ac:dyDescent="0.25">
      <c r="A4" s="64"/>
      <c r="B4" s="64"/>
      <c r="C4" s="64"/>
      <c r="D4" s="64"/>
      <c r="E4" s="64"/>
      <c r="F4" s="64"/>
      <c r="G4" s="64"/>
      <c r="H4" s="64"/>
      <c r="I4" s="64"/>
      <c r="J4" s="64"/>
      <c r="K4" s="64"/>
      <c r="L4" s="64"/>
      <c r="M4" s="64"/>
      <c r="N4" s="64"/>
      <c r="O4" s="64"/>
      <c r="P4" s="64"/>
      <c r="Q4" s="64"/>
      <c r="R4" s="64"/>
      <c r="S4" s="64"/>
      <c r="T4" s="64"/>
      <c r="U4" s="64"/>
    </row>
    <row r="5" spans="1:29" x14ac:dyDescent="0.25">
      <c r="A5" s="64"/>
      <c r="B5" s="64"/>
      <c r="C5" s="64"/>
      <c r="D5" s="64"/>
      <c r="E5" s="64"/>
      <c r="F5" s="64"/>
      <c r="G5" s="64"/>
      <c r="H5" s="64"/>
      <c r="I5" s="64"/>
      <c r="J5" s="64"/>
      <c r="K5" s="64"/>
      <c r="L5" s="64"/>
      <c r="M5" s="64"/>
      <c r="N5" s="64"/>
      <c r="O5" s="64"/>
      <c r="P5" s="64"/>
      <c r="Q5" s="64"/>
      <c r="R5" s="64"/>
      <c r="S5" s="64"/>
      <c r="T5" s="64"/>
      <c r="U5" s="64"/>
    </row>
    <row r="6" spans="1:29" x14ac:dyDescent="0.25">
      <c r="A6" s="64"/>
      <c r="B6" s="64"/>
      <c r="C6" s="64"/>
      <c r="D6" s="64"/>
      <c r="E6" s="64"/>
      <c r="F6" s="64"/>
      <c r="G6" s="64"/>
      <c r="H6" s="64"/>
      <c r="I6" s="64"/>
      <c r="J6" s="64"/>
      <c r="K6" s="64"/>
      <c r="L6" s="64"/>
      <c r="M6" s="64"/>
      <c r="N6" s="64"/>
      <c r="O6" s="64"/>
      <c r="P6" s="64"/>
      <c r="Q6" s="64"/>
      <c r="R6" s="64"/>
      <c r="S6" s="64"/>
      <c r="T6" s="64"/>
      <c r="U6" s="64"/>
    </row>
    <row r="7" spans="1:29" x14ac:dyDescent="0.25">
      <c r="A7" s="64"/>
      <c r="B7" s="64"/>
      <c r="C7" s="64"/>
      <c r="D7" s="64"/>
      <c r="E7" s="64"/>
      <c r="F7" s="64"/>
      <c r="G7" s="64"/>
      <c r="H7" s="64"/>
      <c r="I7" s="64"/>
      <c r="J7" s="64"/>
      <c r="K7" s="64"/>
      <c r="L7" s="64"/>
      <c r="M7" s="64"/>
      <c r="N7" s="64"/>
      <c r="O7" s="64"/>
      <c r="P7" s="64"/>
      <c r="Q7" s="64"/>
      <c r="R7" s="64"/>
      <c r="S7" s="64"/>
      <c r="T7" s="64"/>
      <c r="U7" s="64"/>
    </row>
    <row r="8" spans="1:29" ht="15.75" x14ac:dyDescent="0.25">
      <c r="A8" s="223" t="s">
        <v>92</v>
      </c>
      <c r="B8" s="223"/>
      <c r="C8" s="223"/>
      <c r="D8" s="223"/>
      <c r="E8" s="223"/>
      <c r="F8" s="223"/>
      <c r="G8" s="223"/>
      <c r="H8" s="223"/>
      <c r="I8" s="223"/>
      <c r="J8" s="223"/>
      <c r="K8" s="223"/>
      <c r="L8" s="223"/>
      <c r="M8" s="223"/>
      <c r="N8" s="223"/>
      <c r="O8" s="223"/>
      <c r="P8" s="223"/>
      <c r="Q8" s="223"/>
      <c r="R8" s="223"/>
      <c r="S8" s="223"/>
      <c r="T8" s="223"/>
      <c r="U8" s="223"/>
      <c r="V8" s="65"/>
      <c r="W8" s="65"/>
      <c r="X8" s="65"/>
      <c r="Y8" s="65"/>
      <c r="Z8" s="65"/>
      <c r="AA8" s="65"/>
      <c r="AB8" s="65"/>
      <c r="AC8" s="65"/>
    </row>
    <row r="9" spans="1:29" ht="15" customHeight="1" x14ac:dyDescent="0.25">
      <c r="A9" s="224" t="s">
        <v>1</v>
      </c>
      <c r="B9" s="224"/>
      <c r="C9" s="224"/>
      <c r="D9" s="224"/>
      <c r="E9" s="224"/>
      <c r="F9" s="224"/>
      <c r="G9" s="224"/>
      <c r="H9" s="224"/>
      <c r="I9" s="224"/>
      <c r="J9" s="224"/>
      <c r="K9" s="224"/>
      <c r="L9" s="224"/>
      <c r="M9" s="224"/>
      <c r="N9" s="224"/>
      <c r="O9" s="224"/>
      <c r="P9" s="224"/>
      <c r="Q9" s="224"/>
      <c r="R9" s="224"/>
      <c r="S9" s="224"/>
      <c r="T9" s="224"/>
      <c r="U9" s="224"/>
      <c r="V9" s="67"/>
      <c r="W9" s="67"/>
      <c r="X9" s="67"/>
      <c r="Y9" s="67"/>
      <c r="Z9" s="67"/>
      <c r="AA9" s="67"/>
      <c r="AB9" s="67"/>
      <c r="AC9" s="67"/>
    </row>
    <row r="10" spans="1:29" ht="15.75" x14ac:dyDescent="0.25">
      <c r="A10" s="225" t="s">
        <v>185</v>
      </c>
      <c r="B10" s="225"/>
      <c r="C10" s="225"/>
      <c r="D10" s="225"/>
      <c r="E10" s="225"/>
      <c r="F10" s="225"/>
      <c r="G10" s="225"/>
      <c r="H10" s="225"/>
      <c r="I10" s="225"/>
      <c r="J10" s="225"/>
      <c r="K10" s="225"/>
      <c r="L10" s="225"/>
      <c r="M10" s="225"/>
      <c r="N10" s="225"/>
      <c r="O10" s="225"/>
      <c r="P10" s="225"/>
      <c r="Q10" s="225"/>
      <c r="R10" s="225"/>
      <c r="S10" s="225"/>
      <c r="T10" s="225"/>
      <c r="U10" s="225"/>
      <c r="V10" s="68"/>
      <c r="Z10" s="68"/>
      <c r="AA10" s="68"/>
      <c r="AB10" s="68"/>
      <c r="AC10" s="68"/>
    </row>
    <row r="11" spans="1:29" x14ac:dyDescent="0.25">
      <c r="V11" s="138"/>
      <c r="Z11" s="138"/>
      <c r="AA11" s="138"/>
      <c r="AB11" s="138"/>
      <c r="AC11" s="138"/>
    </row>
    <row r="12" spans="1:29" x14ac:dyDescent="0.25">
      <c r="V12" s="138"/>
      <c r="Z12" s="138"/>
      <c r="AA12" s="138"/>
      <c r="AB12" s="138"/>
      <c r="AC12" s="138"/>
    </row>
    <row r="13" spans="1:29" ht="26.25" x14ac:dyDescent="0.4">
      <c r="A13" s="226" t="s">
        <v>173</v>
      </c>
      <c r="B13" s="226"/>
      <c r="C13" s="226"/>
      <c r="D13" s="226"/>
      <c r="E13" s="226"/>
      <c r="F13" s="226"/>
      <c r="G13" s="226"/>
      <c r="H13" s="226"/>
      <c r="I13" s="226"/>
      <c r="J13" s="226"/>
      <c r="K13" s="226"/>
      <c r="L13" s="226"/>
      <c r="M13" s="226"/>
      <c r="N13" s="226"/>
      <c r="O13" s="226"/>
      <c r="P13" s="226"/>
      <c r="Q13" s="226"/>
      <c r="R13" s="226"/>
      <c r="S13" s="226"/>
      <c r="T13" s="226"/>
      <c r="U13" s="226"/>
      <c r="V13" s="139"/>
      <c r="Z13" s="139"/>
      <c r="AA13" s="139"/>
      <c r="AB13" s="139"/>
      <c r="AC13" s="139"/>
    </row>
    <row r="14" spans="1:29" ht="26.25" x14ac:dyDescent="0.4">
      <c r="A14" s="140"/>
      <c r="B14" s="140"/>
      <c r="C14" s="140"/>
      <c r="D14" s="140"/>
      <c r="E14" s="140"/>
      <c r="F14" s="140"/>
      <c r="G14" s="140"/>
      <c r="H14" s="140"/>
      <c r="I14" s="140"/>
      <c r="J14" s="140"/>
      <c r="K14" s="140"/>
      <c r="L14" s="140"/>
      <c r="M14" s="140"/>
      <c r="N14" s="140"/>
      <c r="O14" s="140"/>
      <c r="P14" s="140"/>
      <c r="Q14" s="140"/>
      <c r="R14" s="140"/>
      <c r="S14" s="140"/>
      <c r="T14" s="140"/>
      <c r="U14" s="140"/>
      <c r="V14" s="139"/>
      <c r="Z14" s="139"/>
      <c r="AA14" s="139"/>
      <c r="AB14" s="139"/>
      <c r="AC14" s="139"/>
    </row>
    <row r="15" spans="1:29" ht="21" x14ac:dyDescent="0.35">
      <c r="E15" s="219" t="s">
        <v>174</v>
      </c>
      <c r="F15" s="220"/>
      <c r="G15" s="220"/>
      <c r="H15" s="220"/>
      <c r="I15" s="220"/>
      <c r="J15" s="220"/>
      <c r="K15" s="220"/>
      <c r="L15" s="220"/>
      <c r="M15" s="220"/>
      <c r="N15" s="220"/>
      <c r="O15" s="220"/>
      <c r="P15" s="220"/>
      <c r="Q15" s="220"/>
      <c r="R15" s="221"/>
      <c r="S15" s="32"/>
      <c r="X15" s="141"/>
    </row>
    <row r="16" spans="1:29" ht="21" x14ac:dyDescent="0.35">
      <c r="E16" s="142" t="s">
        <v>175</v>
      </c>
      <c r="F16" s="143"/>
      <c r="G16" s="143"/>
      <c r="H16" s="143"/>
      <c r="I16" s="143"/>
      <c r="J16" s="143"/>
      <c r="K16" s="144" t="s">
        <v>186</v>
      </c>
      <c r="L16" s="143"/>
      <c r="M16" s="143"/>
      <c r="N16" s="143"/>
      <c r="O16" s="143"/>
      <c r="P16" s="143"/>
      <c r="Q16" s="143"/>
      <c r="R16" s="145"/>
      <c r="S16" s="32"/>
    </row>
    <row r="17" spans="5:24" ht="21" x14ac:dyDescent="0.35">
      <c r="E17" s="211" t="s">
        <v>176</v>
      </c>
      <c r="F17" s="212"/>
      <c r="G17" s="212"/>
      <c r="H17" s="146">
        <v>86</v>
      </c>
      <c r="I17" s="147" t="s">
        <v>177</v>
      </c>
      <c r="J17" s="147"/>
      <c r="K17" s="147"/>
      <c r="L17" s="148"/>
      <c r="M17" s="147"/>
      <c r="N17" s="147"/>
      <c r="O17" s="147"/>
      <c r="P17" s="147"/>
      <c r="Q17" s="147"/>
      <c r="R17" s="149"/>
      <c r="S17" s="32"/>
    </row>
    <row r="18" spans="5:24" ht="21" x14ac:dyDescent="0.35">
      <c r="E18" s="211" t="s">
        <v>178</v>
      </c>
      <c r="F18" s="212"/>
      <c r="G18" s="212"/>
      <c r="H18" s="212"/>
      <c r="I18" s="212"/>
      <c r="J18" s="212"/>
      <c r="K18" s="212"/>
      <c r="L18" s="212"/>
      <c r="M18" s="212"/>
      <c r="N18" s="212"/>
      <c r="O18" s="212"/>
      <c r="P18" s="212"/>
      <c r="Q18" s="212"/>
      <c r="R18" s="213"/>
    </row>
    <row r="19" spans="5:24" ht="21" x14ac:dyDescent="0.35">
      <c r="E19" s="211" t="s">
        <v>187</v>
      </c>
      <c r="F19" s="212"/>
      <c r="G19" s="212"/>
      <c r="H19" s="212"/>
      <c r="I19" s="212"/>
      <c r="J19" s="212"/>
      <c r="K19" s="212"/>
      <c r="L19" s="212"/>
      <c r="M19" s="212"/>
      <c r="N19" s="212"/>
      <c r="O19" s="212"/>
      <c r="P19" s="212"/>
      <c r="Q19" s="212"/>
      <c r="R19" s="213"/>
    </row>
    <row r="20" spans="5:24" ht="21" x14ac:dyDescent="0.25">
      <c r="E20" s="214" t="s">
        <v>179</v>
      </c>
      <c r="F20" s="215"/>
      <c r="G20" s="215"/>
      <c r="H20" s="215"/>
      <c r="I20" s="215"/>
      <c r="J20" s="215"/>
      <c r="K20" s="215"/>
      <c r="L20" s="215"/>
      <c r="M20" s="215"/>
      <c r="N20" s="215"/>
      <c r="O20" s="215"/>
      <c r="P20" s="215"/>
      <c r="Q20" s="215"/>
      <c r="R20" s="216"/>
    </row>
    <row r="21" spans="5:24" ht="21" x14ac:dyDescent="0.35">
      <c r="E21" s="217" t="s">
        <v>180</v>
      </c>
      <c r="F21" s="218"/>
      <c r="G21" s="218"/>
      <c r="H21" s="218"/>
      <c r="I21" s="143">
        <v>52</v>
      </c>
      <c r="J21" s="218" t="s">
        <v>181</v>
      </c>
      <c r="K21" s="218"/>
      <c r="L21" s="218"/>
      <c r="M21" s="218"/>
      <c r="N21" s="146">
        <f>+H17</f>
        <v>86</v>
      </c>
      <c r="O21" s="143"/>
      <c r="P21" s="143"/>
      <c r="Q21" s="143"/>
      <c r="R21" s="145"/>
    </row>
    <row r="22" spans="5:24" ht="21" x14ac:dyDescent="0.35">
      <c r="E22" s="209" t="s">
        <v>182</v>
      </c>
      <c r="F22" s="210"/>
      <c r="G22" s="210"/>
      <c r="H22" s="210"/>
      <c r="I22" s="210"/>
      <c r="J22" s="210"/>
      <c r="K22" s="210"/>
      <c r="L22" s="210"/>
      <c r="M22" s="210"/>
      <c r="N22" s="150">
        <f>+I21</f>
        <v>52</v>
      </c>
      <c r="O22" s="151" t="s">
        <v>183</v>
      </c>
      <c r="P22" s="151">
        <v>787</v>
      </c>
      <c r="Q22" s="152" t="s">
        <v>184</v>
      </c>
      <c r="R22" s="153">
        <f>+N22/P22</f>
        <v>6.607369758576874E-2</v>
      </c>
    </row>
    <row r="23" spans="5:24" ht="21" x14ac:dyDescent="0.35">
      <c r="S23" s="32"/>
      <c r="X23" s="141"/>
    </row>
    <row r="24" spans="5:24" ht="21" x14ac:dyDescent="0.35">
      <c r="S24" s="32"/>
    </row>
    <row r="25" spans="5:24" ht="21" x14ac:dyDescent="0.35">
      <c r="S25" s="32"/>
    </row>
    <row r="31" spans="5:24" ht="21" x14ac:dyDescent="0.35">
      <c r="S31" s="32"/>
      <c r="X31" s="141"/>
    </row>
    <row r="32" spans="5:24" ht="21" x14ac:dyDescent="0.35">
      <c r="S32" s="32"/>
    </row>
    <row r="33" spans="5:19" ht="21" x14ac:dyDescent="0.35">
      <c r="S33" s="32"/>
    </row>
    <row r="39" spans="5:19" ht="21" x14ac:dyDescent="0.35">
      <c r="E39" s="154"/>
      <c r="F39" s="154"/>
      <c r="G39" s="154"/>
      <c r="H39" s="154"/>
      <c r="I39" s="154"/>
      <c r="J39" s="154"/>
      <c r="K39" s="154"/>
      <c r="L39" s="154"/>
      <c r="M39" s="154"/>
      <c r="N39" s="154"/>
      <c r="O39" s="154"/>
      <c r="P39" s="154"/>
      <c r="Q39" s="154"/>
      <c r="R39" s="154"/>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view="pageBreakPreview" zoomScaleNormal="100" zoomScaleSheetLayoutView="100" workbookViewId="0">
      <selection sqref="A1:U1"/>
    </sheetView>
  </sheetViews>
  <sheetFormatPr baseColWidth="10" defaultRowHeight="15" x14ac:dyDescent="0.25"/>
  <sheetData>
    <row r="1" spans="1:29" x14ac:dyDescent="0.25">
      <c r="A1" s="222"/>
      <c r="B1" s="222"/>
      <c r="C1" s="222"/>
      <c r="D1" s="222"/>
      <c r="E1" s="222"/>
      <c r="F1" s="222"/>
      <c r="G1" s="222"/>
      <c r="H1" s="222"/>
      <c r="I1" s="222"/>
      <c r="J1" s="222"/>
      <c r="K1" s="222"/>
      <c r="L1" s="222"/>
      <c r="M1" s="222"/>
      <c r="N1" s="222"/>
      <c r="O1" s="222"/>
      <c r="P1" s="222"/>
      <c r="Q1" s="222"/>
      <c r="R1" s="222"/>
      <c r="S1" s="222"/>
      <c r="T1" s="222"/>
      <c r="U1" s="222"/>
    </row>
    <row r="2" spans="1:29" x14ac:dyDescent="0.25">
      <c r="A2" s="64"/>
      <c r="B2" s="64"/>
      <c r="C2" s="64"/>
      <c r="D2" s="64"/>
      <c r="E2" s="64"/>
      <c r="F2" s="64"/>
      <c r="G2" s="64"/>
      <c r="H2" s="64"/>
      <c r="I2" s="64"/>
      <c r="J2" s="64"/>
      <c r="K2" s="64"/>
      <c r="L2" s="64"/>
      <c r="M2" s="64"/>
      <c r="N2" s="64"/>
      <c r="O2" s="64"/>
      <c r="P2" s="64"/>
      <c r="Q2" s="64"/>
      <c r="R2" s="64"/>
      <c r="S2" s="64"/>
      <c r="T2" s="64"/>
      <c r="U2" s="64"/>
    </row>
    <row r="3" spans="1:29" x14ac:dyDescent="0.25">
      <c r="A3" s="64"/>
      <c r="B3" s="64"/>
      <c r="C3" s="64"/>
      <c r="D3" s="64"/>
      <c r="E3" s="64"/>
      <c r="F3" s="64"/>
      <c r="G3" s="64"/>
      <c r="H3" s="64"/>
      <c r="I3" s="64"/>
      <c r="J3" s="64"/>
      <c r="K3" s="64"/>
      <c r="L3" s="64"/>
      <c r="M3" s="64"/>
      <c r="N3" s="64"/>
      <c r="O3" s="64"/>
      <c r="P3" s="64"/>
      <c r="Q3" s="64"/>
      <c r="R3" s="64"/>
      <c r="S3" s="64"/>
      <c r="T3" s="64"/>
      <c r="U3" s="64"/>
    </row>
    <row r="4" spans="1:29" x14ac:dyDescent="0.25">
      <c r="A4" s="64"/>
      <c r="B4" s="64"/>
      <c r="C4" s="64"/>
      <c r="D4" s="64"/>
      <c r="E4" s="64"/>
      <c r="F4" s="64"/>
      <c r="G4" s="64"/>
      <c r="H4" s="64"/>
      <c r="I4" s="64"/>
      <c r="J4" s="64"/>
      <c r="K4" s="64"/>
      <c r="L4" s="64"/>
      <c r="M4" s="64"/>
      <c r="N4" s="64"/>
      <c r="O4" s="64"/>
      <c r="P4" s="64"/>
      <c r="Q4" s="64"/>
      <c r="R4" s="64"/>
      <c r="S4" s="64"/>
      <c r="T4" s="64"/>
      <c r="U4" s="64"/>
    </row>
    <row r="5" spans="1:29" x14ac:dyDescent="0.25">
      <c r="A5" s="64"/>
      <c r="B5" s="64"/>
      <c r="C5" s="64"/>
      <c r="D5" s="64"/>
      <c r="E5" s="64"/>
      <c r="F5" s="64"/>
      <c r="G5" s="64"/>
      <c r="H5" s="64"/>
      <c r="I5" s="64"/>
      <c r="J5" s="64"/>
      <c r="K5" s="64"/>
      <c r="L5" s="64"/>
      <c r="M5" s="64"/>
      <c r="N5" s="64"/>
      <c r="O5" s="64"/>
      <c r="P5" s="64"/>
      <c r="Q5" s="64"/>
      <c r="R5" s="64"/>
      <c r="S5" s="64"/>
      <c r="T5" s="64"/>
      <c r="U5" s="64"/>
    </row>
    <row r="6" spans="1:29" x14ac:dyDescent="0.25">
      <c r="A6" s="64"/>
      <c r="B6" s="64"/>
      <c r="C6" s="64"/>
      <c r="D6" s="64"/>
      <c r="E6" s="64"/>
      <c r="F6" s="64"/>
      <c r="G6" s="64"/>
      <c r="H6" s="64"/>
      <c r="I6" s="64"/>
      <c r="J6" s="64"/>
      <c r="K6" s="64"/>
      <c r="L6" s="64"/>
      <c r="M6" s="64"/>
      <c r="N6" s="64"/>
      <c r="O6" s="64"/>
      <c r="P6" s="64"/>
      <c r="Q6" s="64"/>
      <c r="R6" s="64"/>
      <c r="S6" s="64"/>
      <c r="T6" s="64"/>
      <c r="U6" s="64"/>
    </row>
    <row r="7" spans="1:29" x14ac:dyDescent="0.25">
      <c r="A7" s="64"/>
      <c r="B7" s="64"/>
      <c r="C7" s="64"/>
      <c r="D7" s="64"/>
      <c r="E7" s="64"/>
      <c r="F7" s="64"/>
      <c r="G7" s="64"/>
      <c r="H7" s="64"/>
      <c r="I7" s="64"/>
      <c r="J7" s="64"/>
      <c r="K7" s="64"/>
      <c r="L7" s="64"/>
      <c r="M7" s="64"/>
      <c r="N7" s="64"/>
      <c r="O7" s="64"/>
      <c r="P7" s="64"/>
      <c r="Q7" s="64"/>
      <c r="R7" s="64"/>
      <c r="S7" s="64"/>
      <c r="T7" s="64"/>
      <c r="U7" s="64"/>
    </row>
    <row r="8" spans="1:29" ht="15.75" x14ac:dyDescent="0.25">
      <c r="A8" s="223" t="s">
        <v>92</v>
      </c>
      <c r="B8" s="223"/>
      <c r="C8" s="223"/>
      <c r="D8" s="223"/>
      <c r="E8" s="223"/>
      <c r="F8" s="223"/>
      <c r="G8" s="223"/>
      <c r="H8" s="223"/>
      <c r="I8" s="223"/>
      <c r="J8" s="223"/>
      <c r="K8" s="223"/>
      <c r="L8" s="223"/>
      <c r="M8" s="223"/>
      <c r="N8" s="223"/>
      <c r="O8" s="223"/>
      <c r="P8" s="223"/>
      <c r="Q8" s="223"/>
      <c r="R8" s="223"/>
      <c r="S8" s="223"/>
      <c r="T8" s="223"/>
      <c r="U8" s="223"/>
      <c r="V8" s="65"/>
      <c r="W8" s="65"/>
      <c r="X8" s="65"/>
      <c r="Y8" s="65"/>
      <c r="Z8" s="65"/>
      <c r="AA8" s="65"/>
      <c r="AB8" s="65"/>
      <c r="AC8" s="65"/>
    </row>
    <row r="9" spans="1:29" ht="15" customHeight="1" x14ac:dyDescent="0.25">
      <c r="A9" s="224" t="s">
        <v>1</v>
      </c>
      <c r="B9" s="224"/>
      <c r="C9" s="224"/>
      <c r="D9" s="224"/>
      <c r="E9" s="224"/>
      <c r="F9" s="224"/>
      <c r="G9" s="224"/>
      <c r="H9" s="224"/>
      <c r="I9" s="224"/>
      <c r="J9" s="224"/>
      <c r="K9" s="224"/>
      <c r="L9" s="224"/>
      <c r="M9" s="224"/>
      <c r="N9" s="224"/>
      <c r="O9" s="224"/>
      <c r="P9" s="224"/>
      <c r="Q9" s="224"/>
      <c r="R9" s="224"/>
      <c r="S9" s="224"/>
      <c r="T9" s="224"/>
      <c r="U9" s="224"/>
      <c r="V9" s="67"/>
      <c r="W9" s="67"/>
      <c r="X9" s="67"/>
      <c r="Y9" s="67"/>
      <c r="Z9" s="67"/>
      <c r="AA9" s="67"/>
      <c r="AB9" s="67"/>
      <c r="AC9" s="67"/>
    </row>
    <row r="10" spans="1:29" ht="15.75" x14ac:dyDescent="0.25">
      <c r="A10" s="225" t="s">
        <v>185</v>
      </c>
      <c r="B10" s="225"/>
      <c r="C10" s="225"/>
      <c r="D10" s="225"/>
      <c r="E10" s="225"/>
      <c r="F10" s="225"/>
      <c r="G10" s="225"/>
      <c r="H10" s="225"/>
      <c r="I10" s="225"/>
      <c r="J10" s="225"/>
      <c r="K10" s="225"/>
      <c r="L10" s="225"/>
      <c r="M10" s="225"/>
      <c r="N10" s="225"/>
      <c r="O10" s="225"/>
      <c r="P10" s="225"/>
      <c r="Q10" s="225"/>
      <c r="R10" s="225"/>
      <c r="S10" s="225"/>
      <c r="T10" s="225"/>
      <c r="U10" s="225"/>
      <c r="V10" s="68"/>
      <c r="Z10" s="68"/>
      <c r="AA10" s="68"/>
      <c r="AB10" s="68"/>
      <c r="AC10" s="68"/>
    </row>
    <row r="11" spans="1:29" x14ac:dyDescent="0.25">
      <c r="V11" s="138"/>
      <c r="Z11" s="138"/>
      <c r="AA11" s="138"/>
      <c r="AB11" s="138"/>
      <c r="AC11" s="138"/>
    </row>
    <row r="12" spans="1:29" x14ac:dyDescent="0.25">
      <c r="V12" s="138"/>
      <c r="Z12" s="138"/>
      <c r="AA12" s="138"/>
      <c r="AB12" s="138"/>
      <c r="AC12" s="138"/>
    </row>
    <row r="13" spans="1:29" ht="26.25" x14ac:dyDescent="0.4">
      <c r="A13" s="226" t="s">
        <v>173</v>
      </c>
      <c r="B13" s="226"/>
      <c r="C13" s="226"/>
      <c r="D13" s="226"/>
      <c r="E13" s="226"/>
      <c r="F13" s="226"/>
      <c r="G13" s="226"/>
      <c r="H13" s="226"/>
      <c r="I13" s="226"/>
      <c r="J13" s="226"/>
      <c r="K13" s="226"/>
      <c r="L13" s="226"/>
      <c r="M13" s="226"/>
      <c r="N13" s="226"/>
      <c r="O13" s="226"/>
      <c r="P13" s="226"/>
      <c r="Q13" s="226"/>
      <c r="R13" s="226"/>
      <c r="S13" s="226"/>
      <c r="T13" s="226"/>
      <c r="U13" s="226"/>
      <c r="V13" s="139"/>
      <c r="Z13" s="139"/>
      <c r="AA13" s="139"/>
      <c r="AB13" s="139"/>
      <c r="AC13" s="139"/>
    </row>
    <row r="14" spans="1:29" ht="26.25" x14ac:dyDescent="0.4">
      <c r="A14" s="140"/>
      <c r="B14" s="140"/>
      <c r="C14" s="140"/>
      <c r="D14" s="140"/>
      <c r="E14" s="140"/>
      <c r="F14" s="140"/>
      <c r="G14" s="140"/>
      <c r="H14" s="140"/>
      <c r="I14" s="140"/>
      <c r="J14" s="140"/>
      <c r="K14" s="140"/>
      <c r="L14" s="140"/>
      <c r="M14" s="140"/>
      <c r="N14" s="140"/>
      <c r="O14" s="140"/>
      <c r="P14" s="140"/>
      <c r="Q14" s="140"/>
      <c r="R14" s="140"/>
      <c r="S14" s="140"/>
      <c r="T14" s="140"/>
      <c r="U14" s="140"/>
      <c r="V14" s="139"/>
      <c r="Z14" s="139"/>
      <c r="AA14" s="139"/>
      <c r="AB14" s="139"/>
      <c r="AC14" s="139"/>
    </row>
    <row r="15" spans="1:29" ht="21" x14ac:dyDescent="0.35">
      <c r="E15" s="219" t="s">
        <v>174</v>
      </c>
      <c r="F15" s="220"/>
      <c r="G15" s="220"/>
      <c r="H15" s="220"/>
      <c r="I15" s="220"/>
      <c r="J15" s="220"/>
      <c r="K15" s="220"/>
      <c r="L15" s="220"/>
      <c r="M15" s="220"/>
      <c r="N15" s="220"/>
      <c r="O15" s="220"/>
      <c r="P15" s="220"/>
      <c r="Q15" s="220"/>
      <c r="R15" s="221"/>
      <c r="S15" s="32"/>
      <c r="X15" s="141"/>
    </row>
    <row r="16" spans="1:29" ht="21" x14ac:dyDescent="0.35">
      <c r="E16" s="142" t="s">
        <v>175</v>
      </c>
      <c r="F16" s="143"/>
      <c r="G16" s="143"/>
      <c r="H16" s="143"/>
      <c r="I16" s="143"/>
      <c r="J16" s="143"/>
      <c r="K16" s="144" t="s">
        <v>188</v>
      </c>
      <c r="L16" s="143"/>
      <c r="M16" s="143"/>
      <c r="N16" s="143"/>
      <c r="O16" s="143"/>
      <c r="P16" s="143"/>
      <c r="Q16" s="143"/>
      <c r="R16" s="145"/>
      <c r="S16" s="32"/>
    </row>
    <row r="17" spans="5:24" ht="21" x14ac:dyDescent="0.35">
      <c r="E17" s="211" t="s">
        <v>176</v>
      </c>
      <c r="F17" s="212"/>
      <c r="G17" s="212"/>
      <c r="H17" s="146">
        <v>55</v>
      </c>
      <c r="I17" s="147" t="s">
        <v>177</v>
      </c>
      <c r="J17" s="147"/>
      <c r="K17" s="147"/>
      <c r="L17" s="148"/>
      <c r="M17" s="147"/>
      <c r="N17" s="147"/>
      <c r="O17" s="147"/>
      <c r="P17" s="147"/>
      <c r="Q17" s="147"/>
      <c r="R17" s="149"/>
      <c r="S17" s="32"/>
    </row>
    <row r="18" spans="5:24" ht="21" x14ac:dyDescent="0.35">
      <c r="E18" s="211" t="s">
        <v>178</v>
      </c>
      <c r="F18" s="212"/>
      <c r="G18" s="212"/>
      <c r="H18" s="212"/>
      <c r="I18" s="212"/>
      <c r="J18" s="212"/>
      <c r="K18" s="212"/>
      <c r="L18" s="212"/>
      <c r="M18" s="212"/>
      <c r="N18" s="212"/>
      <c r="O18" s="212"/>
      <c r="P18" s="212"/>
      <c r="Q18" s="212"/>
      <c r="R18" s="213"/>
    </row>
    <row r="19" spans="5:24" ht="21" x14ac:dyDescent="0.35">
      <c r="E19" s="211" t="s">
        <v>187</v>
      </c>
      <c r="F19" s="212"/>
      <c r="G19" s="212"/>
      <c r="H19" s="212"/>
      <c r="I19" s="212"/>
      <c r="J19" s="212"/>
      <c r="K19" s="212"/>
      <c r="L19" s="212"/>
      <c r="M19" s="212"/>
      <c r="N19" s="212"/>
      <c r="O19" s="212"/>
      <c r="P19" s="212"/>
      <c r="Q19" s="212"/>
      <c r="R19" s="213"/>
    </row>
    <row r="20" spans="5:24" ht="21" x14ac:dyDescent="0.25">
      <c r="E20" s="214" t="s">
        <v>179</v>
      </c>
      <c r="F20" s="215"/>
      <c r="G20" s="215"/>
      <c r="H20" s="215"/>
      <c r="I20" s="215"/>
      <c r="J20" s="215"/>
      <c r="K20" s="215"/>
      <c r="L20" s="215"/>
      <c r="M20" s="215"/>
      <c r="N20" s="215"/>
      <c r="O20" s="215"/>
      <c r="P20" s="215"/>
      <c r="Q20" s="215"/>
      <c r="R20" s="216"/>
    </row>
    <row r="21" spans="5:24" ht="21" x14ac:dyDescent="0.35">
      <c r="E21" s="217" t="s">
        <v>180</v>
      </c>
      <c r="F21" s="218"/>
      <c r="G21" s="218"/>
      <c r="H21" s="218"/>
      <c r="I21" s="143">
        <v>11</v>
      </c>
      <c r="J21" s="218" t="s">
        <v>181</v>
      </c>
      <c r="K21" s="218"/>
      <c r="L21" s="218"/>
      <c r="M21" s="218"/>
      <c r="N21" s="146">
        <f>+H17</f>
        <v>55</v>
      </c>
      <c r="O21" s="143"/>
      <c r="P21" s="143"/>
      <c r="Q21" s="143"/>
      <c r="R21" s="145"/>
    </row>
    <row r="22" spans="5:24" ht="21" x14ac:dyDescent="0.35">
      <c r="E22" s="209" t="s">
        <v>182</v>
      </c>
      <c r="F22" s="210"/>
      <c r="G22" s="210"/>
      <c r="H22" s="210"/>
      <c r="I22" s="210"/>
      <c r="J22" s="210"/>
      <c r="K22" s="210"/>
      <c r="L22" s="210"/>
      <c r="M22" s="210"/>
      <c r="N22" s="150">
        <f>+I21</f>
        <v>11</v>
      </c>
      <c r="O22" s="151" t="s">
        <v>183</v>
      </c>
      <c r="P22" s="151">
        <v>128</v>
      </c>
      <c r="Q22" s="152" t="s">
        <v>184</v>
      </c>
      <c r="R22" s="153">
        <f>+N22/P22</f>
        <v>8.59375E-2</v>
      </c>
    </row>
    <row r="23" spans="5:24" ht="21" x14ac:dyDescent="0.35">
      <c r="S23" s="32"/>
      <c r="X23" s="141"/>
    </row>
    <row r="24" spans="5:24" ht="21" x14ac:dyDescent="0.35">
      <c r="S24" s="32"/>
    </row>
    <row r="25" spans="5:24" ht="21" x14ac:dyDescent="0.35">
      <c r="S25" s="32"/>
    </row>
    <row r="31" spans="5:24" ht="21" x14ac:dyDescent="0.35">
      <c r="S31" s="32"/>
      <c r="X31" s="141"/>
    </row>
    <row r="32" spans="5:24" ht="21" x14ac:dyDescent="0.35">
      <c r="S32" s="32"/>
    </row>
    <row r="33" spans="5:19" ht="21" x14ac:dyDescent="0.35">
      <c r="S33" s="32"/>
    </row>
    <row r="39" spans="5:19" ht="21" x14ac:dyDescent="0.35">
      <c r="E39" s="154"/>
      <c r="F39" s="154"/>
      <c r="G39" s="154"/>
      <c r="H39" s="154"/>
      <c r="I39" s="154"/>
      <c r="J39" s="154"/>
      <c r="K39" s="154"/>
      <c r="L39" s="154"/>
      <c r="M39" s="154"/>
      <c r="N39" s="154"/>
      <c r="O39" s="154"/>
      <c r="P39" s="154"/>
      <c r="Q39" s="154"/>
      <c r="R39" s="154"/>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view="pageBreakPreview" zoomScaleNormal="100" zoomScaleSheetLayoutView="100" workbookViewId="0">
      <selection sqref="A1:U1"/>
    </sheetView>
  </sheetViews>
  <sheetFormatPr baseColWidth="10" defaultRowHeight="15" x14ac:dyDescent="0.25"/>
  <sheetData>
    <row r="1" spans="1:29" x14ac:dyDescent="0.25">
      <c r="A1" s="222"/>
      <c r="B1" s="222"/>
      <c r="C1" s="222"/>
      <c r="D1" s="222"/>
      <c r="E1" s="222"/>
      <c r="F1" s="222"/>
      <c r="G1" s="222"/>
      <c r="H1" s="222"/>
      <c r="I1" s="222"/>
      <c r="J1" s="222"/>
      <c r="K1" s="222"/>
      <c r="L1" s="222"/>
      <c r="M1" s="222"/>
      <c r="N1" s="222"/>
      <c r="O1" s="222"/>
      <c r="P1" s="222"/>
      <c r="Q1" s="222"/>
      <c r="R1" s="222"/>
      <c r="S1" s="222"/>
      <c r="T1" s="222"/>
      <c r="U1" s="222"/>
    </row>
    <row r="2" spans="1:29" x14ac:dyDescent="0.25">
      <c r="A2" s="64"/>
      <c r="B2" s="64"/>
      <c r="C2" s="64"/>
      <c r="D2" s="64"/>
      <c r="E2" s="64"/>
      <c r="F2" s="64"/>
      <c r="G2" s="64"/>
      <c r="H2" s="64"/>
      <c r="I2" s="64"/>
      <c r="J2" s="64"/>
      <c r="K2" s="64"/>
      <c r="L2" s="64"/>
      <c r="M2" s="64"/>
      <c r="N2" s="64"/>
      <c r="O2" s="64"/>
      <c r="P2" s="64"/>
      <c r="Q2" s="64"/>
      <c r="R2" s="64"/>
      <c r="S2" s="64"/>
      <c r="T2" s="64"/>
      <c r="U2" s="64"/>
    </row>
    <row r="3" spans="1:29" x14ac:dyDescent="0.25">
      <c r="A3" s="64"/>
      <c r="B3" s="64"/>
      <c r="C3" s="64"/>
      <c r="D3" s="64"/>
      <c r="E3" s="64"/>
      <c r="F3" s="64"/>
      <c r="G3" s="64"/>
      <c r="H3" s="64"/>
      <c r="I3" s="64"/>
      <c r="J3" s="64"/>
      <c r="K3" s="64"/>
      <c r="L3" s="64"/>
      <c r="M3" s="64"/>
      <c r="N3" s="64"/>
      <c r="O3" s="64"/>
      <c r="P3" s="64"/>
      <c r="Q3" s="64"/>
      <c r="R3" s="64"/>
      <c r="S3" s="64"/>
      <c r="T3" s="64"/>
      <c r="U3" s="64"/>
    </row>
    <row r="4" spans="1:29" x14ac:dyDescent="0.25">
      <c r="A4" s="64"/>
      <c r="B4" s="64"/>
      <c r="C4" s="64"/>
      <c r="D4" s="64"/>
      <c r="E4" s="64"/>
      <c r="F4" s="64"/>
      <c r="G4" s="64"/>
      <c r="H4" s="64"/>
      <c r="I4" s="64"/>
      <c r="J4" s="64"/>
      <c r="K4" s="64"/>
      <c r="L4" s="64"/>
      <c r="M4" s="64"/>
      <c r="N4" s="64"/>
      <c r="O4" s="64"/>
      <c r="P4" s="64"/>
      <c r="Q4" s="64"/>
      <c r="R4" s="64"/>
      <c r="S4" s="64"/>
      <c r="T4" s="64"/>
      <c r="U4" s="64"/>
    </row>
    <row r="5" spans="1:29" x14ac:dyDescent="0.25">
      <c r="A5" s="64"/>
      <c r="B5" s="64"/>
      <c r="C5" s="64"/>
      <c r="D5" s="64"/>
      <c r="E5" s="64"/>
      <c r="F5" s="64"/>
      <c r="G5" s="64"/>
      <c r="H5" s="64"/>
      <c r="I5" s="64"/>
      <c r="J5" s="64"/>
      <c r="K5" s="64"/>
      <c r="L5" s="64"/>
      <c r="M5" s="64"/>
      <c r="N5" s="64"/>
      <c r="O5" s="64"/>
      <c r="P5" s="64"/>
      <c r="Q5" s="64"/>
      <c r="R5" s="64"/>
      <c r="S5" s="64"/>
      <c r="T5" s="64"/>
      <c r="U5" s="64"/>
    </row>
    <row r="6" spans="1:29" x14ac:dyDescent="0.25">
      <c r="A6" s="64"/>
      <c r="B6" s="64"/>
      <c r="C6" s="64"/>
      <c r="D6" s="64"/>
      <c r="E6" s="64"/>
      <c r="F6" s="64"/>
      <c r="G6" s="64"/>
      <c r="H6" s="64"/>
      <c r="I6" s="64"/>
      <c r="J6" s="64"/>
      <c r="K6" s="64"/>
      <c r="L6" s="64"/>
      <c r="M6" s="64"/>
      <c r="N6" s="64"/>
      <c r="O6" s="64"/>
      <c r="P6" s="64"/>
      <c r="Q6" s="64"/>
      <c r="R6" s="64"/>
      <c r="S6" s="64"/>
      <c r="T6" s="64"/>
      <c r="U6" s="64"/>
    </row>
    <row r="7" spans="1:29" x14ac:dyDescent="0.25">
      <c r="A7" s="64"/>
      <c r="B7" s="64"/>
      <c r="C7" s="64"/>
      <c r="D7" s="64"/>
      <c r="E7" s="64"/>
      <c r="F7" s="64"/>
      <c r="G7" s="64"/>
      <c r="H7" s="64"/>
      <c r="I7" s="64"/>
      <c r="J7" s="64"/>
      <c r="K7" s="64"/>
      <c r="L7" s="64"/>
      <c r="M7" s="64"/>
      <c r="N7" s="64"/>
      <c r="O7" s="64"/>
      <c r="P7" s="64"/>
      <c r="Q7" s="64"/>
      <c r="R7" s="64"/>
      <c r="S7" s="64"/>
      <c r="T7" s="64"/>
      <c r="U7" s="64"/>
    </row>
    <row r="8" spans="1:29" ht="15.75" x14ac:dyDescent="0.25">
      <c r="A8" s="223" t="s">
        <v>92</v>
      </c>
      <c r="B8" s="223"/>
      <c r="C8" s="223"/>
      <c r="D8" s="223"/>
      <c r="E8" s="223"/>
      <c r="F8" s="223"/>
      <c r="G8" s="223"/>
      <c r="H8" s="223"/>
      <c r="I8" s="223"/>
      <c r="J8" s="223"/>
      <c r="K8" s="223"/>
      <c r="L8" s="223"/>
      <c r="M8" s="223"/>
      <c r="N8" s="223"/>
      <c r="O8" s="223"/>
      <c r="P8" s="223"/>
      <c r="Q8" s="223"/>
      <c r="R8" s="223"/>
      <c r="S8" s="223"/>
      <c r="T8" s="223"/>
      <c r="U8" s="223"/>
      <c r="V8" s="65"/>
      <c r="W8" s="65"/>
      <c r="X8" s="65"/>
      <c r="Y8" s="65"/>
      <c r="Z8" s="65"/>
      <c r="AA8" s="65"/>
      <c r="AB8" s="65"/>
      <c r="AC8" s="65"/>
    </row>
    <row r="9" spans="1:29" ht="15" customHeight="1" x14ac:dyDescent="0.25">
      <c r="A9" s="224" t="s">
        <v>1</v>
      </c>
      <c r="B9" s="224"/>
      <c r="C9" s="224"/>
      <c r="D9" s="224"/>
      <c r="E9" s="224"/>
      <c r="F9" s="224"/>
      <c r="G9" s="224"/>
      <c r="H9" s="224"/>
      <c r="I9" s="224"/>
      <c r="J9" s="224"/>
      <c r="K9" s="224"/>
      <c r="L9" s="224"/>
      <c r="M9" s="224"/>
      <c r="N9" s="224"/>
      <c r="O9" s="224"/>
      <c r="P9" s="224"/>
      <c r="Q9" s="224"/>
      <c r="R9" s="224"/>
      <c r="S9" s="224"/>
      <c r="T9" s="224"/>
      <c r="U9" s="224"/>
      <c r="V9" s="67"/>
      <c r="W9" s="67"/>
      <c r="X9" s="67"/>
      <c r="Y9" s="67"/>
      <c r="Z9" s="67"/>
      <c r="AA9" s="67"/>
      <c r="AB9" s="67"/>
      <c r="AC9" s="67"/>
    </row>
    <row r="10" spans="1:29" ht="15.75" x14ac:dyDescent="0.25">
      <c r="A10" s="225" t="s">
        <v>185</v>
      </c>
      <c r="B10" s="225"/>
      <c r="C10" s="225"/>
      <c r="D10" s="225"/>
      <c r="E10" s="225"/>
      <c r="F10" s="225"/>
      <c r="G10" s="225"/>
      <c r="H10" s="225"/>
      <c r="I10" s="225"/>
      <c r="J10" s="225"/>
      <c r="K10" s="225"/>
      <c r="L10" s="225"/>
      <c r="M10" s="225"/>
      <c r="N10" s="225"/>
      <c r="O10" s="225"/>
      <c r="P10" s="225"/>
      <c r="Q10" s="225"/>
      <c r="R10" s="225"/>
      <c r="S10" s="225"/>
      <c r="T10" s="225"/>
      <c r="U10" s="225"/>
      <c r="V10" s="68"/>
      <c r="Z10" s="68"/>
      <c r="AA10" s="68"/>
      <c r="AB10" s="68"/>
      <c r="AC10" s="68"/>
    </row>
    <row r="11" spans="1:29" x14ac:dyDescent="0.25">
      <c r="V11" s="138"/>
      <c r="Z11" s="138"/>
      <c r="AA11" s="138"/>
      <c r="AB11" s="138"/>
      <c r="AC11" s="138"/>
    </row>
    <row r="12" spans="1:29" x14ac:dyDescent="0.25">
      <c r="V12" s="138"/>
      <c r="Z12" s="138"/>
      <c r="AA12" s="138"/>
      <c r="AB12" s="138"/>
      <c r="AC12" s="138"/>
    </row>
    <row r="13" spans="1:29" ht="26.25" x14ac:dyDescent="0.4">
      <c r="A13" s="226" t="s">
        <v>173</v>
      </c>
      <c r="B13" s="226"/>
      <c r="C13" s="226"/>
      <c r="D13" s="226"/>
      <c r="E13" s="226"/>
      <c r="F13" s="226"/>
      <c r="G13" s="226"/>
      <c r="H13" s="226"/>
      <c r="I13" s="226"/>
      <c r="J13" s="226"/>
      <c r="K13" s="226"/>
      <c r="L13" s="226"/>
      <c r="M13" s="226"/>
      <c r="N13" s="226"/>
      <c r="O13" s="226"/>
      <c r="P13" s="226"/>
      <c r="Q13" s="226"/>
      <c r="R13" s="226"/>
      <c r="S13" s="226"/>
      <c r="T13" s="226"/>
      <c r="U13" s="226"/>
      <c r="V13" s="139"/>
      <c r="Z13" s="139"/>
      <c r="AA13" s="139"/>
      <c r="AB13" s="139"/>
      <c r="AC13" s="139"/>
    </row>
    <row r="14" spans="1:29" ht="26.25" x14ac:dyDescent="0.4">
      <c r="A14" s="140"/>
      <c r="B14" s="140"/>
      <c r="C14" s="140"/>
      <c r="D14" s="140"/>
      <c r="E14" s="140"/>
      <c r="F14" s="140"/>
      <c r="G14" s="140"/>
      <c r="H14" s="140"/>
      <c r="I14" s="140"/>
      <c r="J14" s="140"/>
      <c r="K14" s="140"/>
      <c r="L14" s="140"/>
      <c r="M14" s="140"/>
      <c r="N14" s="140"/>
      <c r="O14" s="140"/>
      <c r="P14" s="140"/>
      <c r="Q14" s="140"/>
      <c r="R14" s="140"/>
      <c r="S14" s="140"/>
      <c r="T14" s="140"/>
      <c r="U14" s="140"/>
      <c r="V14" s="139"/>
      <c r="Z14" s="139"/>
      <c r="AA14" s="139"/>
      <c r="AB14" s="139"/>
      <c r="AC14" s="139"/>
    </row>
    <row r="15" spans="1:29" ht="21" x14ac:dyDescent="0.35">
      <c r="E15" s="219" t="s">
        <v>174</v>
      </c>
      <c r="F15" s="220"/>
      <c r="G15" s="220"/>
      <c r="H15" s="220"/>
      <c r="I15" s="220"/>
      <c r="J15" s="220"/>
      <c r="K15" s="220"/>
      <c r="L15" s="220"/>
      <c r="M15" s="220"/>
      <c r="N15" s="220"/>
      <c r="O15" s="220"/>
      <c r="P15" s="220"/>
      <c r="Q15" s="220"/>
      <c r="R15" s="221"/>
      <c r="S15" s="32"/>
      <c r="X15" s="141"/>
    </row>
    <row r="16" spans="1:29" ht="21" x14ac:dyDescent="0.35">
      <c r="E16" s="142" t="s">
        <v>175</v>
      </c>
      <c r="F16" s="143"/>
      <c r="G16" s="143"/>
      <c r="H16" s="143"/>
      <c r="I16" s="143"/>
      <c r="J16" s="143"/>
      <c r="K16" s="144" t="s">
        <v>189</v>
      </c>
      <c r="L16" s="143"/>
      <c r="M16" s="143"/>
      <c r="N16" s="143"/>
      <c r="O16" s="143"/>
      <c r="P16" s="143"/>
      <c r="Q16" s="143"/>
      <c r="R16" s="145"/>
      <c r="S16" s="32"/>
    </row>
    <row r="17" spans="5:24" ht="21" x14ac:dyDescent="0.35">
      <c r="E17" s="211" t="s">
        <v>176</v>
      </c>
      <c r="F17" s="212"/>
      <c r="G17" s="212"/>
      <c r="H17" s="146">
        <v>73</v>
      </c>
      <c r="I17" s="147" t="s">
        <v>177</v>
      </c>
      <c r="J17" s="147"/>
      <c r="K17" s="147"/>
      <c r="L17" s="148"/>
      <c r="M17" s="147"/>
      <c r="N17" s="147"/>
      <c r="O17" s="147"/>
      <c r="P17" s="147"/>
      <c r="Q17" s="147"/>
      <c r="R17" s="149"/>
      <c r="S17" s="32"/>
    </row>
    <row r="18" spans="5:24" ht="21" x14ac:dyDescent="0.35">
      <c r="E18" s="211" t="s">
        <v>178</v>
      </c>
      <c r="F18" s="212"/>
      <c r="G18" s="212"/>
      <c r="H18" s="212"/>
      <c r="I18" s="212"/>
      <c r="J18" s="212"/>
      <c r="K18" s="212"/>
      <c r="L18" s="212"/>
      <c r="M18" s="212"/>
      <c r="N18" s="212"/>
      <c r="O18" s="212"/>
      <c r="P18" s="212"/>
      <c r="Q18" s="212"/>
      <c r="R18" s="213"/>
    </row>
    <row r="19" spans="5:24" ht="21" x14ac:dyDescent="0.35">
      <c r="E19" s="211" t="s">
        <v>187</v>
      </c>
      <c r="F19" s="212"/>
      <c r="G19" s="212"/>
      <c r="H19" s="212"/>
      <c r="I19" s="212"/>
      <c r="J19" s="212"/>
      <c r="K19" s="212"/>
      <c r="L19" s="212"/>
      <c r="M19" s="212"/>
      <c r="N19" s="212"/>
      <c r="O19" s="212"/>
      <c r="P19" s="212"/>
      <c r="Q19" s="212"/>
      <c r="R19" s="213"/>
    </row>
    <row r="20" spans="5:24" ht="21" x14ac:dyDescent="0.25">
      <c r="E20" s="214" t="s">
        <v>179</v>
      </c>
      <c r="F20" s="215"/>
      <c r="G20" s="215"/>
      <c r="H20" s="215"/>
      <c r="I20" s="215"/>
      <c r="J20" s="215"/>
      <c r="K20" s="215"/>
      <c r="L20" s="215"/>
      <c r="M20" s="215"/>
      <c r="N20" s="215"/>
      <c r="O20" s="215"/>
      <c r="P20" s="215"/>
      <c r="Q20" s="215"/>
      <c r="R20" s="216"/>
    </row>
    <row r="21" spans="5:24" ht="21" x14ac:dyDescent="0.35">
      <c r="E21" s="217" t="s">
        <v>180</v>
      </c>
      <c r="F21" s="218"/>
      <c r="G21" s="218"/>
      <c r="H21" s="218"/>
      <c r="I21" s="143">
        <v>23</v>
      </c>
      <c r="J21" s="218" t="s">
        <v>181</v>
      </c>
      <c r="K21" s="218"/>
      <c r="L21" s="218"/>
      <c r="M21" s="218"/>
      <c r="N21" s="146">
        <f>+H17</f>
        <v>73</v>
      </c>
      <c r="O21" s="143"/>
      <c r="P21" s="143"/>
      <c r="Q21" s="143"/>
      <c r="R21" s="145"/>
    </row>
    <row r="22" spans="5:24" ht="21" x14ac:dyDescent="0.35">
      <c r="E22" s="209" t="s">
        <v>182</v>
      </c>
      <c r="F22" s="210"/>
      <c r="G22" s="210"/>
      <c r="H22" s="210"/>
      <c r="I22" s="210"/>
      <c r="J22" s="210"/>
      <c r="K22" s="210"/>
      <c r="L22" s="210"/>
      <c r="M22" s="210"/>
      <c r="N22" s="150">
        <f>+I21</f>
        <v>23</v>
      </c>
      <c r="O22" s="151" t="s">
        <v>183</v>
      </c>
      <c r="P22" s="151">
        <v>295</v>
      </c>
      <c r="Q22" s="152" t="s">
        <v>184</v>
      </c>
      <c r="R22" s="153">
        <f>+N22/P22</f>
        <v>7.796610169491526E-2</v>
      </c>
    </row>
    <row r="23" spans="5:24" ht="21" x14ac:dyDescent="0.35">
      <c r="S23" s="32"/>
      <c r="X23" s="141"/>
    </row>
    <row r="24" spans="5:24" ht="21" x14ac:dyDescent="0.35">
      <c r="S24" s="32"/>
    </row>
    <row r="25" spans="5:24" ht="21" x14ac:dyDescent="0.35">
      <c r="S25" s="32"/>
    </row>
    <row r="31" spans="5:24" ht="21" x14ac:dyDescent="0.35">
      <c r="S31" s="32"/>
      <c r="X31" s="141"/>
    </row>
    <row r="32" spans="5:24" ht="21" x14ac:dyDescent="0.35">
      <c r="S32" s="32"/>
    </row>
    <row r="33" spans="5:19" ht="21" x14ac:dyDescent="0.35">
      <c r="S33" s="32"/>
    </row>
    <row r="39" spans="5:19" ht="21" x14ac:dyDescent="0.35">
      <c r="E39" s="154"/>
      <c r="F39" s="154"/>
      <c r="G39" s="154"/>
      <c r="H39" s="154"/>
      <c r="I39" s="154"/>
      <c r="J39" s="154"/>
      <c r="K39" s="154"/>
      <c r="L39" s="154"/>
      <c r="M39" s="154"/>
      <c r="N39" s="154"/>
      <c r="O39" s="154"/>
      <c r="P39" s="154"/>
      <c r="Q39" s="154"/>
      <c r="R39" s="154"/>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view="pageBreakPreview" zoomScaleNormal="100" zoomScaleSheetLayoutView="100" workbookViewId="0">
      <selection sqref="A1:U1"/>
    </sheetView>
  </sheetViews>
  <sheetFormatPr baseColWidth="10" defaultRowHeight="15" x14ac:dyDescent="0.25"/>
  <sheetData>
    <row r="1" spans="1:29" x14ac:dyDescent="0.25">
      <c r="A1" s="222"/>
      <c r="B1" s="222"/>
      <c r="C1" s="222"/>
      <c r="D1" s="222"/>
      <c r="E1" s="222"/>
      <c r="F1" s="222"/>
      <c r="G1" s="222"/>
      <c r="H1" s="222"/>
      <c r="I1" s="222"/>
      <c r="J1" s="222"/>
      <c r="K1" s="222"/>
      <c r="L1" s="222"/>
      <c r="M1" s="222"/>
      <c r="N1" s="222"/>
      <c r="O1" s="222"/>
      <c r="P1" s="222"/>
      <c r="Q1" s="222"/>
      <c r="R1" s="222"/>
      <c r="S1" s="222"/>
      <c r="T1" s="222"/>
      <c r="U1" s="222"/>
    </row>
    <row r="2" spans="1:29" x14ac:dyDescent="0.25">
      <c r="A2" s="64"/>
      <c r="B2" s="64"/>
      <c r="C2" s="64"/>
      <c r="D2" s="64"/>
      <c r="E2" s="64"/>
      <c r="F2" s="64"/>
      <c r="G2" s="64"/>
      <c r="H2" s="64"/>
      <c r="I2" s="64"/>
      <c r="J2" s="64"/>
      <c r="K2" s="64"/>
      <c r="L2" s="64"/>
      <c r="M2" s="64"/>
      <c r="N2" s="64"/>
      <c r="O2" s="64"/>
      <c r="P2" s="64"/>
      <c r="Q2" s="64"/>
      <c r="R2" s="64"/>
      <c r="S2" s="64"/>
      <c r="T2" s="64"/>
      <c r="U2" s="64"/>
    </row>
    <row r="3" spans="1:29" x14ac:dyDescent="0.25">
      <c r="A3" s="64"/>
      <c r="B3" s="64"/>
      <c r="C3" s="64"/>
      <c r="D3" s="64"/>
      <c r="E3" s="64"/>
      <c r="F3" s="64"/>
      <c r="G3" s="64"/>
      <c r="H3" s="64"/>
      <c r="I3" s="64"/>
      <c r="J3" s="64"/>
      <c r="K3" s="64"/>
      <c r="L3" s="64"/>
      <c r="M3" s="64"/>
      <c r="N3" s="64"/>
      <c r="O3" s="64"/>
      <c r="P3" s="64"/>
      <c r="Q3" s="64"/>
      <c r="R3" s="64"/>
      <c r="S3" s="64"/>
      <c r="T3" s="64"/>
      <c r="U3" s="64"/>
    </row>
    <row r="4" spans="1:29" x14ac:dyDescent="0.25">
      <c r="A4" s="64"/>
      <c r="B4" s="64"/>
      <c r="C4" s="64"/>
      <c r="D4" s="64"/>
      <c r="E4" s="64"/>
      <c r="F4" s="64"/>
      <c r="G4" s="64"/>
      <c r="H4" s="64"/>
      <c r="I4" s="64"/>
      <c r="J4" s="64"/>
      <c r="K4" s="64"/>
      <c r="L4" s="64"/>
      <c r="M4" s="64"/>
      <c r="N4" s="64"/>
      <c r="O4" s="64"/>
      <c r="P4" s="64"/>
      <c r="Q4" s="64"/>
      <c r="R4" s="64"/>
      <c r="S4" s="64"/>
      <c r="T4" s="64"/>
      <c r="U4" s="64"/>
    </row>
    <row r="5" spans="1:29" x14ac:dyDescent="0.25">
      <c r="A5" s="64"/>
      <c r="B5" s="64"/>
      <c r="C5" s="64"/>
      <c r="D5" s="64"/>
      <c r="E5" s="64"/>
      <c r="F5" s="64"/>
      <c r="G5" s="64"/>
      <c r="H5" s="64"/>
      <c r="I5" s="64"/>
      <c r="J5" s="64"/>
      <c r="K5" s="64"/>
      <c r="L5" s="64"/>
      <c r="M5" s="64"/>
      <c r="N5" s="64"/>
      <c r="O5" s="64"/>
      <c r="P5" s="64"/>
      <c r="Q5" s="64"/>
      <c r="R5" s="64"/>
      <c r="S5" s="64"/>
      <c r="T5" s="64"/>
      <c r="U5" s="64"/>
    </row>
    <row r="6" spans="1:29" x14ac:dyDescent="0.25">
      <c r="A6" s="64"/>
      <c r="B6" s="64"/>
      <c r="C6" s="64"/>
      <c r="D6" s="64"/>
      <c r="E6" s="64"/>
      <c r="F6" s="64"/>
      <c r="G6" s="64"/>
      <c r="H6" s="64"/>
      <c r="I6" s="64"/>
      <c r="J6" s="64"/>
      <c r="K6" s="64"/>
      <c r="L6" s="64"/>
      <c r="M6" s="64"/>
      <c r="N6" s="64"/>
      <c r="O6" s="64"/>
      <c r="P6" s="64"/>
      <c r="Q6" s="64"/>
      <c r="R6" s="64"/>
      <c r="S6" s="64"/>
      <c r="T6" s="64"/>
      <c r="U6" s="64"/>
    </row>
    <row r="7" spans="1:29" x14ac:dyDescent="0.25">
      <c r="A7" s="64"/>
      <c r="B7" s="64"/>
      <c r="C7" s="64"/>
      <c r="D7" s="64"/>
      <c r="E7" s="64"/>
      <c r="F7" s="64"/>
      <c r="G7" s="64"/>
      <c r="H7" s="64"/>
      <c r="I7" s="64"/>
      <c r="J7" s="64"/>
      <c r="K7" s="64"/>
      <c r="L7" s="64"/>
      <c r="M7" s="64"/>
      <c r="N7" s="64"/>
      <c r="O7" s="64"/>
      <c r="P7" s="64"/>
      <c r="Q7" s="64"/>
      <c r="R7" s="64"/>
      <c r="S7" s="64"/>
      <c r="T7" s="64"/>
      <c r="U7" s="64"/>
    </row>
    <row r="8" spans="1:29" ht="15.75" x14ac:dyDescent="0.25">
      <c r="A8" s="223" t="s">
        <v>92</v>
      </c>
      <c r="B8" s="223"/>
      <c r="C8" s="223"/>
      <c r="D8" s="223"/>
      <c r="E8" s="223"/>
      <c r="F8" s="223"/>
      <c r="G8" s="223"/>
      <c r="H8" s="223"/>
      <c r="I8" s="223"/>
      <c r="J8" s="223"/>
      <c r="K8" s="223"/>
      <c r="L8" s="223"/>
      <c r="M8" s="223"/>
      <c r="N8" s="223"/>
      <c r="O8" s="223"/>
      <c r="P8" s="223"/>
      <c r="Q8" s="223"/>
      <c r="R8" s="223"/>
      <c r="S8" s="223"/>
      <c r="T8" s="223"/>
      <c r="U8" s="223"/>
      <c r="V8" s="65"/>
      <c r="W8" s="65"/>
      <c r="X8" s="65"/>
      <c r="Y8" s="65"/>
      <c r="Z8" s="65"/>
      <c r="AA8" s="65"/>
      <c r="AB8" s="65"/>
      <c r="AC8" s="65"/>
    </row>
    <row r="9" spans="1:29" ht="15" customHeight="1" x14ac:dyDescent="0.25">
      <c r="A9" s="224" t="s">
        <v>1</v>
      </c>
      <c r="B9" s="224"/>
      <c r="C9" s="224"/>
      <c r="D9" s="224"/>
      <c r="E9" s="224"/>
      <c r="F9" s="224"/>
      <c r="G9" s="224"/>
      <c r="H9" s="224"/>
      <c r="I9" s="224"/>
      <c r="J9" s="224"/>
      <c r="K9" s="224"/>
      <c r="L9" s="224"/>
      <c r="M9" s="224"/>
      <c r="N9" s="224"/>
      <c r="O9" s="224"/>
      <c r="P9" s="224"/>
      <c r="Q9" s="224"/>
      <c r="R9" s="224"/>
      <c r="S9" s="224"/>
      <c r="T9" s="224"/>
      <c r="U9" s="224"/>
      <c r="V9" s="67"/>
      <c r="W9" s="67"/>
      <c r="X9" s="67"/>
      <c r="Y9" s="67"/>
      <c r="Z9" s="67"/>
      <c r="AA9" s="67"/>
      <c r="AB9" s="67"/>
      <c r="AC9" s="67"/>
    </row>
    <row r="10" spans="1:29" ht="15.75" x14ac:dyDescent="0.25">
      <c r="A10" s="225" t="s">
        <v>185</v>
      </c>
      <c r="B10" s="225"/>
      <c r="C10" s="225"/>
      <c r="D10" s="225"/>
      <c r="E10" s="225"/>
      <c r="F10" s="225"/>
      <c r="G10" s="225"/>
      <c r="H10" s="225"/>
      <c r="I10" s="225"/>
      <c r="J10" s="225"/>
      <c r="K10" s="225"/>
      <c r="L10" s="225"/>
      <c r="M10" s="225"/>
      <c r="N10" s="225"/>
      <c r="O10" s="225"/>
      <c r="P10" s="225"/>
      <c r="Q10" s="225"/>
      <c r="R10" s="225"/>
      <c r="S10" s="225"/>
      <c r="T10" s="225"/>
      <c r="U10" s="225"/>
      <c r="V10" s="68"/>
      <c r="Z10" s="68"/>
      <c r="AA10" s="68"/>
      <c r="AB10" s="68"/>
      <c r="AC10" s="68"/>
    </row>
    <row r="11" spans="1:29" x14ac:dyDescent="0.25">
      <c r="V11" s="138"/>
      <c r="Z11" s="138"/>
      <c r="AA11" s="138"/>
      <c r="AB11" s="138"/>
      <c r="AC11" s="138"/>
    </row>
    <row r="12" spans="1:29" x14ac:dyDescent="0.25">
      <c r="V12" s="138"/>
      <c r="Z12" s="138"/>
      <c r="AA12" s="138"/>
      <c r="AB12" s="138"/>
      <c r="AC12" s="138"/>
    </row>
    <row r="13" spans="1:29" ht="26.25" x14ac:dyDescent="0.4">
      <c r="A13" s="226" t="s">
        <v>173</v>
      </c>
      <c r="B13" s="226"/>
      <c r="C13" s="226"/>
      <c r="D13" s="226"/>
      <c r="E13" s="226"/>
      <c r="F13" s="226"/>
      <c r="G13" s="226"/>
      <c r="H13" s="226"/>
      <c r="I13" s="226"/>
      <c r="J13" s="226"/>
      <c r="K13" s="226"/>
      <c r="L13" s="226"/>
      <c r="M13" s="226"/>
      <c r="N13" s="226"/>
      <c r="O13" s="226"/>
      <c r="P13" s="226"/>
      <c r="Q13" s="226"/>
      <c r="R13" s="226"/>
      <c r="S13" s="226"/>
      <c r="T13" s="226"/>
      <c r="U13" s="226"/>
      <c r="V13" s="139"/>
      <c r="Z13" s="139"/>
      <c r="AA13" s="139"/>
      <c r="AB13" s="139"/>
      <c r="AC13" s="139"/>
    </row>
    <row r="14" spans="1:29" ht="26.25" x14ac:dyDescent="0.4">
      <c r="A14" s="140"/>
      <c r="B14" s="140"/>
      <c r="C14" s="140"/>
      <c r="D14" s="140"/>
      <c r="E14" s="140"/>
      <c r="F14" s="140"/>
      <c r="G14" s="140"/>
      <c r="H14" s="140"/>
      <c r="I14" s="140"/>
      <c r="J14" s="140"/>
      <c r="K14" s="140"/>
      <c r="L14" s="140"/>
      <c r="M14" s="140"/>
      <c r="N14" s="140"/>
      <c r="O14" s="140"/>
      <c r="P14" s="140"/>
      <c r="Q14" s="140"/>
      <c r="R14" s="140"/>
      <c r="S14" s="140"/>
      <c r="T14" s="140"/>
      <c r="U14" s="140"/>
      <c r="V14" s="139"/>
      <c r="Z14" s="139"/>
      <c r="AA14" s="139"/>
      <c r="AB14" s="139"/>
      <c r="AC14" s="139"/>
    </row>
    <row r="15" spans="1:29" ht="21" x14ac:dyDescent="0.35">
      <c r="E15" s="219" t="s">
        <v>174</v>
      </c>
      <c r="F15" s="220"/>
      <c r="G15" s="220"/>
      <c r="H15" s="220"/>
      <c r="I15" s="220"/>
      <c r="J15" s="220"/>
      <c r="K15" s="220"/>
      <c r="L15" s="220"/>
      <c r="M15" s="220"/>
      <c r="N15" s="220"/>
      <c r="O15" s="220"/>
      <c r="P15" s="220"/>
      <c r="Q15" s="220"/>
      <c r="R15" s="221"/>
      <c r="S15" s="32"/>
      <c r="X15" s="141"/>
    </row>
    <row r="16" spans="1:29" ht="21" x14ac:dyDescent="0.35">
      <c r="E16" s="142" t="s">
        <v>175</v>
      </c>
      <c r="F16" s="143"/>
      <c r="G16" s="143"/>
      <c r="H16" s="143"/>
      <c r="I16" s="143"/>
      <c r="J16" s="143"/>
      <c r="K16" s="144" t="s">
        <v>10</v>
      </c>
      <c r="L16" s="143"/>
      <c r="M16" s="143"/>
      <c r="N16" s="143"/>
      <c r="O16" s="143"/>
      <c r="P16" s="143"/>
      <c r="Q16" s="143"/>
      <c r="R16" s="145"/>
      <c r="S16" s="32"/>
    </row>
    <row r="17" spans="5:24" ht="21" x14ac:dyDescent="0.35">
      <c r="E17" s="211" t="s">
        <v>176</v>
      </c>
      <c r="F17" s="212"/>
      <c r="G17" s="212"/>
      <c r="H17" s="146">
        <v>65</v>
      </c>
      <c r="I17" s="147" t="s">
        <v>177</v>
      </c>
      <c r="J17" s="147"/>
      <c r="K17" s="147"/>
      <c r="L17" s="148"/>
      <c r="M17" s="147"/>
      <c r="N17" s="147"/>
      <c r="O17" s="147"/>
      <c r="P17" s="147"/>
      <c r="Q17" s="147"/>
      <c r="R17" s="149"/>
      <c r="S17" s="32"/>
    </row>
    <row r="18" spans="5:24" ht="21" x14ac:dyDescent="0.35">
      <c r="E18" s="211" t="s">
        <v>178</v>
      </c>
      <c r="F18" s="212"/>
      <c r="G18" s="212"/>
      <c r="H18" s="212"/>
      <c r="I18" s="212"/>
      <c r="J18" s="212"/>
      <c r="K18" s="212"/>
      <c r="L18" s="212"/>
      <c r="M18" s="212"/>
      <c r="N18" s="212"/>
      <c r="O18" s="212"/>
      <c r="P18" s="212"/>
      <c r="Q18" s="212"/>
      <c r="R18" s="213"/>
    </row>
    <row r="19" spans="5:24" ht="21" x14ac:dyDescent="0.35">
      <c r="E19" s="211" t="s">
        <v>187</v>
      </c>
      <c r="F19" s="212"/>
      <c r="G19" s="212"/>
      <c r="H19" s="212"/>
      <c r="I19" s="212"/>
      <c r="J19" s="212"/>
      <c r="K19" s="212"/>
      <c r="L19" s="212"/>
      <c r="M19" s="212"/>
      <c r="N19" s="212"/>
      <c r="O19" s="212"/>
      <c r="P19" s="212"/>
      <c r="Q19" s="212"/>
      <c r="R19" s="213"/>
    </row>
    <row r="20" spans="5:24" ht="21" x14ac:dyDescent="0.25">
      <c r="E20" s="214" t="s">
        <v>179</v>
      </c>
      <c r="F20" s="215"/>
      <c r="G20" s="215"/>
      <c r="H20" s="215"/>
      <c r="I20" s="215"/>
      <c r="J20" s="215"/>
      <c r="K20" s="215"/>
      <c r="L20" s="215"/>
      <c r="M20" s="215"/>
      <c r="N20" s="215"/>
      <c r="O20" s="215"/>
      <c r="P20" s="215"/>
      <c r="Q20" s="215"/>
      <c r="R20" s="216"/>
    </row>
    <row r="21" spans="5:24" ht="21" x14ac:dyDescent="0.35">
      <c r="E21" s="217" t="s">
        <v>180</v>
      </c>
      <c r="F21" s="218"/>
      <c r="G21" s="218"/>
      <c r="H21" s="218"/>
      <c r="I21" s="143">
        <v>17</v>
      </c>
      <c r="J21" s="218" t="s">
        <v>181</v>
      </c>
      <c r="K21" s="218"/>
      <c r="L21" s="218"/>
      <c r="M21" s="218"/>
      <c r="N21" s="146">
        <f>+H17</f>
        <v>65</v>
      </c>
      <c r="O21" s="143"/>
      <c r="P21" s="143"/>
      <c r="Q21" s="143"/>
      <c r="R21" s="145"/>
    </row>
    <row r="22" spans="5:24" ht="21" x14ac:dyDescent="0.35">
      <c r="E22" s="209" t="s">
        <v>182</v>
      </c>
      <c r="F22" s="210"/>
      <c r="G22" s="210"/>
      <c r="H22" s="210"/>
      <c r="I22" s="210"/>
      <c r="J22" s="210"/>
      <c r="K22" s="210"/>
      <c r="L22" s="210"/>
      <c r="M22" s="210"/>
      <c r="N22" s="150">
        <f>+I21</f>
        <v>17</v>
      </c>
      <c r="O22" s="151" t="s">
        <v>183</v>
      </c>
      <c r="P22" s="151">
        <v>196</v>
      </c>
      <c r="Q22" s="152" t="s">
        <v>184</v>
      </c>
      <c r="R22" s="153">
        <f>+N22/P22</f>
        <v>8.673469387755102E-2</v>
      </c>
    </row>
    <row r="23" spans="5:24" ht="21" x14ac:dyDescent="0.35">
      <c r="S23" s="32"/>
      <c r="X23" s="141"/>
    </row>
    <row r="24" spans="5:24" ht="21" x14ac:dyDescent="0.35">
      <c r="S24" s="32"/>
    </row>
    <row r="25" spans="5:24" ht="21" x14ac:dyDescent="0.35">
      <c r="S25" s="32"/>
    </row>
    <row r="31" spans="5:24" ht="21" x14ac:dyDescent="0.35">
      <c r="S31" s="32"/>
      <c r="X31" s="141"/>
    </row>
    <row r="32" spans="5:24" ht="21" x14ac:dyDescent="0.35">
      <c r="S32" s="32"/>
    </row>
    <row r="33" spans="5:19" ht="21" x14ac:dyDescent="0.35">
      <c r="S33" s="32"/>
    </row>
    <row r="39" spans="5:19" ht="21" x14ac:dyDescent="0.35">
      <c r="E39" s="154"/>
      <c r="F39" s="154"/>
      <c r="G39" s="154"/>
      <c r="H39" s="154"/>
      <c r="I39" s="154"/>
      <c r="J39" s="154"/>
      <c r="K39" s="154"/>
      <c r="L39" s="154"/>
      <c r="M39" s="154"/>
      <c r="N39" s="154"/>
      <c r="O39" s="154"/>
      <c r="P39" s="154"/>
      <c r="Q39" s="154"/>
      <c r="R39" s="154"/>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AL324"/>
  <sheetViews>
    <sheetView view="pageBreakPreview" zoomScale="70" zoomScaleNormal="100" zoomScaleSheetLayoutView="70" workbookViewId="0">
      <selection sqref="A1:AE1"/>
    </sheetView>
  </sheetViews>
  <sheetFormatPr baseColWidth="10" defaultRowHeight="15" x14ac:dyDescent="0.25"/>
  <cols>
    <col min="1" max="1" width="8.28515625" style="1" customWidth="1"/>
    <col min="2" max="2" width="8" style="1" customWidth="1"/>
    <col min="3" max="3" width="8.28515625" style="1" customWidth="1"/>
    <col min="4" max="4" width="9.5703125" style="1" customWidth="1"/>
    <col min="5" max="5" width="20.5703125" style="1" customWidth="1"/>
    <col min="6" max="6" width="12" style="1" customWidth="1"/>
    <col min="7" max="7" width="11.42578125" style="1"/>
    <col min="8" max="8" width="9.140625" style="1" customWidth="1"/>
    <col min="9" max="9" width="12.42578125" style="1" customWidth="1"/>
    <col min="10" max="10" width="11.42578125" style="1" customWidth="1"/>
    <col min="11" max="11" width="9.28515625" style="1" customWidth="1"/>
    <col min="12" max="12" width="9" style="1" customWidth="1"/>
    <col min="13" max="13" width="11.140625" style="1" bestFit="1" customWidth="1"/>
    <col min="14" max="14" width="7.42578125" style="1" customWidth="1"/>
    <col min="15" max="15" width="9.5703125" style="1" customWidth="1"/>
    <col min="16" max="16" width="8.28515625" style="1" customWidth="1"/>
    <col min="17" max="17" width="13.28515625" style="1" customWidth="1"/>
    <col min="18" max="18" width="12" style="1" customWidth="1"/>
    <col min="19" max="19" width="12.42578125" style="1" customWidth="1"/>
    <col min="20" max="20" width="14.42578125" style="1" customWidth="1"/>
    <col min="21" max="21" width="7.5703125" style="1" customWidth="1"/>
    <col min="22" max="23" width="10" style="1" customWidth="1"/>
    <col min="24" max="24" width="10.85546875" style="1" customWidth="1"/>
    <col min="25" max="25" width="10.7109375" style="1" customWidth="1"/>
    <col min="26" max="26" width="11.140625" style="1" customWidth="1"/>
    <col min="27" max="27" width="13.7109375" style="1" customWidth="1"/>
    <col min="28" max="28" width="12.28515625" style="1" customWidth="1"/>
    <col min="29" max="29" width="13.42578125" style="1" customWidth="1"/>
    <col min="30" max="30" width="10.7109375" style="1" bestFit="1" customWidth="1"/>
    <col min="31" max="32" width="12.42578125" style="1" bestFit="1" customWidth="1"/>
    <col min="33" max="33" width="9.28515625" style="1" customWidth="1"/>
    <col min="34" max="34" width="11.140625" style="1" customWidth="1"/>
    <col min="35" max="35" width="11" style="1" customWidth="1"/>
    <col min="36" max="36" width="11.28515625" style="1" customWidth="1"/>
    <col min="37" max="37" width="12.7109375" style="1" customWidth="1"/>
    <col min="38" max="38" width="13.140625" style="112" customWidth="1"/>
    <col min="39" max="39" width="27.140625" style="1" customWidth="1"/>
    <col min="40" max="16384" width="11.42578125" style="1"/>
  </cols>
  <sheetData>
    <row r="1" spans="1:38" x14ac:dyDescent="0.2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row>
    <row r="2" spans="1:38"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8"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8"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15.75" x14ac:dyDescent="0.25">
      <c r="A6" s="168" t="s">
        <v>0</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row>
    <row r="7" spans="1:38" ht="18.75" customHeight="1" x14ac:dyDescent="0.25">
      <c r="A7" s="169" t="s">
        <v>1</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row>
    <row r="8" spans="1:38" ht="15.75" customHeight="1" x14ac:dyDescent="0.25">
      <c r="A8" s="170" t="s">
        <v>170</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row>
    <row r="9" spans="1:38" ht="21" customHeight="1" x14ac:dyDescent="0.25"/>
    <row r="10" spans="1:38" ht="15.7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8" ht="33.75" x14ac:dyDescent="0.25">
      <c r="A11" s="171"/>
      <c r="B11" s="171"/>
      <c r="C11" s="171"/>
      <c r="D11" s="171"/>
      <c r="E11" s="171"/>
      <c r="F11" s="171"/>
      <c r="G11" s="171"/>
    </row>
    <row r="27" spans="1:38" ht="21" x14ac:dyDescent="0.25">
      <c r="A27" s="178" t="s">
        <v>2</v>
      </c>
      <c r="B27" s="178"/>
      <c r="C27" s="178"/>
      <c r="D27" s="178"/>
      <c r="E27" s="178"/>
      <c r="F27" s="178"/>
      <c r="G27" s="178"/>
      <c r="H27" s="178"/>
      <c r="I27" s="178"/>
      <c r="J27" s="178"/>
      <c r="K27" s="178"/>
      <c r="L27" s="178"/>
      <c r="M27" s="178"/>
      <c r="N27" s="178"/>
      <c r="O27" s="178"/>
      <c r="P27" s="178"/>
      <c r="Q27" s="178"/>
      <c r="R27" s="178"/>
      <c r="S27" s="178"/>
      <c r="T27" s="178"/>
      <c r="U27" s="178"/>
      <c r="Y27" s="4"/>
      <c r="Z27" s="5"/>
      <c r="AA27" s="6"/>
      <c r="AB27" s="7"/>
      <c r="AC27" s="7"/>
      <c r="AD27" s="7"/>
      <c r="AE27" s="8"/>
      <c r="AJ27" s="4"/>
      <c r="AK27" s="5"/>
      <c r="AL27" s="113"/>
    </row>
    <row r="28" spans="1:38" s="10" customFormat="1" ht="21" x14ac:dyDescent="0.25">
      <c r="A28" s="9"/>
      <c r="B28" s="9"/>
      <c r="C28" s="9"/>
      <c r="D28" s="9"/>
      <c r="E28" s="9"/>
      <c r="F28" s="9"/>
      <c r="G28" s="9"/>
      <c r="H28" s="9"/>
      <c r="I28" s="9"/>
      <c r="J28" s="9"/>
      <c r="K28" s="9"/>
      <c r="L28" s="9"/>
      <c r="M28" s="9"/>
      <c r="N28" s="9"/>
      <c r="O28" s="9"/>
      <c r="P28" s="9"/>
      <c r="Q28" s="9"/>
      <c r="R28" s="9"/>
      <c r="S28" s="9"/>
      <c r="T28" s="9"/>
      <c r="U28" s="9"/>
      <c r="Y28" s="4"/>
      <c r="Z28" s="5"/>
      <c r="AA28" s="6"/>
      <c r="AB28" s="7"/>
      <c r="AC28" s="7"/>
      <c r="AD28" s="7"/>
      <c r="AE28" s="11"/>
      <c r="AJ28" s="12"/>
      <c r="AK28" s="5"/>
      <c r="AL28" s="113"/>
    </row>
    <row r="29" spans="1:38" ht="21" x14ac:dyDescent="0.25">
      <c r="A29" s="13"/>
      <c r="B29" s="13" t="s">
        <v>4</v>
      </c>
      <c r="C29" s="7"/>
      <c r="D29" s="8"/>
      <c r="U29" s="12"/>
      <c r="V29" s="5"/>
      <c r="W29" s="6"/>
      <c r="X29" s="7"/>
      <c r="AF29" s="12"/>
      <c r="AG29" s="5"/>
      <c r="AH29" s="6"/>
      <c r="AI29" s="7"/>
      <c r="AJ29" s="7"/>
      <c r="AK29" s="7"/>
      <c r="AL29" s="114"/>
    </row>
    <row r="30" spans="1:38" x14ac:dyDescent="0.25">
      <c r="B30" s="7"/>
      <c r="C30" s="7"/>
      <c r="D30" s="8"/>
      <c r="U30" s="12"/>
      <c r="V30" s="5"/>
      <c r="W30" s="6"/>
      <c r="X30" s="7"/>
      <c r="AF30" s="12"/>
      <c r="AG30" s="5"/>
      <c r="AH30" s="6"/>
      <c r="AI30" s="7"/>
      <c r="AJ30" s="7"/>
      <c r="AK30" s="14"/>
      <c r="AL30" s="114"/>
    </row>
    <row r="31" spans="1:38" ht="18.75" x14ac:dyDescent="0.3">
      <c r="A31" s="179" t="s">
        <v>138</v>
      </c>
      <c r="B31" s="179"/>
      <c r="C31" s="179"/>
      <c r="D31" s="120">
        <v>4</v>
      </c>
      <c r="E31" s="19">
        <f>D31/$D$35</f>
        <v>0.1111111111111111</v>
      </c>
      <c r="F31" s="109"/>
      <c r="G31" s="109"/>
      <c r="H31" s="109"/>
      <c r="I31" s="102"/>
      <c r="J31" s="103"/>
      <c r="U31" s="12"/>
      <c r="V31" s="5"/>
      <c r="W31" s="6"/>
      <c r="X31" s="7"/>
      <c r="AF31" s="5"/>
      <c r="AG31" s="5"/>
      <c r="AH31" s="6"/>
      <c r="AI31" s="7"/>
      <c r="AJ31" s="14"/>
      <c r="AK31" s="14"/>
      <c r="AL31" s="114"/>
    </row>
    <row r="32" spans="1:38" ht="18.75" x14ac:dyDescent="0.3">
      <c r="A32" s="179" t="s">
        <v>139</v>
      </c>
      <c r="B32" s="179"/>
      <c r="C32" s="179"/>
      <c r="D32" s="120">
        <v>5</v>
      </c>
      <c r="E32" s="19">
        <f>D32/$D$35</f>
        <v>0.1388888888888889</v>
      </c>
      <c r="F32" s="109"/>
      <c r="G32" s="109"/>
      <c r="H32" s="109"/>
      <c r="I32" s="102"/>
      <c r="J32" s="103"/>
      <c r="U32" s="12"/>
      <c r="V32" s="5"/>
      <c r="W32" s="6"/>
      <c r="X32" s="7"/>
      <c r="AF32" s="4"/>
      <c r="AG32" s="12"/>
      <c r="AH32" s="6"/>
      <c r="AI32" s="7"/>
      <c r="AJ32" s="14"/>
      <c r="AK32" s="14"/>
      <c r="AL32" s="114"/>
    </row>
    <row r="33" spans="1:34" ht="18.75" x14ac:dyDescent="0.3">
      <c r="A33" s="179" t="s">
        <v>140</v>
      </c>
      <c r="B33" s="179"/>
      <c r="C33" s="179"/>
      <c r="D33" s="120">
        <v>20</v>
      </c>
      <c r="E33" s="19">
        <f>D33/$D$35</f>
        <v>0.55555555555555558</v>
      </c>
      <c r="F33" s="109"/>
      <c r="G33" s="109"/>
      <c r="H33" s="109"/>
      <c r="I33" s="102"/>
      <c r="J33" s="103"/>
      <c r="U33" s="12"/>
      <c r="V33" s="5"/>
      <c r="W33" s="6"/>
      <c r="X33" s="7"/>
    </row>
    <row r="34" spans="1:34" ht="18.75" x14ac:dyDescent="0.3">
      <c r="A34" s="179" t="s">
        <v>141</v>
      </c>
      <c r="B34" s="179"/>
      <c r="C34" s="179"/>
      <c r="D34" s="120">
        <v>7</v>
      </c>
      <c r="E34" s="19">
        <f>D34/$D$35</f>
        <v>0.19444444444444445</v>
      </c>
      <c r="F34" s="109"/>
      <c r="G34" s="109"/>
      <c r="H34" s="109"/>
      <c r="I34" s="102"/>
      <c r="J34" s="103"/>
      <c r="U34" s="12"/>
      <c r="V34" s="5"/>
      <c r="W34" s="6"/>
      <c r="X34" s="7"/>
    </row>
    <row r="35" spans="1:34" ht="18.75" x14ac:dyDescent="0.25">
      <c r="A35" s="179" t="s">
        <v>9</v>
      </c>
      <c r="B35" s="179"/>
      <c r="C35" s="179"/>
      <c r="D35" s="18">
        <f>SUM(D31:D34)</f>
        <v>36</v>
      </c>
      <c r="E35" s="21"/>
      <c r="F35" s="109"/>
      <c r="G35" s="109"/>
      <c r="H35" s="109"/>
      <c r="I35" s="102"/>
      <c r="J35" s="103"/>
      <c r="U35" s="12"/>
      <c r="V35" s="5"/>
      <c r="W35" s="6"/>
      <c r="X35" s="7"/>
    </row>
    <row r="36" spans="1:34" ht="18.75" x14ac:dyDescent="0.25">
      <c r="B36" s="109"/>
      <c r="C36" s="109"/>
      <c r="D36" s="109"/>
      <c r="E36" s="109"/>
      <c r="F36" s="109"/>
      <c r="G36" s="109"/>
      <c r="H36" s="109"/>
      <c r="I36" s="102"/>
      <c r="J36" s="103"/>
    </row>
    <row r="37" spans="1:34" ht="18.75" x14ac:dyDescent="0.25">
      <c r="B37" s="109"/>
      <c r="C37" s="109"/>
      <c r="D37" s="109"/>
      <c r="E37" s="109"/>
      <c r="F37" s="109"/>
      <c r="G37" s="109"/>
      <c r="H37" s="109"/>
      <c r="I37" s="102"/>
      <c r="J37" s="103"/>
    </row>
    <row r="38" spans="1:34" ht="18.75" x14ac:dyDescent="0.25">
      <c r="B38" s="109"/>
      <c r="C38" s="109"/>
      <c r="D38" s="109"/>
      <c r="E38" s="109"/>
      <c r="F38" s="109"/>
      <c r="G38" s="109"/>
      <c r="H38" s="109"/>
      <c r="I38" s="102"/>
      <c r="J38" s="103"/>
    </row>
    <row r="39" spans="1:34" ht="18.75" x14ac:dyDescent="0.3">
      <c r="B39" s="104"/>
      <c r="C39" s="104"/>
      <c r="D39" s="104"/>
      <c r="E39" s="104"/>
      <c r="F39" s="104"/>
      <c r="G39" s="104"/>
      <c r="H39" s="104"/>
      <c r="I39" s="102"/>
      <c r="J39" s="104"/>
    </row>
    <row r="40" spans="1:34" x14ac:dyDescent="0.25">
      <c r="A40" s="23"/>
      <c r="B40" s="105"/>
      <c r="C40" s="105"/>
      <c r="D40" s="105"/>
      <c r="E40" s="105"/>
      <c r="F40" s="105"/>
      <c r="G40" s="106"/>
      <c r="H40" s="107"/>
      <c r="I40" s="107"/>
      <c r="J40" s="107"/>
    </row>
    <row r="41" spans="1:34" x14ac:dyDescent="0.25">
      <c r="A41" s="26"/>
      <c r="B41" s="105"/>
      <c r="C41" s="108"/>
      <c r="D41" s="108"/>
      <c r="E41" s="108"/>
      <c r="F41" s="108"/>
      <c r="G41" s="106"/>
      <c r="H41" s="107"/>
      <c r="I41" s="107"/>
      <c r="J41" s="107"/>
    </row>
    <row r="42" spans="1:34" x14ac:dyDescent="0.25">
      <c r="A42" s="26"/>
      <c r="B42" s="24"/>
      <c r="C42" s="27"/>
      <c r="D42" s="27"/>
      <c r="E42" s="27"/>
      <c r="F42" s="27"/>
      <c r="G42" s="25"/>
    </row>
    <row r="43" spans="1:34" x14ac:dyDescent="0.25">
      <c r="A43" s="26"/>
      <c r="B43" s="24"/>
      <c r="C43" s="27"/>
      <c r="D43" s="27"/>
      <c r="E43" s="27"/>
      <c r="F43" s="27"/>
      <c r="G43" s="25"/>
    </row>
    <row r="44" spans="1:34" x14ac:dyDescent="0.25">
      <c r="A44" s="26"/>
      <c r="B44" s="24"/>
      <c r="C44" s="27"/>
      <c r="D44" s="27"/>
      <c r="E44" s="27"/>
      <c r="F44" s="27"/>
      <c r="G44" s="25"/>
    </row>
    <row r="45" spans="1:34" ht="15" customHeight="1" x14ac:dyDescent="0.25">
      <c r="E45" s="176" t="s">
        <v>15</v>
      </c>
      <c r="F45" s="176"/>
      <c r="G45" s="176"/>
      <c r="H45" s="176"/>
      <c r="I45" s="176"/>
      <c r="J45" s="29"/>
      <c r="K45" s="29"/>
      <c r="L45" s="29"/>
      <c r="M45" s="29"/>
      <c r="N45" s="29"/>
      <c r="O45" s="29"/>
      <c r="T45" s="176" t="s">
        <v>16</v>
      </c>
      <c r="U45" s="176"/>
      <c r="V45" s="176"/>
      <c r="W45" s="176"/>
      <c r="X45" s="176"/>
      <c r="AH45" s="28"/>
    </row>
    <row r="46" spans="1:34" ht="15" customHeight="1" x14ac:dyDescent="0.25">
      <c r="E46" s="176"/>
      <c r="F46" s="176"/>
      <c r="G46" s="176"/>
      <c r="H46" s="176"/>
      <c r="I46" s="176"/>
      <c r="J46" s="29"/>
      <c r="K46" s="29"/>
      <c r="L46" s="29"/>
      <c r="M46" s="29"/>
      <c r="N46" s="29"/>
      <c r="O46" s="29"/>
      <c r="T46" s="176"/>
      <c r="U46" s="176"/>
      <c r="V46" s="176"/>
      <c r="W46" s="176"/>
      <c r="X46" s="176"/>
      <c r="AH46" s="28"/>
    </row>
    <row r="47" spans="1:34" ht="15" customHeight="1" x14ac:dyDescent="0.25">
      <c r="E47" s="176"/>
      <c r="F47" s="176"/>
      <c r="G47" s="176"/>
      <c r="H47" s="176"/>
      <c r="I47" s="176"/>
      <c r="J47" s="29"/>
      <c r="K47" s="29"/>
      <c r="L47" s="29"/>
      <c r="M47" s="29"/>
      <c r="N47" s="29"/>
      <c r="O47" s="29"/>
      <c r="T47" s="176"/>
      <c r="U47" s="176"/>
      <c r="V47" s="176"/>
      <c r="W47" s="176"/>
      <c r="X47" s="176"/>
      <c r="AH47" s="28"/>
    </row>
    <row r="48" spans="1:34" ht="15" customHeight="1" x14ac:dyDescent="0.25">
      <c r="E48" s="176"/>
      <c r="F48" s="176"/>
      <c r="G48" s="176"/>
      <c r="H48" s="176"/>
      <c r="I48" s="176"/>
      <c r="J48" s="29"/>
      <c r="K48" s="29"/>
      <c r="L48" s="29"/>
      <c r="M48" s="29"/>
      <c r="N48" s="29"/>
      <c r="O48" s="29"/>
      <c r="T48" s="176"/>
      <c r="U48" s="176"/>
      <c r="V48" s="176"/>
      <c r="W48" s="176"/>
      <c r="X48" s="176"/>
      <c r="AH48" s="28"/>
    </row>
    <row r="49" spans="6:34" ht="15" customHeight="1" x14ac:dyDescent="0.25">
      <c r="AH49" s="28"/>
    </row>
    <row r="50" spans="6:34" ht="18.75" x14ac:dyDescent="0.25">
      <c r="AC50" s="179" t="s">
        <v>17</v>
      </c>
      <c r="AD50" s="179"/>
      <c r="AE50" s="179"/>
      <c r="AF50" s="31">
        <v>1</v>
      </c>
      <c r="AH50" s="28"/>
    </row>
    <row r="51" spans="6:34" ht="18.75" x14ac:dyDescent="0.25">
      <c r="F51" s="159"/>
      <c r="G51" s="159"/>
      <c r="H51" s="111"/>
      <c r="AC51" s="179" t="s">
        <v>18</v>
      </c>
      <c r="AD51" s="179"/>
      <c r="AE51" s="179"/>
      <c r="AF51" s="31">
        <v>2</v>
      </c>
      <c r="AH51" s="28"/>
    </row>
    <row r="52" spans="6:34" ht="18.75" x14ac:dyDescent="0.25">
      <c r="F52" s="177" t="s">
        <v>22</v>
      </c>
      <c r="G52" s="177"/>
      <c r="H52" s="30">
        <v>1</v>
      </c>
      <c r="AC52" s="179" t="s">
        <v>19</v>
      </c>
      <c r="AD52" s="179"/>
      <c r="AE52" s="179"/>
      <c r="AF52" s="31">
        <v>0</v>
      </c>
      <c r="AH52" s="28"/>
    </row>
    <row r="53" spans="6:34" ht="18.75" customHeight="1" x14ac:dyDescent="0.25">
      <c r="F53" s="177" t="s">
        <v>23</v>
      </c>
      <c r="G53" s="177"/>
      <c r="H53" s="30">
        <v>3</v>
      </c>
      <c r="AC53" s="179" t="s">
        <v>21</v>
      </c>
      <c r="AD53" s="179"/>
      <c r="AE53" s="179"/>
      <c r="AF53" s="31">
        <v>1</v>
      </c>
      <c r="AH53" s="28"/>
    </row>
    <row r="54" spans="6:34" x14ac:dyDescent="0.25">
      <c r="AH54" s="28"/>
    </row>
    <row r="55" spans="6:34" ht="18.75" x14ac:dyDescent="0.25">
      <c r="F55" s="110"/>
      <c r="G55" s="110"/>
      <c r="H55" s="111"/>
      <c r="AH55" s="28"/>
    </row>
    <row r="56" spans="6:34" x14ac:dyDescent="0.25">
      <c r="AH56" s="28"/>
    </row>
    <row r="57" spans="6:34" x14ac:dyDescent="0.25">
      <c r="AH57" s="28"/>
    </row>
    <row r="58" spans="6:34" x14ac:dyDescent="0.25">
      <c r="AH58" s="28"/>
    </row>
    <row r="59" spans="6:34" ht="18.75" x14ac:dyDescent="0.25">
      <c r="F59" s="110"/>
      <c r="G59" s="110"/>
      <c r="H59" s="111"/>
      <c r="AH59" s="28"/>
    </row>
    <row r="60" spans="6:34" x14ac:dyDescent="0.25">
      <c r="AH60" s="28"/>
    </row>
    <row r="61" spans="6:34" x14ac:dyDescent="0.25">
      <c r="AH61" s="28"/>
    </row>
    <row r="62" spans="6:34" x14ac:dyDescent="0.25">
      <c r="Y62" s="28"/>
    </row>
    <row r="63" spans="6:34" x14ac:dyDescent="0.25">
      <c r="U63" s="28"/>
    </row>
    <row r="64" spans="6:34" x14ac:dyDescent="0.25">
      <c r="U64" s="28"/>
    </row>
    <row r="65" spans="1:38" ht="21" customHeight="1" thickBot="1" x14ac:dyDescent="0.4">
      <c r="B65" s="32"/>
    </row>
    <row r="66" spans="1:38" ht="15" customHeight="1" x14ac:dyDescent="0.25">
      <c r="V66" s="183" t="s">
        <v>25</v>
      </c>
      <c r="W66" s="184"/>
      <c r="X66" s="184"/>
      <c r="Y66" s="184"/>
      <c r="Z66" s="185"/>
      <c r="AB66" s="183" t="s">
        <v>26</v>
      </c>
      <c r="AC66" s="184"/>
      <c r="AD66" s="184"/>
      <c r="AE66" s="184"/>
      <c r="AF66" s="189"/>
      <c r="AG66" s="172" t="s">
        <v>156</v>
      </c>
      <c r="AH66" s="172"/>
      <c r="AI66" s="172"/>
      <c r="AJ66" s="172"/>
      <c r="AK66" s="101"/>
      <c r="AL66" s="115"/>
    </row>
    <row r="67" spans="1:38" ht="32.25" customHeight="1" x14ac:dyDescent="0.25">
      <c r="V67" s="186"/>
      <c r="W67" s="187"/>
      <c r="X67" s="187"/>
      <c r="Y67" s="187"/>
      <c r="Z67" s="188"/>
      <c r="AB67" s="186"/>
      <c r="AC67" s="187"/>
      <c r="AD67" s="187"/>
      <c r="AE67" s="187"/>
      <c r="AF67" s="190"/>
      <c r="AG67" s="173"/>
      <c r="AH67" s="173"/>
      <c r="AI67" s="173"/>
      <c r="AJ67" s="173"/>
      <c r="AK67" s="101"/>
      <c r="AL67" s="115"/>
    </row>
    <row r="68" spans="1:38" s="33" customFormat="1" ht="39" customHeight="1" x14ac:dyDescent="0.25">
      <c r="A68" s="191" t="s">
        <v>28</v>
      </c>
      <c r="B68" s="191"/>
      <c r="C68" s="191"/>
      <c r="D68" s="191"/>
      <c r="E68" s="191"/>
      <c r="F68" s="191"/>
      <c r="G68" s="191"/>
      <c r="H68" s="191"/>
      <c r="I68" s="191"/>
      <c r="J68" s="191"/>
      <c r="K68" s="191"/>
      <c r="L68" s="191"/>
      <c r="M68" s="191"/>
      <c r="N68" s="191"/>
      <c r="O68" s="191"/>
      <c r="P68" s="191"/>
      <c r="Q68" s="191"/>
      <c r="R68" s="191"/>
      <c r="S68" s="191"/>
      <c r="T68" s="191"/>
      <c r="U68" s="191"/>
      <c r="V68" s="59">
        <v>1</v>
      </c>
      <c r="W68" s="59">
        <v>2</v>
      </c>
      <c r="X68" s="59">
        <v>3</v>
      </c>
      <c r="Y68" s="59">
        <v>4</v>
      </c>
      <c r="Z68" s="59">
        <v>5</v>
      </c>
      <c r="AA68" s="60" t="s">
        <v>29</v>
      </c>
      <c r="AB68" s="59">
        <v>1</v>
      </c>
      <c r="AC68" s="59">
        <v>2</v>
      </c>
      <c r="AD68" s="59">
        <v>3</v>
      </c>
      <c r="AE68" s="59">
        <v>4</v>
      </c>
      <c r="AF68" s="59">
        <v>5</v>
      </c>
      <c r="AG68" s="61" t="s">
        <v>30</v>
      </c>
      <c r="AH68" s="61" t="s">
        <v>31</v>
      </c>
      <c r="AI68" s="61" t="s">
        <v>32</v>
      </c>
      <c r="AJ68" s="61" t="s">
        <v>33</v>
      </c>
      <c r="AK68" s="37"/>
      <c r="AL68" s="116"/>
    </row>
    <row r="69" spans="1:38" s="37" customFormat="1" ht="20.100000000000001" customHeight="1" x14ac:dyDescent="0.3">
      <c r="A69" s="34" t="s">
        <v>34</v>
      </c>
      <c r="B69" s="180" t="s">
        <v>35</v>
      </c>
      <c r="C69" s="181"/>
      <c r="D69" s="181"/>
      <c r="E69" s="181"/>
      <c r="F69" s="181"/>
      <c r="G69" s="181"/>
      <c r="H69" s="181"/>
      <c r="I69" s="181"/>
      <c r="J69" s="181"/>
      <c r="K69" s="181"/>
      <c r="L69" s="181"/>
      <c r="M69" s="181"/>
      <c r="N69" s="181"/>
      <c r="O69" s="181"/>
      <c r="P69" s="181"/>
      <c r="Q69" s="181"/>
      <c r="R69" s="181"/>
      <c r="S69" s="181"/>
      <c r="T69" s="181"/>
      <c r="U69" s="181"/>
      <c r="V69" s="120">
        <v>0</v>
      </c>
      <c r="W69" s="120">
        <v>1</v>
      </c>
      <c r="X69" s="120">
        <v>0</v>
      </c>
      <c r="Y69" s="120">
        <v>1</v>
      </c>
      <c r="Z69" s="120">
        <v>2</v>
      </c>
      <c r="AA69" s="120">
        <v>4</v>
      </c>
      <c r="AB69" s="35">
        <f>V69/$AA69</f>
        <v>0</v>
      </c>
      <c r="AC69" s="35">
        <f t="shared" ref="AC69:AF73" si="0">W69/$AA69</f>
        <v>0.25</v>
      </c>
      <c r="AD69" s="35">
        <f t="shared" si="0"/>
        <v>0</v>
      </c>
      <c r="AE69" s="35">
        <f t="shared" si="0"/>
        <v>0.25</v>
      </c>
      <c r="AF69" s="35">
        <f t="shared" si="0"/>
        <v>0.5</v>
      </c>
      <c r="AG69" s="120">
        <v>4</v>
      </c>
      <c r="AH69" s="120">
        <v>1.41</v>
      </c>
      <c r="AI69" s="120">
        <v>5</v>
      </c>
      <c r="AJ69" s="120">
        <v>5</v>
      </c>
      <c r="AL69" s="116"/>
    </row>
    <row r="70" spans="1:38" s="37" customFormat="1" ht="20.100000000000001" customHeight="1" x14ac:dyDescent="0.3">
      <c r="A70" s="34" t="s">
        <v>36</v>
      </c>
      <c r="B70" s="180" t="s">
        <v>37</v>
      </c>
      <c r="C70" s="181"/>
      <c r="D70" s="181"/>
      <c r="E70" s="181"/>
      <c r="F70" s="181"/>
      <c r="G70" s="181"/>
      <c r="H70" s="181"/>
      <c r="I70" s="181"/>
      <c r="J70" s="181"/>
      <c r="K70" s="181"/>
      <c r="L70" s="181"/>
      <c r="M70" s="181"/>
      <c r="N70" s="181"/>
      <c r="O70" s="181"/>
      <c r="P70" s="181"/>
      <c r="Q70" s="181"/>
      <c r="R70" s="181"/>
      <c r="S70" s="181"/>
      <c r="T70" s="181"/>
      <c r="U70" s="181"/>
      <c r="V70" s="120">
        <v>0</v>
      </c>
      <c r="W70" s="120">
        <v>1</v>
      </c>
      <c r="X70" s="120">
        <v>0</v>
      </c>
      <c r="Y70" s="120">
        <v>1</v>
      </c>
      <c r="Z70" s="120">
        <v>2</v>
      </c>
      <c r="AA70" s="120">
        <v>4</v>
      </c>
      <c r="AB70" s="35">
        <f>V70/$AA70</f>
        <v>0</v>
      </c>
      <c r="AC70" s="35">
        <f t="shared" si="0"/>
        <v>0.25</v>
      </c>
      <c r="AD70" s="35">
        <f t="shared" si="0"/>
        <v>0</v>
      </c>
      <c r="AE70" s="35">
        <f t="shared" si="0"/>
        <v>0.25</v>
      </c>
      <c r="AF70" s="35">
        <f t="shared" si="0"/>
        <v>0.5</v>
      </c>
      <c r="AG70" s="120">
        <v>4</v>
      </c>
      <c r="AH70" s="120">
        <v>1.41</v>
      </c>
      <c r="AI70" s="120">
        <v>5</v>
      </c>
      <c r="AJ70" s="120">
        <v>5</v>
      </c>
      <c r="AL70" s="116"/>
    </row>
    <row r="71" spans="1:38" s="37" customFormat="1" ht="20.100000000000001" customHeight="1" x14ac:dyDescent="0.3">
      <c r="A71" s="34" t="s">
        <v>38</v>
      </c>
      <c r="B71" s="180" t="s">
        <v>39</v>
      </c>
      <c r="C71" s="181"/>
      <c r="D71" s="181"/>
      <c r="E71" s="181"/>
      <c r="F71" s="181"/>
      <c r="G71" s="181"/>
      <c r="H71" s="181"/>
      <c r="I71" s="181"/>
      <c r="J71" s="181"/>
      <c r="K71" s="181"/>
      <c r="L71" s="181"/>
      <c r="M71" s="181"/>
      <c r="N71" s="181"/>
      <c r="O71" s="181"/>
      <c r="P71" s="181"/>
      <c r="Q71" s="181"/>
      <c r="R71" s="181"/>
      <c r="S71" s="181"/>
      <c r="T71" s="181"/>
      <c r="U71" s="181"/>
      <c r="V71" s="120">
        <v>1</v>
      </c>
      <c r="W71" s="120">
        <v>1</v>
      </c>
      <c r="X71" s="120">
        <v>1</v>
      </c>
      <c r="Y71" s="120">
        <v>0</v>
      </c>
      <c r="Z71" s="120">
        <v>1</v>
      </c>
      <c r="AA71" s="120">
        <v>4</v>
      </c>
      <c r="AB71" s="35">
        <f>V71/$AA71</f>
        <v>0.25</v>
      </c>
      <c r="AC71" s="35">
        <f t="shared" si="0"/>
        <v>0.25</v>
      </c>
      <c r="AD71" s="35">
        <f t="shared" si="0"/>
        <v>0.25</v>
      </c>
      <c r="AE71" s="35">
        <f t="shared" si="0"/>
        <v>0</v>
      </c>
      <c r="AF71" s="35">
        <f t="shared" si="0"/>
        <v>0.25</v>
      </c>
      <c r="AG71" s="120">
        <v>2.75</v>
      </c>
      <c r="AH71" s="120">
        <v>1.71</v>
      </c>
      <c r="AI71" s="120">
        <v>3</v>
      </c>
      <c r="AJ71" s="120">
        <v>1</v>
      </c>
      <c r="AL71" s="116"/>
    </row>
    <row r="72" spans="1:38" s="37" customFormat="1" ht="20.100000000000001" customHeight="1" x14ac:dyDescent="0.3">
      <c r="A72" s="34" t="s">
        <v>40</v>
      </c>
      <c r="B72" s="180" t="s">
        <v>41</v>
      </c>
      <c r="C72" s="181"/>
      <c r="D72" s="181"/>
      <c r="E72" s="181"/>
      <c r="F72" s="181"/>
      <c r="G72" s="181"/>
      <c r="H72" s="181"/>
      <c r="I72" s="181"/>
      <c r="J72" s="181"/>
      <c r="K72" s="181"/>
      <c r="L72" s="181"/>
      <c r="M72" s="181"/>
      <c r="N72" s="181"/>
      <c r="O72" s="181"/>
      <c r="P72" s="181"/>
      <c r="Q72" s="181"/>
      <c r="R72" s="181"/>
      <c r="S72" s="181"/>
      <c r="T72" s="181"/>
      <c r="U72" s="181"/>
      <c r="V72" s="120">
        <v>0</v>
      </c>
      <c r="W72" s="120">
        <v>0</v>
      </c>
      <c r="X72" s="120">
        <v>2</v>
      </c>
      <c r="Y72" s="120">
        <v>0</v>
      </c>
      <c r="Z72" s="120">
        <v>2</v>
      </c>
      <c r="AA72" s="120">
        <v>4</v>
      </c>
      <c r="AB72" s="35">
        <f>V72/$AA72</f>
        <v>0</v>
      </c>
      <c r="AC72" s="35">
        <f t="shared" si="0"/>
        <v>0</v>
      </c>
      <c r="AD72" s="35">
        <f t="shared" si="0"/>
        <v>0.5</v>
      </c>
      <c r="AE72" s="35">
        <f t="shared" si="0"/>
        <v>0</v>
      </c>
      <c r="AF72" s="35">
        <f t="shared" si="0"/>
        <v>0.5</v>
      </c>
      <c r="AG72" s="120">
        <v>4</v>
      </c>
      <c r="AH72" s="120">
        <v>1.1499999999999999</v>
      </c>
      <c r="AI72" s="120">
        <v>4</v>
      </c>
      <c r="AJ72" s="120">
        <v>3</v>
      </c>
      <c r="AL72" s="116"/>
    </row>
    <row r="73" spans="1:38" s="37" customFormat="1" ht="20.100000000000001" customHeight="1" x14ac:dyDescent="0.3">
      <c r="A73" s="34" t="s">
        <v>42</v>
      </c>
      <c r="B73" s="180" t="s">
        <v>43</v>
      </c>
      <c r="C73" s="181"/>
      <c r="D73" s="181"/>
      <c r="E73" s="181"/>
      <c r="F73" s="181"/>
      <c r="G73" s="181"/>
      <c r="H73" s="181"/>
      <c r="I73" s="181"/>
      <c r="J73" s="181"/>
      <c r="K73" s="181"/>
      <c r="L73" s="181"/>
      <c r="M73" s="181"/>
      <c r="N73" s="181"/>
      <c r="O73" s="181"/>
      <c r="P73" s="181"/>
      <c r="Q73" s="181"/>
      <c r="R73" s="181"/>
      <c r="S73" s="181"/>
      <c r="T73" s="181"/>
      <c r="U73" s="181"/>
      <c r="V73" s="120">
        <v>0</v>
      </c>
      <c r="W73" s="120">
        <v>1</v>
      </c>
      <c r="X73" s="120">
        <v>1</v>
      </c>
      <c r="Y73" s="120">
        <v>0</v>
      </c>
      <c r="Z73" s="120">
        <v>2</v>
      </c>
      <c r="AA73" s="120">
        <v>4</v>
      </c>
      <c r="AB73" s="35">
        <f>V73/$AA73</f>
        <v>0</v>
      </c>
      <c r="AC73" s="35">
        <f t="shared" si="0"/>
        <v>0.25</v>
      </c>
      <c r="AD73" s="35">
        <f t="shared" si="0"/>
        <v>0.25</v>
      </c>
      <c r="AE73" s="35">
        <f t="shared" si="0"/>
        <v>0</v>
      </c>
      <c r="AF73" s="35">
        <f t="shared" si="0"/>
        <v>0.5</v>
      </c>
      <c r="AG73" s="120">
        <v>3.75</v>
      </c>
      <c r="AH73" s="120">
        <v>1.5</v>
      </c>
      <c r="AI73" s="120">
        <v>4</v>
      </c>
      <c r="AJ73" s="120">
        <v>5</v>
      </c>
      <c r="AL73" s="116"/>
    </row>
    <row r="74" spans="1:38" s="33" customFormat="1" ht="16.5" customHeight="1" x14ac:dyDescent="0.25">
      <c r="A74" s="38"/>
      <c r="C74" s="39"/>
      <c r="D74" s="39"/>
      <c r="E74" s="39"/>
      <c r="F74" s="39"/>
      <c r="G74" s="39"/>
      <c r="H74" s="39"/>
      <c r="I74" s="39"/>
      <c r="J74" s="39"/>
      <c r="K74" s="39"/>
      <c r="L74" s="39"/>
      <c r="M74" s="39"/>
      <c r="N74" s="39"/>
      <c r="O74" s="39"/>
      <c r="P74" s="39"/>
      <c r="Q74" s="39"/>
      <c r="R74" s="39"/>
      <c r="S74" s="39"/>
      <c r="T74" s="39"/>
      <c r="U74" s="39"/>
      <c r="V74" s="40"/>
      <c r="W74" s="40"/>
      <c r="X74" s="40"/>
      <c r="Y74" s="40"/>
      <c r="Z74" s="40"/>
      <c r="AA74" s="40"/>
      <c r="AB74" s="40"/>
      <c r="AC74" s="40"/>
      <c r="AD74" s="40"/>
      <c r="AE74" s="40"/>
      <c r="AF74" s="40"/>
      <c r="AG74" s="40"/>
      <c r="AH74" s="40"/>
      <c r="AI74" s="40"/>
      <c r="AJ74" s="40"/>
      <c r="AK74" s="40"/>
      <c r="AL74" s="117"/>
    </row>
    <row r="75" spans="1:38" s="33" customFormat="1" ht="26.25" customHeight="1" x14ac:dyDescent="0.25">
      <c r="A75" s="178" t="s">
        <v>44</v>
      </c>
      <c r="B75" s="178"/>
      <c r="C75" s="178"/>
      <c r="D75" s="178"/>
      <c r="E75" s="178"/>
      <c r="F75" s="178"/>
      <c r="G75" s="178"/>
      <c r="H75" s="178"/>
      <c r="I75" s="178"/>
      <c r="J75" s="178"/>
      <c r="K75" s="178"/>
      <c r="L75" s="178"/>
      <c r="M75" s="178"/>
      <c r="N75" s="178"/>
      <c r="O75" s="178"/>
      <c r="P75" s="178"/>
      <c r="Q75" s="178"/>
      <c r="R75" s="178"/>
      <c r="S75" s="178"/>
      <c r="T75" s="178"/>
      <c r="U75" s="178"/>
      <c r="V75" s="40"/>
      <c r="W75" s="40"/>
      <c r="X75" s="40"/>
      <c r="Y75" s="40"/>
      <c r="Z75" s="40"/>
      <c r="AA75" s="40"/>
      <c r="AB75" s="40"/>
      <c r="AC75" s="40"/>
      <c r="AD75" s="40"/>
      <c r="AE75" s="40"/>
      <c r="AF75" s="40"/>
      <c r="AG75" s="40"/>
      <c r="AH75" s="40"/>
      <c r="AI75" s="40"/>
      <c r="AJ75" s="40"/>
      <c r="AK75" s="40"/>
      <c r="AL75" s="117"/>
    </row>
    <row r="76" spans="1:38" s="33" customFormat="1" ht="13.5" customHeight="1" x14ac:dyDescent="0.25">
      <c r="F76" s="41"/>
      <c r="G76" s="42"/>
      <c r="H76" s="42"/>
      <c r="I76" s="42"/>
      <c r="J76" s="42"/>
      <c r="K76" s="42"/>
      <c r="L76" s="42"/>
      <c r="M76" s="42"/>
      <c r="N76" s="41"/>
      <c r="O76" s="41"/>
      <c r="P76" s="41"/>
      <c r="Q76" s="41"/>
      <c r="R76" s="41"/>
      <c r="S76" s="41"/>
      <c r="T76" s="41"/>
      <c r="U76" s="41"/>
      <c r="V76" s="41"/>
      <c r="W76" s="41"/>
      <c r="X76" s="41"/>
      <c r="Y76" s="40"/>
      <c r="Z76" s="40"/>
      <c r="AA76" s="40"/>
      <c r="AB76" s="40"/>
      <c r="AC76" s="40"/>
      <c r="AD76" s="40"/>
      <c r="AE76" s="40"/>
      <c r="AF76" s="40"/>
      <c r="AG76" s="40"/>
      <c r="AH76" s="40"/>
      <c r="AI76" s="40"/>
      <c r="AJ76" s="40"/>
      <c r="AK76" s="40"/>
      <c r="AL76" s="118"/>
    </row>
    <row r="77" spans="1:38" s="33" customFormat="1" ht="18.75" x14ac:dyDescent="0.25">
      <c r="F77" s="41"/>
      <c r="G77" s="40"/>
      <c r="H77" s="40"/>
      <c r="I77" s="40"/>
      <c r="J77" s="40"/>
      <c r="K77" s="40"/>
      <c r="L77" s="43" t="s">
        <v>45</v>
      </c>
      <c r="M77" s="43" t="s">
        <v>46</v>
      </c>
      <c r="N77" s="41"/>
      <c r="O77" s="41"/>
      <c r="P77" s="41"/>
      <c r="Q77" s="41"/>
      <c r="R77" s="41"/>
      <c r="S77" s="41"/>
      <c r="T77" s="41"/>
      <c r="U77" s="41"/>
      <c r="V77" s="41"/>
      <c r="W77" s="41"/>
      <c r="X77" s="40"/>
      <c r="Y77" s="40"/>
      <c r="Z77" s="40"/>
      <c r="AA77" s="40"/>
      <c r="AB77" s="40"/>
      <c r="AC77" s="40"/>
      <c r="AD77" s="40"/>
      <c r="AE77" s="40"/>
      <c r="AF77" s="40"/>
      <c r="AG77" s="40"/>
      <c r="AH77" s="40"/>
      <c r="AI77" s="40"/>
      <c r="AJ77" s="40"/>
      <c r="AK77" s="40"/>
      <c r="AL77" s="118"/>
    </row>
    <row r="78" spans="1:38" s="33" customFormat="1" ht="27.75" customHeight="1" x14ac:dyDescent="0.25">
      <c r="F78" s="41"/>
      <c r="G78" s="182" t="s">
        <v>47</v>
      </c>
      <c r="H78" s="182"/>
      <c r="I78" s="182"/>
      <c r="J78" s="182"/>
      <c r="K78" s="182"/>
      <c r="L78" s="43">
        <v>0</v>
      </c>
      <c r="M78" s="43">
        <v>4</v>
      </c>
      <c r="N78" s="41"/>
      <c r="O78" s="41"/>
      <c r="P78" s="41"/>
      <c r="Q78" s="41"/>
      <c r="R78" s="41"/>
      <c r="S78" s="41"/>
      <c r="T78" s="41"/>
      <c r="U78" s="41"/>
      <c r="V78" s="41"/>
      <c r="W78" s="41"/>
      <c r="X78" s="40"/>
      <c r="Y78" s="40"/>
      <c r="Z78" s="40"/>
      <c r="AA78" s="40"/>
      <c r="AB78" s="40"/>
      <c r="AC78" s="40"/>
      <c r="AD78" s="40"/>
      <c r="AE78" s="40"/>
      <c r="AF78" s="40"/>
      <c r="AG78" s="40"/>
      <c r="AH78" s="40"/>
      <c r="AI78" s="40"/>
      <c r="AJ78" s="40"/>
      <c r="AK78" s="40"/>
      <c r="AL78" s="118"/>
    </row>
    <row r="79" spans="1:38" s="33" customFormat="1" ht="18.75" x14ac:dyDescent="0.25">
      <c r="F79" s="41"/>
      <c r="G79" s="182" t="s">
        <v>48</v>
      </c>
      <c r="H79" s="182"/>
      <c r="I79" s="182"/>
      <c r="J79" s="182"/>
      <c r="K79" s="182"/>
      <c r="L79" s="43">
        <v>0</v>
      </c>
      <c r="M79" s="43">
        <v>4</v>
      </c>
      <c r="N79" s="41"/>
      <c r="O79" s="41"/>
      <c r="P79" s="41"/>
      <c r="Q79" s="41"/>
      <c r="R79" s="41"/>
      <c r="S79" s="41"/>
      <c r="T79" s="41"/>
      <c r="U79" s="41"/>
      <c r="V79" s="41"/>
      <c r="W79" s="41"/>
      <c r="X79" s="40"/>
      <c r="Y79" s="40"/>
      <c r="Z79" s="40"/>
      <c r="AA79" s="40"/>
      <c r="AB79" s="40"/>
      <c r="AC79" s="40"/>
      <c r="AD79" s="40"/>
      <c r="AE79" s="40"/>
      <c r="AF79" s="40"/>
      <c r="AG79" s="40"/>
      <c r="AH79" s="40"/>
      <c r="AI79" s="40"/>
      <c r="AJ79" s="40"/>
      <c r="AK79" s="40"/>
      <c r="AL79" s="118"/>
    </row>
    <row r="80" spans="1:38" s="33" customFormat="1" ht="18.75" x14ac:dyDescent="0.25">
      <c r="F80" s="41"/>
      <c r="G80" s="182" t="s">
        <v>49</v>
      </c>
      <c r="H80" s="182"/>
      <c r="I80" s="182"/>
      <c r="J80" s="182"/>
      <c r="K80" s="182"/>
      <c r="L80" s="43">
        <v>3</v>
      </c>
      <c r="M80" s="43">
        <v>1</v>
      </c>
      <c r="N80" s="41"/>
      <c r="O80" s="41"/>
      <c r="P80" s="41"/>
      <c r="Q80" s="41"/>
      <c r="R80" s="41"/>
      <c r="S80" s="41"/>
      <c r="T80" s="41"/>
      <c r="U80" s="41"/>
      <c r="V80" s="41"/>
      <c r="W80" s="41"/>
      <c r="X80" s="40"/>
      <c r="Y80" s="40"/>
      <c r="Z80" s="40"/>
      <c r="AA80" s="40"/>
      <c r="AB80" s="40"/>
      <c r="AC80" s="40"/>
      <c r="AD80" s="40"/>
      <c r="AE80" s="40"/>
      <c r="AF80" s="40"/>
      <c r="AG80" s="40"/>
      <c r="AH80" s="40"/>
      <c r="AI80" s="40"/>
      <c r="AJ80" s="40"/>
      <c r="AK80" s="40"/>
      <c r="AL80" s="118"/>
    </row>
    <row r="81" spans="1:38" s="33" customFormat="1" ht="18.75" x14ac:dyDescent="0.25">
      <c r="F81" s="41"/>
      <c r="G81" s="182" t="s">
        <v>50</v>
      </c>
      <c r="H81" s="182"/>
      <c r="I81" s="182"/>
      <c r="J81" s="182"/>
      <c r="K81" s="182"/>
      <c r="L81" s="43">
        <v>0</v>
      </c>
      <c r="M81" s="43">
        <v>4</v>
      </c>
      <c r="N81" s="41"/>
      <c r="O81" s="41"/>
      <c r="P81" s="41"/>
      <c r="Q81" s="41"/>
      <c r="R81" s="41"/>
      <c r="S81" s="41"/>
      <c r="T81" s="41"/>
      <c r="U81" s="41"/>
      <c r="V81" s="41"/>
      <c r="W81" s="41"/>
      <c r="X81" s="40"/>
      <c r="Y81" s="40"/>
      <c r="Z81" s="40"/>
      <c r="AA81" s="40"/>
      <c r="AB81" s="40"/>
      <c r="AC81" s="40"/>
      <c r="AD81" s="40"/>
      <c r="AE81" s="40"/>
      <c r="AF81" s="40"/>
      <c r="AG81" s="40"/>
      <c r="AH81" s="40"/>
      <c r="AI81" s="40"/>
      <c r="AJ81" s="40"/>
      <c r="AK81" s="40"/>
      <c r="AL81" s="118"/>
    </row>
    <row r="82" spans="1:38" s="33" customFormat="1" ht="18.75" x14ac:dyDescent="0.25">
      <c r="F82" s="41"/>
      <c r="G82" s="182" t="s">
        <v>21</v>
      </c>
      <c r="H82" s="182"/>
      <c r="I82" s="182"/>
      <c r="J82" s="182"/>
      <c r="K82" s="182"/>
      <c r="L82" s="43">
        <v>1</v>
      </c>
      <c r="M82" s="43">
        <v>3</v>
      </c>
      <c r="N82" s="41"/>
      <c r="O82" s="41"/>
      <c r="P82" s="41"/>
      <c r="Q82" s="41"/>
      <c r="R82" s="41"/>
      <c r="S82" s="41"/>
      <c r="T82" s="41"/>
      <c r="U82" s="41"/>
      <c r="V82" s="41"/>
      <c r="W82" s="41"/>
      <c r="X82" s="40"/>
      <c r="Y82" s="40"/>
      <c r="Z82" s="40"/>
      <c r="AA82" s="40"/>
      <c r="AB82" s="40"/>
      <c r="AC82" s="40"/>
      <c r="AD82" s="40"/>
      <c r="AE82" s="40"/>
      <c r="AF82" s="40"/>
      <c r="AG82" s="40"/>
      <c r="AH82" s="40"/>
      <c r="AI82" s="40"/>
      <c r="AJ82" s="40"/>
      <c r="AK82" s="40"/>
      <c r="AL82" s="118"/>
    </row>
    <row r="83" spans="1:38" s="33" customFormat="1" ht="15.75" customHeight="1" x14ac:dyDescent="0.25">
      <c r="F83" s="41"/>
      <c r="G83" s="41"/>
      <c r="H83" s="41"/>
      <c r="I83" s="41"/>
      <c r="J83" s="41"/>
      <c r="K83" s="41"/>
      <c r="L83" s="41"/>
      <c r="M83" s="41"/>
      <c r="N83" s="41"/>
      <c r="O83" s="41"/>
      <c r="P83" s="41"/>
      <c r="Q83" s="41"/>
      <c r="R83" s="41"/>
      <c r="S83" s="41"/>
      <c r="T83" s="41"/>
      <c r="U83" s="41"/>
      <c r="V83" s="41"/>
      <c r="W83" s="41"/>
      <c r="X83" s="41"/>
      <c r="Y83" s="40"/>
      <c r="Z83" s="40"/>
      <c r="AA83" s="40"/>
      <c r="AB83" s="40"/>
      <c r="AC83" s="40"/>
      <c r="AD83" s="40"/>
      <c r="AE83" s="40"/>
      <c r="AF83" s="40"/>
      <c r="AG83" s="40"/>
      <c r="AH83" s="40"/>
      <c r="AI83" s="40"/>
      <c r="AJ83" s="40"/>
      <c r="AK83" s="40"/>
      <c r="AL83" s="118"/>
    </row>
    <row r="84" spans="1:38" s="33" customFormat="1" ht="25.5" customHeight="1" x14ac:dyDescent="0.25">
      <c r="B84" s="196"/>
      <c r="C84" s="196"/>
      <c r="D84" s="196"/>
      <c r="E84" s="196"/>
      <c r="F84" s="196"/>
      <c r="G84" s="196"/>
      <c r="H84" s="196"/>
      <c r="I84" s="196"/>
      <c r="J84" s="196"/>
      <c r="K84" s="196"/>
      <c r="L84" s="196"/>
      <c r="M84" s="196"/>
      <c r="N84" s="196"/>
      <c r="O84" s="196"/>
      <c r="P84" s="196"/>
      <c r="Q84" s="196"/>
      <c r="R84" s="196"/>
      <c r="S84" s="196"/>
      <c r="T84" s="196"/>
      <c r="U84" s="196"/>
      <c r="V84" s="41"/>
      <c r="W84" s="41"/>
      <c r="X84" s="41"/>
      <c r="Y84" s="40"/>
      <c r="Z84" s="40"/>
      <c r="AA84" s="40"/>
      <c r="AB84" s="40"/>
      <c r="AC84" s="40"/>
      <c r="AD84" s="40"/>
      <c r="AE84" s="40"/>
      <c r="AF84" s="40"/>
      <c r="AG84" s="40"/>
      <c r="AH84" s="40"/>
      <c r="AI84" s="40"/>
      <c r="AJ84" s="40"/>
      <c r="AK84" s="40"/>
      <c r="AL84" s="118"/>
    </row>
    <row r="85" spans="1:38" s="33" customFormat="1" ht="12.75" customHeight="1" x14ac:dyDescent="0.25">
      <c r="B85" s="44"/>
      <c r="C85" s="44"/>
      <c r="D85" s="44"/>
      <c r="E85" s="44"/>
      <c r="F85" s="44"/>
      <c r="G85" s="44"/>
      <c r="H85" s="44"/>
      <c r="I85" s="44"/>
      <c r="J85" s="44"/>
      <c r="K85" s="44"/>
      <c r="L85" s="44"/>
      <c r="M85" s="44"/>
      <c r="N85" s="44"/>
      <c r="O85" s="44"/>
      <c r="P85" s="44"/>
      <c r="Q85" s="44"/>
      <c r="R85" s="44"/>
      <c r="S85" s="44"/>
      <c r="T85" s="44"/>
      <c r="U85" s="44"/>
      <c r="V85" s="41"/>
      <c r="W85" s="41"/>
      <c r="X85" s="41"/>
      <c r="Y85" s="40"/>
      <c r="Z85" s="40"/>
      <c r="AA85" s="40"/>
      <c r="AB85" s="40"/>
      <c r="AC85" s="40"/>
      <c r="AD85" s="40"/>
      <c r="AE85" s="40"/>
      <c r="AF85" s="40"/>
      <c r="AG85" s="40"/>
      <c r="AH85" s="40"/>
      <c r="AI85" s="40"/>
      <c r="AJ85" s="40"/>
      <c r="AK85" s="40"/>
      <c r="AL85" s="118"/>
    </row>
    <row r="86" spans="1:38" s="33" customFormat="1" ht="21" x14ac:dyDescent="0.25">
      <c r="A86" s="41"/>
      <c r="B86" s="192"/>
      <c r="C86" s="192"/>
      <c r="D86" s="192"/>
      <c r="E86" s="192"/>
      <c r="F86" s="192"/>
      <c r="G86" s="192"/>
      <c r="H86" s="192"/>
      <c r="I86" s="192"/>
      <c r="J86" s="192"/>
      <c r="K86" s="29"/>
      <c r="L86" s="29"/>
      <c r="M86" s="29"/>
      <c r="N86" s="29"/>
      <c r="O86" s="29"/>
      <c r="P86" s="29"/>
      <c r="Q86" s="29"/>
      <c r="R86" s="29"/>
      <c r="S86" s="29"/>
      <c r="T86" s="29"/>
      <c r="U86" s="29"/>
      <c r="V86" s="40"/>
      <c r="W86" s="40"/>
      <c r="X86" s="40"/>
      <c r="Y86" s="40"/>
      <c r="Z86" s="40"/>
      <c r="AA86" s="40"/>
      <c r="AB86" s="40"/>
      <c r="AC86" s="40"/>
      <c r="AD86" s="40"/>
      <c r="AE86" s="40"/>
      <c r="AF86" s="40"/>
      <c r="AG86" s="40"/>
      <c r="AH86" s="40"/>
      <c r="AI86" s="40"/>
      <c r="AL86" s="117"/>
    </row>
    <row r="87" spans="1:38" s="33" customFormat="1" ht="21" x14ac:dyDescent="0.25">
      <c r="A87" s="41"/>
      <c r="B87" s="192"/>
      <c r="C87" s="192"/>
      <c r="D87" s="192"/>
      <c r="E87" s="192"/>
      <c r="F87" s="192"/>
      <c r="G87" s="192"/>
      <c r="H87" s="192"/>
      <c r="I87" s="192"/>
      <c r="J87" s="192"/>
      <c r="K87" s="29"/>
      <c r="L87" s="29"/>
      <c r="M87" s="29"/>
      <c r="N87" s="29"/>
      <c r="O87" s="29"/>
      <c r="P87" s="29"/>
      <c r="Q87" s="29"/>
      <c r="R87" s="29"/>
      <c r="S87" s="29"/>
      <c r="T87" s="29"/>
      <c r="U87" s="29"/>
      <c r="V87" s="40"/>
      <c r="W87" s="40"/>
      <c r="X87" s="40"/>
      <c r="Y87" s="40"/>
      <c r="Z87" s="40"/>
      <c r="AA87" s="40"/>
      <c r="AB87" s="40"/>
      <c r="AC87" s="40"/>
      <c r="AD87" s="40"/>
      <c r="AE87" s="40"/>
      <c r="AF87" s="40"/>
      <c r="AG87" s="40"/>
      <c r="AH87" s="40"/>
      <c r="AI87" s="40"/>
      <c r="AJ87" s="40"/>
      <c r="AK87" s="40"/>
      <c r="AL87" s="117"/>
    </row>
    <row r="88" spans="1:38" s="33" customFormat="1" ht="21" x14ac:dyDescent="0.25">
      <c r="A88" s="41"/>
      <c r="B88" s="192"/>
      <c r="C88" s="192"/>
      <c r="D88" s="192"/>
      <c r="E88" s="192"/>
      <c r="F88" s="192"/>
      <c r="G88" s="192"/>
      <c r="H88" s="192"/>
      <c r="I88" s="192"/>
      <c r="J88" s="192"/>
      <c r="K88" s="29"/>
      <c r="L88" s="29"/>
      <c r="M88" s="29"/>
      <c r="N88" s="29"/>
      <c r="O88" s="29"/>
      <c r="P88" s="29"/>
      <c r="Q88" s="29"/>
      <c r="R88" s="29"/>
      <c r="S88" s="29"/>
      <c r="T88" s="29"/>
      <c r="U88" s="29"/>
      <c r="V88" s="40"/>
      <c r="W88" s="40"/>
      <c r="X88" s="40"/>
      <c r="Y88" s="40"/>
      <c r="Z88" s="40"/>
      <c r="AA88" s="40"/>
      <c r="AB88" s="40"/>
      <c r="AC88" s="40"/>
      <c r="AD88" s="40"/>
      <c r="AE88" s="40"/>
      <c r="AF88" s="40"/>
      <c r="AG88" s="40"/>
      <c r="AH88" s="40"/>
      <c r="AI88" s="40"/>
      <c r="AJ88" s="40"/>
      <c r="AK88" s="40"/>
      <c r="AL88" s="117"/>
    </row>
    <row r="89" spans="1:38" s="33" customFormat="1" ht="21" x14ac:dyDescent="0.25">
      <c r="A89" s="41"/>
      <c r="B89" s="45"/>
      <c r="C89" s="45"/>
      <c r="D89" s="45"/>
      <c r="E89" s="45"/>
      <c r="F89" s="45"/>
      <c r="G89" s="45"/>
      <c r="H89" s="45"/>
      <c r="I89" s="45"/>
      <c r="J89" s="45"/>
      <c r="K89" s="29"/>
      <c r="L89" s="29"/>
      <c r="M89" s="29"/>
      <c r="N89" s="29"/>
      <c r="O89" s="29"/>
      <c r="P89" s="29"/>
      <c r="Q89" s="29"/>
      <c r="R89" s="29"/>
      <c r="S89" s="29"/>
      <c r="T89" s="29"/>
      <c r="U89" s="29"/>
      <c r="V89" s="40"/>
      <c r="W89" s="40"/>
      <c r="X89" s="40"/>
      <c r="Y89" s="40"/>
      <c r="Z89" s="40"/>
      <c r="AA89" s="40"/>
      <c r="AB89" s="40"/>
      <c r="AC89" s="40"/>
      <c r="AD89" s="40"/>
      <c r="AE89" s="40"/>
      <c r="AF89" s="40"/>
      <c r="AG89" s="40"/>
      <c r="AH89" s="40"/>
      <c r="AI89" s="40"/>
      <c r="AJ89" s="40"/>
      <c r="AK89" s="40"/>
      <c r="AL89" s="117"/>
    </row>
    <row r="90" spans="1:38" s="33" customFormat="1" ht="20.25" customHeight="1" x14ac:dyDescent="0.25">
      <c r="V90" s="40"/>
      <c r="W90" s="40"/>
      <c r="X90" s="40"/>
      <c r="Y90" s="40"/>
      <c r="Z90" s="40"/>
      <c r="AA90" s="40"/>
      <c r="AB90" s="40"/>
      <c r="AC90" s="40"/>
      <c r="AD90" s="40"/>
      <c r="AE90" s="40"/>
      <c r="AF90" s="40"/>
      <c r="AG90" s="40"/>
      <c r="AH90" s="40"/>
      <c r="AI90" s="40"/>
      <c r="AJ90" s="40"/>
      <c r="AL90" s="117"/>
    </row>
    <row r="91" spans="1:38" s="33" customFormat="1" ht="16.5" customHeight="1" x14ac:dyDescent="0.3">
      <c r="A91" s="41"/>
      <c r="B91" s="46"/>
      <c r="C91" s="46"/>
      <c r="D91" s="46"/>
      <c r="E91" s="46"/>
      <c r="F91" s="46"/>
      <c r="G91" s="40"/>
      <c r="H91" s="40"/>
      <c r="I91" s="40"/>
      <c r="J91" s="40"/>
      <c r="K91" s="40"/>
      <c r="L91" s="40"/>
      <c r="M91" s="40"/>
      <c r="N91" s="40"/>
      <c r="O91" s="40"/>
      <c r="P91" s="40"/>
      <c r="Q91" s="40"/>
      <c r="R91" s="40"/>
      <c r="S91" s="40"/>
      <c r="T91" s="40"/>
      <c r="U91" s="40"/>
      <c r="V91" s="193" t="s">
        <v>25</v>
      </c>
      <c r="W91" s="193"/>
      <c r="X91" s="193"/>
      <c r="Y91" s="193"/>
      <c r="Z91" s="193"/>
      <c r="AA91" s="193"/>
      <c r="AB91" s="22"/>
      <c r="AC91" s="193" t="s">
        <v>26</v>
      </c>
      <c r="AD91" s="193"/>
      <c r="AE91" s="193"/>
      <c r="AF91" s="193"/>
      <c r="AG91" s="193"/>
      <c r="AH91" s="193"/>
      <c r="AI91" s="227" t="s">
        <v>156</v>
      </c>
      <c r="AJ91" s="228"/>
      <c r="AK91" s="228"/>
      <c r="AL91" s="229"/>
    </row>
    <row r="92" spans="1:38" s="33" customFormat="1" ht="30.75" customHeight="1" x14ac:dyDescent="0.3">
      <c r="A92" s="41"/>
      <c r="B92" s="195"/>
      <c r="C92" s="195"/>
      <c r="D92" s="47"/>
      <c r="E92" s="47"/>
      <c r="F92" s="47"/>
      <c r="G92" s="40"/>
      <c r="H92" s="40"/>
      <c r="I92" s="40"/>
      <c r="J92" s="40"/>
      <c r="K92" s="40"/>
      <c r="L92" s="40"/>
      <c r="M92" s="40"/>
      <c r="N92" s="40"/>
      <c r="O92" s="40"/>
      <c r="P92" s="40"/>
      <c r="Q92" s="40"/>
      <c r="R92" s="40"/>
      <c r="S92" s="40"/>
      <c r="T92" s="40"/>
      <c r="U92" s="40"/>
      <c r="V92" s="193"/>
      <c r="W92" s="193"/>
      <c r="X92" s="193"/>
      <c r="Y92" s="193"/>
      <c r="Z92" s="193"/>
      <c r="AA92" s="193"/>
      <c r="AB92" s="22"/>
      <c r="AC92" s="193"/>
      <c r="AD92" s="193"/>
      <c r="AE92" s="193"/>
      <c r="AF92" s="193"/>
      <c r="AG92" s="193"/>
      <c r="AH92" s="193"/>
      <c r="AI92" s="230"/>
      <c r="AJ92" s="231"/>
      <c r="AK92" s="231"/>
      <c r="AL92" s="232"/>
    </row>
    <row r="93" spans="1:38" s="33" customFormat="1" ht="36.75" customHeight="1" x14ac:dyDescent="0.25">
      <c r="A93" s="178" t="s">
        <v>51</v>
      </c>
      <c r="B93" s="178"/>
      <c r="C93" s="178"/>
      <c r="D93" s="178"/>
      <c r="E93" s="178"/>
      <c r="F93" s="178"/>
      <c r="G93" s="178"/>
      <c r="H93" s="178"/>
      <c r="I93" s="178"/>
      <c r="J93" s="178"/>
      <c r="K93" s="178"/>
      <c r="L93" s="178"/>
      <c r="M93" s="178"/>
      <c r="N93" s="178"/>
      <c r="O93" s="178"/>
      <c r="P93" s="178"/>
      <c r="Q93" s="178"/>
      <c r="R93" s="178"/>
      <c r="S93" s="178"/>
      <c r="T93" s="178"/>
      <c r="U93" s="178"/>
      <c r="V93" s="59">
        <v>1</v>
      </c>
      <c r="W93" s="59">
        <v>2</v>
      </c>
      <c r="X93" s="59">
        <v>3</v>
      </c>
      <c r="Y93" s="59">
        <v>4</v>
      </c>
      <c r="Z93" s="59">
        <v>5</v>
      </c>
      <c r="AA93" s="59" t="s">
        <v>52</v>
      </c>
      <c r="AB93" s="60" t="s">
        <v>29</v>
      </c>
      <c r="AC93" s="59">
        <v>1</v>
      </c>
      <c r="AD93" s="59">
        <v>2</v>
      </c>
      <c r="AE93" s="59">
        <v>3</v>
      </c>
      <c r="AF93" s="59">
        <v>4</v>
      </c>
      <c r="AG93" s="59">
        <v>5</v>
      </c>
      <c r="AH93" s="59" t="s">
        <v>52</v>
      </c>
      <c r="AI93" s="61" t="s">
        <v>30</v>
      </c>
      <c r="AJ93" s="61" t="s">
        <v>31</v>
      </c>
      <c r="AK93" s="61" t="s">
        <v>32</v>
      </c>
      <c r="AL93" s="119" t="s">
        <v>33</v>
      </c>
    </row>
    <row r="94" spans="1:38" s="129" customFormat="1" ht="24" customHeight="1" x14ac:dyDescent="0.25">
      <c r="A94" s="163" t="s">
        <v>165</v>
      </c>
      <c r="B94" s="163"/>
      <c r="C94" s="163"/>
      <c r="D94" s="163"/>
      <c r="E94" s="163"/>
      <c r="F94" s="163"/>
      <c r="G94" s="163"/>
      <c r="H94" s="163"/>
      <c r="I94" s="163"/>
      <c r="J94" s="163"/>
      <c r="K94" s="163"/>
      <c r="L94" s="163"/>
      <c r="M94" s="163"/>
      <c r="N94" s="163"/>
      <c r="O94" s="163"/>
      <c r="P94" s="163"/>
      <c r="Q94" s="163"/>
      <c r="R94" s="163"/>
      <c r="S94" s="163"/>
      <c r="T94" s="163"/>
      <c r="U94" s="163"/>
      <c r="V94" s="164"/>
      <c r="W94" s="164"/>
      <c r="X94" s="164"/>
      <c r="Y94" s="164"/>
      <c r="Z94" s="164"/>
      <c r="AA94" s="164"/>
      <c r="AB94" s="126"/>
      <c r="AC94" s="165"/>
      <c r="AD94" s="165"/>
      <c r="AE94" s="165"/>
      <c r="AF94" s="165"/>
      <c r="AG94" s="165"/>
      <c r="AH94" s="166"/>
      <c r="AI94" s="130"/>
      <c r="AJ94" s="128"/>
      <c r="AK94" s="128"/>
      <c r="AL94" s="128"/>
    </row>
    <row r="95" spans="1:38" s="37" customFormat="1" ht="19.5" customHeight="1" x14ac:dyDescent="0.3">
      <c r="A95" s="34" t="s">
        <v>53</v>
      </c>
      <c r="B95" s="161" t="s">
        <v>164</v>
      </c>
      <c r="C95" s="162"/>
      <c r="D95" s="162"/>
      <c r="E95" s="162"/>
      <c r="F95" s="162"/>
      <c r="G95" s="162"/>
      <c r="H95" s="162"/>
      <c r="I95" s="162"/>
      <c r="J95" s="162"/>
      <c r="K95" s="162"/>
      <c r="L95" s="162"/>
      <c r="M95" s="162"/>
      <c r="N95" s="162"/>
      <c r="O95" s="162"/>
      <c r="P95" s="162"/>
      <c r="Q95" s="162"/>
      <c r="R95" s="162"/>
      <c r="S95" s="162"/>
      <c r="T95" s="162"/>
      <c r="U95" s="162"/>
      <c r="V95" s="131">
        <v>0</v>
      </c>
      <c r="W95" s="131">
        <v>3</v>
      </c>
      <c r="X95" s="131">
        <v>2</v>
      </c>
      <c r="Y95" s="131">
        <v>1</v>
      </c>
      <c r="Z95" s="131">
        <v>1</v>
      </c>
      <c r="AA95" s="131">
        <v>0</v>
      </c>
      <c r="AB95" s="131">
        <v>7</v>
      </c>
      <c r="AC95" s="35">
        <f>V95/$AB95</f>
        <v>0</v>
      </c>
      <c r="AD95" s="35">
        <f t="shared" ref="AD95:AH96" si="1">W95/$AB95</f>
        <v>0.42857142857142855</v>
      </c>
      <c r="AE95" s="35">
        <f t="shared" si="1"/>
        <v>0.2857142857142857</v>
      </c>
      <c r="AF95" s="35">
        <f t="shared" si="1"/>
        <v>0.14285714285714285</v>
      </c>
      <c r="AG95" s="35">
        <f t="shared" si="1"/>
        <v>0.14285714285714285</v>
      </c>
      <c r="AH95" s="35">
        <f t="shared" si="1"/>
        <v>0</v>
      </c>
      <c r="AI95" s="131">
        <v>3</v>
      </c>
      <c r="AJ95" s="131">
        <v>1.1499999999999999</v>
      </c>
      <c r="AK95" s="131">
        <v>3</v>
      </c>
      <c r="AL95" s="131">
        <v>2</v>
      </c>
    </row>
    <row r="96" spans="1:38" s="37" customFormat="1" ht="19.5" customHeight="1" x14ac:dyDescent="0.3">
      <c r="A96" s="34" t="s">
        <v>160</v>
      </c>
      <c r="B96" s="161" t="s">
        <v>163</v>
      </c>
      <c r="C96" s="162"/>
      <c r="D96" s="162"/>
      <c r="E96" s="162"/>
      <c r="F96" s="162"/>
      <c r="G96" s="162"/>
      <c r="H96" s="162"/>
      <c r="I96" s="162"/>
      <c r="J96" s="162"/>
      <c r="K96" s="162"/>
      <c r="L96" s="162"/>
      <c r="M96" s="162"/>
      <c r="N96" s="162"/>
      <c r="O96" s="162"/>
      <c r="P96" s="162"/>
      <c r="Q96" s="162"/>
      <c r="R96" s="162"/>
      <c r="S96" s="162"/>
      <c r="T96" s="162"/>
      <c r="U96" s="162"/>
      <c r="V96" s="131">
        <v>0</v>
      </c>
      <c r="W96" s="131">
        <v>0</v>
      </c>
      <c r="X96" s="131">
        <v>2</v>
      </c>
      <c r="Y96" s="131">
        <v>2</v>
      </c>
      <c r="Z96" s="131">
        <v>3</v>
      </c>
      <c r="AA96" s="131">
        <v>0</v>
      </c>
      <c r="AB96" s="131">
        <v>7</v>
      </c>
      <c r="AC96" s="35">
        <f>V96/$AB96</f>
        <v>0</v>
      </c>
      <c r="AD96" s="35">
        <f t="shared" si="1"/>
        <v>0</v>
      </c>
      <c r="AE96" s="35">
        <f t="shared" si="1"/>
        <v>0.2857142857142857</v>
      </c>
      <c r="AF96" s="35">
        <f t="shared" si="1"/>
        <v>0.2857142857142857</v>
      </c>
      <c r="AG96" s="35">
        <f t="shared" si="1"/>
        <v>0.42857142857142855</v>
      </c>
      <c r="AH96" s="35">
        <f>W96/$AB96</f>
        <v>0</v>
      </c>
      <c r="AI96" s="131">
        <v>4.1399999999999997</v>
      </c>
      <c r="AJ96" s="131">
        <v>0.9</v>
      </c>
      <c r="AK96" s="131">
        <v>4</v>
      </c>
      <c r="AL96" s="131">
        <v>5</v>
      </c>
    </row>
    <row r="97" spans="1:38" s="129" customFormat="1" ht="23.25" customHeight="1" x14ac:dyDescent="0.25">
      <c r="A97" s="160" t="s">
        <v>159</v>
      </c>
      <c r="B97" s="160"/>
      <c r="C97" s="160"/>
      <c r="D97" s="160"/>
      <c r="E97" s="160"/>
      <c r="F97" s="160"/>
      <c r="G97" s="160"/>
      <c r="H97" s="160"/>
      <c r="I97" s="160"/>
      <c r="J97" s="160"/>
      <c r="K97" s="160"/>
      <c r="L97" s="160"/>
      <c r="M97" s="160"/>
      <c r="N97" s="160"/>
      <c r="O97" s="160"/>
      <c r="P97" s="160"/>
      <c r="Q97" s="160"/>
      <c r="R97" s="160"/>
      <c r="S97" s="160"/>
      <c r="T97" s="160"/>
      <c r="U97" s="160"/>
      <c r="V97" s="123">
        <v>1</v>
      </c>
      <c r="W97" s="135">
        <v>2</v>
      </c>
      <c r="X97" s="135">
        <v>3</v>
      </c>
      <c r="Y97" s="135">
        <v>4</v>
      </c>
      <c r="Z97" s="135">
        <v>5</v>
      </c>
      <c r="AA97" s="125" t="s">
        <v>52</v>
      </c>
      <c r="AB97" s="126" t="s">
        <v>9</v>
      </c>
      <c r="AC97" s="123">
        <v>1</v>
      </c>
      <c r="AD97" s="135">
        <v>2</v>
      </c>
      <c r="AE97" s="135">
        <v>3</v>
      </c>
      <c r="AF97" s="135">
        <v>4</v>
      </c>
      <c r="AG97" s="135">
        <v>5</v>
      </c>
      <c r="AH97" s="125" t="s">
        <v>52</v>
      </c>
      <c r="AI97" s="127" t="s">
        <v>30</v>
      </c>
      <c r="AJ97" s="128" t="s">
        <v>31</v>
      </c>
      <c r="AK97" s="128" t="s">
        <v>32</v>
      </c>
      <c r="AL97" s="128" t="s">
        <v>33</v>
      </c>
    </row>
    <row r="98" spans="1:38" s="37" customFormat="1" ht="18.75" customHeight="1" x14ac:dyDescent="0.3">
      <c r="A98" s="62" t="s">
        <v>57</v>
      </c>
      <c r="B98" s="161" t="s">
        <v>54</v>
      </c>
      <c r="C98" s="162"/>
      <c r="D98" s="162"/>
      <c r="E98" s="162"/>
      <c r="F98" s="162"/>
      <c r="G98" s="162"/>
      <c r="H98" s="162"/>
      <c r="I98" s="162"/>
      <c r="J98" s="162"/>
      <c r="K98" s="162"/>
      <c r="L98" s="162"/>
      <c r="M98" s="162"/>
      <c r="N98" s="162"/>
      <c r="O98" s="162"/>
      <c r="P98" s="162"/>
      <c r="Q98" s="162"/>
      <c r="R98" s="162"/>
      <c r="S98" s="162"/>
      <c r="T98" s="162"/>
      <c r="U98" s="162"/>
      <c r="V98" s="131">
        <v>5</v>
      </c>
      <c r="W98" s="131">
        <v>6</v>
      </c>
      <c r="X98" s="131">
        <v>6</v>
      </c>
      <c r="Y98" s="131">
        <v>6</v>
      </c>
      <c r="Z98" s="131">
        <v>6</v>
      </c>
      <c r="AA98" s="131">
        <v>0</v>
      </c>
      <c r="AB98" s="131">
        <v>29</v>
      </c>
      <c r="AC98" s="35">
        <f>V98/$AB98</f>
        <v>0.17241379310344829</v>
      </c>
      <c r="AD98" s="35">
        <f t="shared" ref="AD98:AH100" si="2">W98/$AB98</f>
        <v>0.20689655172413793</v>
      </c>
      <c r="AE98" s="35">
        <f t="shared" si="2"/>
        <v>0.20689655172413793</v>
      </c>
      <c r="AF98" s="35">
        <f t="shared" si="2"/>
        <v>0.20689655172413793</v>
      </c>
      <c r="AG98" s="35">
        <f t="shared" si="2"/>
        <v>0.20689655172413793</v>
      </c>
      <c r="AH98" s="35">
        <f t="shared" si="2"/>
        <v>0</v>
      </c>
      <c r="AI98" s="131">
        <v>3.07</v>
      </c>
      <c r="AJ98" s="131">
        <v>1.41</v>
      </c>
      <c r="AK98" s="131">
        <v>3</v>
      </c>
      <c r="AL98" s="131">
        <v>2</v>
      </c>
    </row>
    <row r="99" spans="1:38" s="37" customFormat="1" ht="18.75" customHeight="1" x14ac:dyDescent="0.3">
      <c r="A99" s="34" t="s">
        <v>161</v>
      </c>
      <c r="B99" s="161" t="s">
        <v>55</v>
      </c>
      <c r="C99" s="162" t="s">
        <v>56</v>
      </c>
      <c r="D99" s="162" t="s">
        <v>56</v>
      </c>
      <c r="E99" s="162" t="s">
        <v>56</v>
      </c>
      <c r="F99" s="162" t="s">
        <v>56</v>
      </c>
      <c r="G99" s="162" t="s">
        <v>56</v>
      </c>
      <c r="H99" s="162" t="s">
        <v>56</v>
      </c>
      <c r="I99" s="162" t="s">
        <v>56</v>
      </c>
      <c r="J99" s="162" t="s">
        <v>56</v>
      </c>
      <c r="K99" s="162" t="s">
        <v>56</v>
      </c>
      <c r="L99" s="162" t="s">
        <v>56</v>
      </c>
      <c r="M99" s="162" t="s">
        <v>56</v>
      </c>
      <c r="N99" s="162" t="s">
        <v>56</v>
      </c>
      <c r="O99" s="162" t="s">
        <v>56</v>
      </c>
      <c r="P99" s="162" t="s">
        <v>56</v>
      </c>
      <c r="Q99" s="162" t="s">
        <v>56</v>
      </c>
      <c r="R99" s="162" t="s">
        <v>56</v>
      </c>
      <c r="S99" s="162" t="s">
        <v>56</v>
      </c>
      <c r="T99" s="162" t="s">
        <v>56</v>
      </c>
      <c r="U99" s="162" t="s">
        <v>56</v>
      </c>
      <c r="V99" s="131">
        <v>4</v>
      </c>
      <c r="W99" s="131">
        <v>9</v>
      </c>
      <c r="X99" s="131">
        <v>6</v>
      </c>
      <c r="Y99" s="131">
        <v>6</v>
      </c>
      <c r="Z99" s="131">
        <v>4</v>
      </c>
      <c r="AA99" s="131">
        <v>0</v>
      </c>
      <c r="AB99" s="131">
        <v>29</v>
      </c>
      <c r="AC99" s="35">
        <f>V99/$AB99</f>
        <v>0.13793103448275862</v>
      </c>
      <c r="AD99" s="35">
        <f t="shared" si="2"/>
        <v>0.31034482758620691</v>
      </c>
      <c r="AE99" s="35">
        <f t="shared" si="2"/>
        <v>0.20689655172413793</v>
      </c>
      <c r="AF99" s="35">
        <f t="shared" si="2"/>
        <v>0.20689655172413793</v>
      </c>
      <c r="AG99" s="35">
        <f t="shared" si="2"/>
        <v>0.13793103448275862</v>
      </c>
      <c r="AH99" s="35">
        <f t="shared" si="2"/>
        <v>0</v>
      </c>
      <c r="AI99" s="131">
        <v>2.9</v>
      </c>
      <c r="AJ99" s="131">
        <v>1.29</v>
      </c>
      <c r="AK99" s="131">
        <v>3</v>
      </c>
      <c r="AL99" s="131">
        <v>2</v>
      </c>
    </row>
    <row r="100" spans="1:38" s="37" customFormat="1" ht="19.5" customHeight="1" x14ac:dyDescent="0.3">
      <c r="A100" s="34" t="s">
        <v>162</v>
      </c>
      <c r="B100" s="161" t="s">
        <v>58</v>
      </c>
      <c r="C100" s="162" t="s">
        <v>59</v>
      </c>
      <c r="D100" s="162" t="s">
        <v>59</v>
      </c>
      <c r="E100" s="162" t="s">
        <v>59</v>
      </c>
      <c r="F100" s="162" t="s">
        <v>59</v>
      </c>
      <c r="G100" s="162" t="s">
        <v>59</v>
      </c>
      <c r="H100" s="162" t="s">
        <v>59</v>
      </c>
      <c r="I100" s="162" t="s">
        <v>59</v>
      </c>
      <c r="J100" s="162" t="s">
        <v>59</v>
      </c>
      <c r="K100" s="162" t="s">
        <v>59</v>
      </c>
      <c r="L100" s="162" t="s">
        <v>59</v>
      </c>
      <c r="M100" s="162" t="s">
        <v>59</v>
      </c>
      <c r="N100" s="162" t="s">
        <v>59</v>
      </c>
      <c r="O100" s="162" t="s">
        <v>59</v>
      </c>
      <c r="P100" s="162" t="s">
        <v>59</v>
      </c>
      <c r="Q100" s="162" t="s">
        <v>59</v>
      </c>
      <c r="R100" s="162" t="s">
        <v>59</v>
      </c>
      <c r="S100" s="162" t="s">
        <v>59</v>
      </c>
      <c r="T100" s="162" t="s">
        <v>59</v>
      </c>
      <c r="U100" s="162" t="s">
        <v>59</v>
      </c>
      <c r="V100" s="131">
        <v>2</v>
      </c>
      <c r="W100" s="131">
        <v>0</v>
      </c>
      <c r="X100" s="131">
        <v>1</v>
      </c>
      <c r="Y100" s="131">
        <v>10</v>
      </c>
      <c r="Z100" s="131">
        <v>16</v>
      </c>
      <c r="AA100" s="131">
        <v>0</v>
      </c>
      <c r="AB100" s="131">
        <v>29</v>
      </c>
      <c r="AC100" s="35">
        <f>V100/$AB100</f>
        <v>6.8965517241379309E-2</v>
      </c>
      <c r="AD100" s="35">
        <f t="shared" si="2"/>
        <v>0</v>
      </c>
      <c r="AE100" s="35">
        <f t="shared" si="2"/>
        <v>3.4482758620689655E-2</v>
      </c>
      <c r="AF100" s="35">
        <f t="shared" si="2"/>
        <v>0.34482758620689657</v>
      </c>
      <c r="AG100" s="35">
        <f t="shared" si="2"/>
        <v>0.55172413793103448</v>
      </c>
      <c r="AH100" s="35">
        <f t="shared" si="2"/>
        <v>0</v>
      </c>
      <c r="AI100" s="131">
        <v>4.3099999999999996</v>
      </c>
      <c r="AJ100" s="131">
        <v>1.07</v>
      </c>
      <c r="AK100" s="131">
        <v>5</v>
      </c>
      <c r="AL100" s="131">
        <v>5</v>
      </c>
    </row>
    <row r="101" spans="1:38" s="33" customFormat="1" ht="16.5" customHeight="1" x14ac:dyDescent="0.25">
      <c r="A101" s="41"/>
      <c r="B101" s="49"/>
      <c r="C101" s="41"/>
      <c r="D101" s="41"/>
      <c r="E101" s="41"/>
      <c r="F101" s="41"/>
      <c r="G101" s="41"/>
      <c r="H101" s="41"/>
      <c r="I101" s="41"/>
      <c r="J101" s="41"/>
      <c r="K101" s="41"/>
      <c r="L101" s="41"/>
      <c r="M101" s="41"/>
      <c r="N101" s="41"/>
      <c r="O101" s="41"/>
      <c r="P101" s="41"/>
      <c r="Q101" s="41"/>
      <c r="R101" s="41"/>
      <c r="S101" s="40"/>
      <c r="T101" s="40"/>
      <c r="U101" s="40"/>
      <c r="V101" s="40"/>
      <c r="W101" s="40"/>
      <c r="X101" s="40"/>
      <c r="Y101" s="40"/>
      <c r="Z101" s="40"/>
      <c r="AL101" s="117"/>
    </row>
    <row r="102" spans="1:38" s="33" customFormat="1" ht="16.5" customHeight="1" thickBot="1" x14ac:dyDescent="0.3">
      <c r="A102" s="50"/>
      <c r="B102" s="50"/>
      <c r="C102" s="51"/>
      <c r="D102" s="41"/>
      <c r="E102" s="41"/>
      <c r="F102" s="41"/>
      <c r="G102" s="41"/>
      <c r="H102" s="41"/>
      <c r="I102" s="41"/>
      <c r="J102" s="41"/>
      <c r="K102" s="52"/>
      <c r="L102" s="52"/>
      <c r="M102" s="41"/>
      <c r="N102" s="41"/>
      <c r="O102" s="41"/>
      <c r="P102" s="40"/>
      <c r="Q102" s="40"/>
      <c r="R102" s="40"/>
      <c r="S102" s="40"/>
      <c r="T102" s="52"/>
      <c r="U102" s="52"/>
      <c r="V102" s="40"/>
      <c r="W102" s="40"/>
      <c r="X102" s="40"/>
      <c r="Y102" s="40"/>
      <c r="Z102" s="40"/>
      <c r="AL102" s="117"/>
    </row>
    <row r="103" spans="1:38" s="33" customFormat="1" ht="16.5" customHeight="1" x14ac:dyDescent="0.25">
      <c r="A103" s="50"/>
      <c r="B103" s="50"/>
      <c r="C103" s="51"/>
      <c r="D103" s="41"/>
      <c r="E103" s="199" t="s">
        <v>142</v>
      </c>
      <c r="F103" s="200"/>
      <c r="G103" s="200"/>
      <c r="H103" s="200"/>
      <c r="I103" s="200"/>
      <c r="J103" s="201"/>
      <c r="K103" s="52"/>
      <c r="L103" s="52"/>
      <c r="M103" s="41"/>
      <c r="N103" s="41"/>
      <c r="O103" s="41"/>
      <c r="P103" s="40"/>
      <c r="Q103" s="40"/>
      <c r="R103" s="40"/>
      <c r="S103" s="40"/>
      <c r="T103" s="52"/>
      <c r="U103" s="52"/>
      <c r="V103" s="40"/>
      <c r="W103" s="40"/>
      <c r="X103" s="40"/>
      <c r="Y103" s="40"/>
      <c r="Z103" s="40"/>
      <c r="AL103" s="117"/>
    </row>
    <row r="104" spans="1:38" s="33" customFormat="1" ht="16.5" customHeight="1" x14ac:dyDescent="0.25">
      <c r="A104" s="50"/>
      <c r="B104" s="50"/>
      <c r="C104" s="51"/>
      <c r="D104" s="41"/>
      <c r="E104" s="202"/>
      <c r="F104" s="176"/>
      <c r="G104" s="176"/>
      <c r="H104" s="176"/>
      <c r="I104" s="176"/>
      <c r="J104" s="203"/>
      <c r="K104" s="52"/>
      <c r="L104" s="52"/>
      <c r="M104" s="41"/>
      <c r="N104" s="41"/>
      <c r="O104" s="41"/>
      <c r="P104" s="40"/>
      <c r="Q104" s="40"/>
      <c r="R104" s="40"/>
      <c r="S104" s="40"/>
      <c r="T104" s="52"/>
      <c r="U104" s="52"/>
      <c r="V104" s="40"/>
      <c r="W104" s="40"/>
      <c r="X104" s="40"/>
      <c r="Y104" s="40"/>
      <c r="Z104" s="40"/>
      <c r="AL104" s="117"/>
    </row>
    <row r="105" spans="1:38" s="33" customFormat="1" ht="16.5" customHeight="1" x14ac:dyDescent="0.25">
      <c r="A105" s="50"/>
      <c r="B105" s="50"/>
      <c r="C105" s="51"/>
      <c r="D105" s="41"/>
      <c r="E105" s="202"/>
      <c r="F105" s="176"/>
      <c r="G105" s="176"/>
      <c r="H105" s="176"/>
      <c r="I105" s="176"/>
      <c r="J105" s="203"/>
      <c r="K105" s="52"/>
      <c r="L105" s="52"/>
      <c r="M105" s="41"/>
      <c r="N105" s="41"/>
      <c r="O105" s="41"/>
      <c r="P105" s="40"/>
      <c r="Q105" s="40"/>
      <c r="R105" s="40"/>
      <c r="S105" s="40"/>
      <c r="T105" s="52"/>
      <c r="U105" s="52"/>
      <c r="V105" s="40"/>
      <c r="W105" s="40"/>
      <c r="X105" s="40"/>
      <c r="Y105" s="40"/>
      <c r="Z105" s="40"/>
      <c r="AL105" s="117"/>
    </row>
    <row r="106" spans="1:38" s="33" customFormat="1" ht="16.5" customHeight="1" thickBot="1" x14ac:dyDescent="0.3">
      <c r="A106" s="50"/>
      <c r="B106" s="50"/>
      <c r="C106" s="51"/>
      <c r="D106" s="41"/>
      <c r="E106" s="204"/>
      <c r="F106" s="205"/>
      <c r="G106" s="205"/>
      <c r="H106" s="205"/>
      <c r="I106" s="205"/>
      <c r="J106" s="206"/>
      <c r="K106" s="52"/>
      <c r="L106" s="52"/>
      <c r="M106" s="41"/>
      <c r="N106" s="41"/>
      <c r="O106" s="41"/>
      <c r="P106" s="40"/>
      <c r="Q106" s="40"/>
      <c r="R106" s="40"/>
      <c r="S106" s="40"/>
      <c r="T106" s="52"/>
      <c r="U106" s="52"/>
      <c r="V106" s="40"/>
      <c r="W106" s="40"/>
      <c r="X106" s="40"/>
      <c r="Y106" s="40"/>
      <c r="Z106" s="40"/>
      <c r="AL106" s="117"/>
    </row>
    <row r="107" spans="1:38" s="33" customFormat="1" ht="16.5" customHeight="1" x14ac:dyDescent="0.25">
      <c r="A107" s="50"/>
      <c r="B107" s="50"/>
      <c r="C107" s="51"/>
      <c r="D107" s="41"/>
      <c r="E107" s="41"/>
      <c r="F107" s="41"/>
      <c r="G107" s="41"/>
      <c r="H107" s="41"/>
      <c r="I107" s="41"/>
      <c r="J107" s="41"/>
      <c r="K107" s="52"/>
      <c r="L107" s="52"/>
      <c r="M107" s="41"/>
      <c r="N107" s="41"/>
      <c r="O107" s="41"/>
      <c r="P107" s="40"/>
      <c r="Q107" s="40"/>
      <c r="R107" s="40"/>
      <c r="S107" s="40"/>
      <c r="T107" s="52"/>
      <c r="U107" s="52"/>
      <c r="V107" s="40"/>
      <c r="W107" s="40"/>
      <c r="X107" s="40"/>
      <c r="Y107" s="40"/>
      <c r="Z107" s="40"/>
      <c r="AL107" s="117"/>
    </row>
    <row r="108" spans="1:38" s="33" customFormat="1" ht="16.5" customHeight="1" x14ac:dyDescent="0.25">
      <c r="A108" s="50"/>
      <c r="B108" s="50"/>
      <c r="C108" s="51"/>
      <c r="D108" s="41"/>
      <c r="E108" s="41"/>
      <c r="F108" s="41"/>
      <c r="G108" s="41"/>
      <c r="H108" s="41"/>
      <c r="I108" s="41"/>
      <c r="J108" s="41"/>
      <c r="K108" s="52"/>
      <c r="L108" s="52"/>
      <c r="M108" s="41"/>
      <c r="N108" s="41"/>
      <c r="O108" s="41"/>
      <c r="P108" s="40"/>
      <c r="Q108" s="40"/>
      <c r="R108" s="40"/>
      <c r="S108" s="40"/>
      <c r="T108" s="52"/>
      <c r="U108" s="52"/>
      <c r="V108" s="40"/>
      <c r="W108" s="40"/>
      <c r="X108" s="40"/>
      <c r="Y108" s="40"/>
      <c r="Z108" s="40"/>
      <c r="AL108" s="117"/>
    </row>
    <row r="109" spans="1:38" s="33" customFormat="1" ht="16.5" customHeight="1" x14ac:dyDescent="0.25">
      <c r="A109" s="50"/>
      <c r="B109" s="50"/>
      <c r="C109" s="51"/>
      <c r="D109" s="41"/>
      <c r="E109" s="41"/>
      <c r="F109" s="41"/>
      <c r="G109" s="41"/>
      <c r="H109" s="41"/>
      <c r="I109" s="41"/>
      <c r="J109" s="41"/>
      <c r="K109" s="52"/>
      <c r="L109" s="52"/>
      <c r="M109" s="41"/>
      <c r="N109" s="41"/>
      <c r="O109" s="41"/>
      <c r="P109" s="40"/>
      <c r="Q109" s="40"/>
      <c r="R109" s="40"/>
      <c r="S109" s="40"/>
      <c r="T109" s="52"/>
      <c r="U109" s="52"/>
      <c r="V109" s="40"/>
      <c r="W109" s="40"/>
      <c r="X109" s="40"/>
      <c r="Y109" s="40"/>
      <c r="Z109" s="40"/>
      <c r="AL109" s="117"/>
    </row>
    <row r="110" spans="1:38" s="33" customFormat="1" ht="16.5" customHeight="1" x14ac:dyDescent="0.3">
      <c r="A110" s="50"/>
      <c r="B110" s="50"/>
      <c r="C110" s="51"/>
      <c r="D110" s="41"/>
      <c r="E110" s="41"/>
      <c r="F110" s="41"/>
      <c r="G110" s="41"/>
      <c r="H110" s="41"/>
      <c r="I110" s="41"/>
      <c r="J110" s="41"/>
      <c r="K110" s="52"/>
      <c r="L110" s="52"/>
      <c r="M110" s="41"/>
      <c r="N110" s="41"/>
      <c r="V110" s="193" t="s">
        <v>25</v>
      </c>
      <c r="W110" s="193"/>
      <c r="X110" s="193"/>
      <c r="Y110" s="193"/>
      <c r="Z110" s="193"/>
      <c r="AA110" s="193"/>
      <c r="AB110" s="22"/>
      <c r="AC110" s="193" t="s">
        <v>26</v>
      </c>
      <c r="AD110" s="193"/>
      <c r="AE110" s="193"/>
      <c r="AF110" s="193"/>
      <c r="AG110" s="193"/>
      <c r="AH110" s="193"/>
      <c r="AI110" s="194" t="s">
        <v>156</v>
      </c>
      <c r="AJ110" s="194"/>
      <c r="AK110" s="194"/>
      <c r="AL110" s="194"/>
    </row>
    <row r="111" spans="1:38" s="33" customFormat="1" ht="16.5" customHeight="1" x14ac:dyDescent="0.3">
      <c r="A111" s="50"/>
      <c r="B111" s="50"/>
      <c r="C111" s="51"/>
      <c r="D111" s="41"/>
      <c r="E111" s="41"/>
      <c r="F111" s="41"/>
      <c r="G111" s="41"/>
      <c r="H111" s="41"/>
      <c r="I111" s="41"/>
      <c r="J111" s="41"/>
      <c r="K111" s="52"/>
      <c r="L111" s="52"/>
      <c r="M111" s="41"/>
      <c r="N111" s="41"/>
      <c r="O111" s="57"/>
      <c r="P111" s="57"/>
      <c r="Q111" s="57"/>
      <c r="R111" s="57"/>
      <c r="S111" s="57"/>
      <c r="V111" s="193"/>
      <c r="W111" s="193"/>
      <c r="X111" s="193"/>
      <c r="Y111" s="193"/>
      <c r="Z111" s="193"/>
      <c r="AA111" s="193"/>
      <c r="AB111" s="22"/>
      <c r="AC111" s="193"/>
      <c r="AD111" s="193"/>
      <c r="AE111" s="193"/>
      <c r="AF111" s="193"/>
      <c r="AG111" s="193"/>
      <c r="AH111" s="193"/>
      <c r="AI111" s="194"/>
      <c r="AJ111" s="194"/>
      <c r="AK111" s="194"/>
      <c r="AL111" s="194"/>
    </row>
    <row r="112" spans="1:38" s="33" customFormat="1" ht="16.5" customHeight="1" x14ac:dyDescent="0.25">
      <c r="A112" s="50"/>
      <c r="B112" s="50"/>
      <c r="C112" s="51"/>
      <c r="D112" s="41"/>
      <c r="E112" s="41"/>
      <c r="F112" s="41"/>
      <c r="G112" s="41"/>
      <c r="H112" s="41"/>
      <c r="I112" s="41"/>
      <c r="J112" s="41"/>
      <c r="K112" s="52"/>
      <c r="L112" s="52"/>
      <c r="M112" s="41"/>
      <c r="N112" s="41"/>
      <c r="O112" s="58"/>
      <c r="P112" s="58"/>
      <c r="Q112" s="58"/>
      <c r="R112" s="58"/>
      <c r="S112" s="58"/>
      <c r="T112" s="58"/>
      <c r="U112" s="58"/>
      <c r="V112" s="59">
        <v>1</v>
      </c>
      <c r="W112" s="59">
        <v>2</v>
      </c>
      <c r="X112" s="59">
        <v>3</v>
      </c>
      <c r="Y112" s="59">
        <v>4</v>
      </c>
      <c r="Z112" s="59">
        <v>5</v>
      </c>
      <c r="AA112" s="59" t="s">
        <v>52</v>
      </c>
      <c r="AB112" s="60" t="s">
        <v>29</v>
      </c>
      <c r="AC112" s="59">
        <v>1</v>
      </c>
      <c r="AD112" s="59">
        <v>2</v>
      </c>
      <c r="AE112" s="59">
        <v>3</v>
      </c>
      <c r="AF112" s="59">
        <v>4</v>
      </c>
      <c r="AG112" s="59">
        <v>5</v>
      </c>
      <c r="AH112" s="59" t="s">
        <v>52</v>
      </c>
      <c r="AI112" s="61" t="s">
        <v>30</v>
      </c>
      <c r="AJ112" s="61" t="s">
        <v>31</v>
      </c>
      <c r="AK112" s="61" t="s">
        <v>32</v>
      </c>
      <c r="AL112" s="119" t="s">
        <v>33</v>
      </c>
    </row>
    <row r="113" spans="1:38" s="33" customFormat="1" ht="36" customHeight="1" x14ac:dyDescent="0.25">
      <c r="A113" s="50"/>
      <c r="B113" s="50"/>
      <c r="C113" s="51"/>
      <c r="D113" s="41"/>
      <c r="E113" s="41"/>
      <c r="F113" s="41"/>
      <c r="G113" s="41"/>
      <c r="H113" s="41"/>
      <c r="I113" s="41"/>
      <c r="J113" s="41"/>
      <c r="K113" s="52"/>
      <c r="L113" s="52"/>
      <c r="M113" s="41"/>
      <c r="N113" s="41"/>
      <c r="O113" s="180" t="s">
        <v>152</v>
      </c>
      <c r="P113" s="181"/>
      <c r="Q113" s="181"/>
      <c r="R113" s="181"/>
      <c r="S113" s="181"/>
      <c r="T113" s="181"/>
      <c r="U113" s="208"/>
      <c r="V113" s="133">
        <v>0</v>
      </c>
      <c r="W113" s="133">
        <v>0</v>
      </c>
      <c r="X113" s="133">
        <v>0</v>
      </c>
      <c r="Y113" s="133">
        <v>1</v>
      </c>
      <c r="Z113" s="133">
        <v>1</v>
      </c>
      <c r="AA113" s="133">
        <v>0</v>
      </c>
      <c r="AB113" s="133">
        <v>2</v>
      </c>
      <c r="AC113" s="35">
        <f t="shared" ref="AC113:AH113" si="3">V113/$AB113</f>
        <v>0</v>
      </c>
      <c r="AD113" s="35">
        <f t="shared" si="3"/>
        <v>0</v>
      </c>
      <c r="AE113" s="35">
        <f t="shared" si="3"/>
        <v>0</v>
      </c>
      <c r="AF113" s="35">
        <f t="shared" si="3"/>
        <v>0.5</v>
      </c>
      <c r="AG113" s="35">
        <f t="shared" si="3"/>
        <v>0.5</v>
      </c>
      <c r="AH113" s="35">
        <f t="shared" si="3"/>
        <v>0</v>
      </c>
      <c r="AI113" s="136">
        <v>4.5</v>
      </c>
      <c r="AJ113" s="136">
        <v>0.71</v>
      </c>
      <c r="AK113" s="136">
        <v>5</v>
      </c>
      <c r="AL113" s="136">
        <v>4</v>
      </c>
    </row>
    <row r="114" spans="1:38" s="33" customFormat="1" ht="16.5" customHeight="1" x14ac:dyDescent="0.25">
      <c r="A114" s="50"/>
      <c r="B114" s="50"/>
      <c r="C114" s="51"/>
      <c r="D114" s="41"/>
      <c r="E114" s="41"/>
      <c r="F114" s="41"/>
      <c r="G114" s="41"/>
      <c r="H114" s="41"/>
      <c r="I114" s="41"/>
      <c r="J114" s="41"/>
      <c r="K114" s="52"/>
      <c r="L114" s="52"/>
      <c r="M114" s="41"/>
      <c r="N114" s="41"/>
      <c r="O114" s="41"/>
      <c r="P114" s="40"/>
      <c r="Q114" s="40"/>
      <c r="R114" s="40"/>
      <c r="S114" s="40"/>
      <c r="T114" s="52"/>
      <c r="U114" s="52"/>
      <c r="V114" s="40"/>
      <c r="W114" s="40"/>
      <c r="X114" s="40"/>
      <c r="Y114" s="40"/>
      <c r="Z114" s="40"/>
      <c r="AL114" s="117"/>
    </row>
    <row r="115" spans="1:38" s="33" customFormat="1" ht="16.5" customHeight="1" x14ac:dyDescent="0.25">
      <c r="A115" s="50"/>
      <c r="B115" s="50"/>
      <c r="C115" s="51"/>
      <c r="D115" s="41"/>
      <c r="E115" s="41"/>
      <c r="F115" s="41"/>
      <c r="G115" s="41"/>
      <c r="H115" s="41"/>
      <c r="I115" s="41"/>
      <c r="J115" s="41"/>
      <c r="K115" s="52"/>
      <c r="L115" s="52"/>
      <c r="M115" s="41"/>
      <c r="N115" s="41"/>
      <c r="O115" s="41"/>
      <c r="P115" s="40"/>
      <c r="Q115" s="40"/>
      <c r="R115" s="40"/>
      <c r="S115" s="40"/>
      <c r="T115" s="52"/>
      <c r="U115" s="52"/>
      <c r="V115" s="40"/>
      <c r="W115" s="40"/>
      <c r="X115" s="40"/>
      <c r="Y115" s="40"/>
      <c r="Z115" s="40"/>
      <c r="AL115" s="117"/>
    </row>
    <row r="116" spans="1:38" s="33" customFormat="1" ht="16.5" customHeight="1" x14ac:dyDescent="0.25">
      <c r="A116" s="50"/>
      <c r="B116" s="50"/>
      <c r="C116" s="51"/>
      <c r="D116" s="41"/>
      <c r="E116" s="41"/>
      <c r="F116" s="41"/>
      <c r="G116" s="41"/>
      <c r="H116" s="41"/>
      <c r="I116" s="41"/>
      <c r="J116" s="41"/>
      <c r="K116" s="52"/>
      <c r="L116" s="52"/>
      <c r="M116" s="41"/>
      <c r="N116" s="41"/>
      <c r="O116" s="41"/>
      <c r="P116" s="40"/>
      <c r="Q116" s="40"/>
      <c r="R116" s="40"/>
      <c r="S116" s="40"/>
      <c r="T116" s="52"/>
      <c r="U116" s="52"/>
      <c r="V116" s="40"/>
      <c r="W116" s="40"/>
      <c r="X116" s="40"/>
      <c r="Y116" s="40"/>
      <c r="Z116" s="40"/>
      <c r="AL116" s="117"/>
    </row>
    <row r="117" spans="1:38" s="33" customFormat="1" ht="16.5" customHeight="1" x14ac:dyDescent="0.25">
      <c r="A117" s="50"/>
      <c r="B117" s="50"/>
      <c r="C117" s="51"/>
      <c r="D117" s="41"/>
      <c r="E117" s="41"/>
      <c r="F117" s="41"/>
      <c r="G117" s="41"/>
      <c r="H117" s="41"/>
      <c r="I117" s="41"/>
      <c r="J117" s="41"/>
      <c r="K117" s="52"/>
      <c r="L117" s="52"/>
      <c r="M117" s="41"/>
      <c r="N117" s="41"/>
      <c r="O117" s="41"/>
      <c r="P117" s="40"/>
      <c r="Q117" s="40"/>
      <c r="R117" s="40"/>
      <c r="S117" s="40"/>
      <c r="T117" s="52"/>
      <c r="U117" s="52"/>
      <c r="V117" s="40"/>
      <c r="W117" s="40"/>
      <c r="X117" s="40"/>
      <c r="Y117" s="40"/>
      <c r="Z117" s="40"/>
      <c r="AL117" s="117"/>
    </row>
    <row r="118" spans="1:38" s="33" customFormat="1" ht="16.5" customHeight="1" x14ac:dyDescent="0.25">
      <c r="A118" s="50"/>
      <c r="B118" s="50"/>
      <c r="C118" s="51"/>
      <c r="D118" s="41"/>
      <c r="E118" s="41"/>
      <c r="F118" s="41"/>
      <c r="G118" s="41"/>
      <c r="H118" s="41"/>
      <c r="I118" s="41"/>
      <c r="J118" s="41"/>
      <c r="K118" s="52"/>
      <c r="L118" s="52"/>
      <c r="M118" s="41"/>
      <c r="N118" s="41"/>
      <c r="O118" s="41"/>
      <c r="P118" s="40"/>
      <c r="Q118" s="40"/>
      <c r="R118" s="40"/>
      <c r="S118" s="40"/>
      <c r="T118" s="52"/>
      <c r="U118" s="52"/>
      <c r="V118" s="40"/>
      <c r="W118" s="40"/>
      <c r="X118" s="40"/>
      <c r="Y118" s="40"/>
      <c r="Z118" s="40"/>
      <c r="AL118" s="117"/>
    </row>
    <row r="119" spans="1:38" s="33" customFormat="1" ht="16.5" customHeight="1" x14ac:dyDescent="0.25">
      <c r="A119" s="50"/>
      <c r="B119" s="50"/>
      <c r="C119" s="51"/>
      <c r="D119" s="41"/>
      <c r="E119" s="41"/>
      <c r="F119" s="41"/>
      <c r="G119" s="41"/>
      <c r="H119" s="41"/>
      <c r="I119" s="41"/>
      <c r="J119" s="41"/>
      <c r="K119" s="52"/>
      <c r="L119" s="52"/>
      <c r="M119" s="41"/>
      <c r="N119" s="41"/>
      <c r="O119" s="41"/>
      <c r="P119" s="40"/>
      <c r="Q119" s="40"/>
      <c r="R119" s="40"/>
      <c r="S119" s="40"/>
      <c r="T119" s="52"/>
      <c r="U119" s="52"/>
      <c r="V119" s="40"/>
      <c r="W119" s="40"/>
      <c r="X119" s="40"/>
      <c r="Y119" s="40"/>
      <c r="Z119" s="40"/>
      <c r="AL119" s="117"/>
    </row>
    <row r="120" spans="1:38" s="33" customFormat="1" ht="16.5" customHeight="1" x14ac:dyDescent="0.25">
      <c r="A120" s="50"/>
      <c r="B120" s="50"/>
      <c r="C120" s="51"/>
      <c r="D120" s="41"/>
      <c r="E120" s="41"/>
      <c r="F120" s="41"/>
      <c r="G120" s="41"/>
      <c r="H120" s="41"/>
      <c r="I120" s="41"/>
      <c r="J120" s="41"/>
      <c r="K120" s="52"/>
      <c r="L120" s="52"/>
      <c r="M120" s="41"/>
      <c r="N120" s="41"/>
      <c r="O120" s="41"/>
      <c r="P120" s="40"/>
      <c r="Q120" s="40"/>
      <c r="R120" s="40"/>
      <c r="S120" s="40"/>
      <c r="T120" s="52"/>
      <c r="U120" s="52"/>
      <c r="V120" s="40"/>
      <c r="W120" s="40"/>
      <c r="X120" s="40"/>
      <c r="Y120" s="40"/>
      <c r="Z120" s="40"/>
      <c r="AL120" s="117"/>
    </row>
    <row r="121" spans="1:38" s="33" customFormat="1" ht="16.5" customHeight="1" x14ac:dyDescent="0.25">
      <c r="A121" s="50"/>
      <c r="B121" s="50"/>
      <c r="C121" s="51"/>
      <c r="D121" s="41"/>
      <c r="E121" s="41"/>
      <c r="F121" s="41"/>
      <c r="G121" s="41"/>
      <c r="H121" s="41"/>
      <c r="I121" s="41"/>
      <c r="J121" s="41"/>
      <c r="K121" s="52"/>
      <c r="L121" s="52"/>
      <c r="M121" s="41"/>
      <c r="N121" s="41"/>
      <c r="O121" s="41"/>
      <c r="P121" s="40"/>
      <c r="Q121" s="40"/>
      <c r="R121" s="40"/>
      <c r="S121" s="40"/>
      <c r="T121" s="52"/>
      <c r="U121" s="52"/>
      <c r="V121" s="40"/>
      <c r="W121" s="40"/>
      <c r="X121" s="40"/>
      <c r="Y121" s="40"/>
      <c r="Z121" s="40"/>
      <c r="AL121" s="117"/>
    </row>
    <row r="122" spans="1:38" s="33" customFormat="1" ht="16.5" customHeight="1" x14ac:dyDescent="0.25">
      <c r="A122" s="50"/>
      <c r="B122" s="50"/>
      <c r="C122" s="51"/>
      <c r="D122" s="41"/>
      <c r="E122" s="41"/>
      <c r="F122" s="41"/>
      <c r="G122" s="41"/>
      <c r="H122" s="41"/>
      <c r="I122" s="41"/>
      <c r="J122" s="41"/>
      <c r="K122" s="52"/>
      <c r="L122" s="52"/>
      <c r="M122" s="41"/>
      <c r="N122" s="41"/>
      <c r="O122" s="41"/>
      <c r="P122" s="40"/>
      <c r="Q122" s="40"/>
      <c r="R122" s="40"/>
      <c r="S122" s="40"/>
      <c r="T122" s="52"/>
      <c r="U122" s="52"/>
      <c r="V122" s="40"/>
      <c r="W122" s="40"/>
      <c r="X122" s="40"/>
      <c r="Y122" s="40"/>
      <c r="Z122" s="40"/>
      <c r="AL122" s="117"/>
    </row>
    <row r="123" spans="1:38" s="33" customFormat="1" ht="16.5" customHeight="1" thickBot="1" x14ac:dyDescent="0.3">
      <c r="A123" s="50"/>
      <c r="B123" s="50"/>
      <c r="C123" s="51"/>
      <c r="D123" s="41"/>
      <c r="E123" s="41"/>
      <c r="F123" s="41"/>
      <c r="G123" s="41"/>
      <c r="H123" s="41"/>
      <c r="I123" s="41"/>
      <c r="J123" s="41"/>
      <c r="K123" s="52"/>
      <c r="L123" s="52"/>
      <c r="M123" s="41"/>
      <c r="N123" s="41"/>
      <c r="O123" s="41"/>
      <c r="P123" s="40"/>
      <c r="Q123" s="40"/>
      <c r="R123" s="40"/>
      <c r="S123" s="40"/>
      <c r="T123" s="52"/>
      <c r="U123" s="52"/>
      <c r="V123" s="40"/>
      <c r="W123" s="40"/>
      <c r="X123" s="40"/>
      <c r="Y123" s="40"/>
      <c r="Z123" s="40"/>
      <c r="AL123" s="117"/>
    </row>
    <row r="124" spans="1:38" s="33" customFormat="1" ht="20.25" customHeight="1" x14ac:dyDescent="0.25">
      <c r="A124" s="50"/>
      <c r="B124" s="50"/>
      <c r="C124" s="53"/>
      <c r="D124" s="50"/>
      <c r="E124" s="199" t="s">
        <v>143</v>
      </c>
      <c r="F124" s="200"/>
      <c r="G124" s="200"/>
      <c r="H124" s="200"/>
      <c r="I124" s="200"/>
      <c r="J124" s="201"/>
      <c r="K124" s="54"/>
      <c r="L124" s="54"/>
      <c r="M124" s="50"/>
      <c r="AL124" s="117"/>
    </row>
    <row r="125" spans="1:38" s="33" customFormat="1" ht="16.5" customHeight="1" x14ac:dyDescent="0.25">
      <c r="A125" s="50"/>
      <c r="B125" s="50"/>
      <c r="C125" s="55"/>
      <c r="D125" s="41"/>
      <c r="E125" s="202"/>
      <c r="F125" s="176"/>
      <c r="G125" s="176"/>
      <c r="H125" s="176"/>
      <c r="I125" s="176"/>
      <c r="J125" s="203"/>
      <c r="K125" s="56"/>
      <c r="L125" s="56"/>
      <c r="M125" s="41"/>
      <c r="AL125" s="117"/>
    </row>
    <row r="126" spans="1:38" s="33" customFormat="1" ht="16.5" customHeight="1" x14ac:dyDescent="0.25">
      <c r="A126" s="50"/>
      <c r="B126" s="50"/>
      <c r="C126" s="53"/>
      <c r="D126" s="41"/>
      <c r="E126" s="202"/>
      <c r="F126" s="176"/>
      <c r="G126" s="176"/>
      <c r="H126" s="176"/>
      <c r="I126" s="176"/>
      <c r="J126" s="203"/>
      <c r="K126" s="40"/>
      <c r="L126" s="40"/>
      <c r="M126" s="41"/>
      <c r="AL126" s="117"/>
    </row>
    <row r="127" spans="1:38" s="33" customFormat="1" ht="18.75" customHeight="1" thickBot="1" x14ac:dyDescent="0.3">
      <c r="A127" s="41"/>
      <c r="B127" s="41"/>
      <c r="C127" s="41"/>
      <c r="D127" s="41"/>
      <c r="E127" s="204"/>
      <c r="F127" s="205"/>
      <c r="G127" s="205"/>
      <c r="H127" s="205"/>
      <c r="I127" s="205"/>
      <c r="J127" s="206"/>
      <c r="K127" s="41"/>
      <c r="L127" s="41"/>
      <c r="M127" s="41"/>
      <c r="N127" s="41"/>
      <c r="AL127" s="117"/>
    </row>
    <row r="128" spans="1:38" s="33" customFormat="1" ht="16.5" customHeight="1" x14ac:dyDescent="0.25">
      <c r="A128" s="41"/>
      <c r="B128" s="41"/>
      <c r="C128" s="41"/>
      <c r="D128" s="41"/>
      <c r="E128" s="41"/>
      <c r="F128" s="41"/>
      <c r="G128" s="41"/>
      <c r="H128" s="41"/>
      <c r="I128" s="41"/>
      <c r="J128" s="41"/>
      <c r="K128" s="41"/>
      <c r="L128" s="41"/>
      <c r="M128" s="41"/>
      <c r="N128" s="41"/>
      <c r="O128" s="41"/>
      <c r="P128" s="41"/>
      <c r="Q128" s="41"/>
      <c r="R128" s="41"/>
      <c r="S128" s="41"/>
      <c r="T128" s="40"/>
      <c r="U128" s="40"/>
      <c r="V128" s="40"/>
      <c r="W128" s="40"/>
      <c r="X128" s="40"/>
      <c r="Y128" s="40"/>
      <c r="Z128" s="40"/>
      <c r="AA128" s="40"/>
      <c r="AB128" s="40"/>
      <c r="AC128" s="40"/>
      <c r="AD128" s="40"/>
      <c r="AE128" s="40"/>
      <c r="AL128" s="117"/>
    </row>
    <row r="129" spans="1:38" s="33" customFormat="1" ht="16.5" customHeight="1" x14ac:dyDescent="0.25">
      <c r="A129" s="41"/>
      <c r="B129" s="49"/>
      <c r="C129" s="41"/>
      <c r="D129" s="41"/>
      <c r="E129" s="41"/>
      <c r="F129" s="41"/>
      <c r="G129" s="41"/>
      <c r="H129" s="41"/>
      <c r="I129" s="41"/>
      <c r="J129" s="41"/>
      <c r="K129" s="41"/>
      <c r="L129" s="41"/>
      <c r="M129" s="41"/>
      <c r="N129" s="41"/>
      <c r="O129" s="41"/>
      <c r="P129" s="41"/>
      <c r="Q129" s="41"/>
      <c r="R129" s="41"/>
      <c r="S129" s="41"/>
      <c r="T129" s="41"/>
      <c r="U129" s="41"/>
      <c r="V129" s="40"/>
      <c r="W129" s="40"/>
      <c r="X129" s="40"/>
      <c r="Y129" s="40"/>
      <c r="Z129" s="40"/>
      <c r="AA129" s="40"/>
      <c r="AB129" s="40"/>
      <c r="AC129" s="40"/>
      <c r="AD129" s="40"/>
      <c r="AE129" s="40"/>
      <c r="AL129" s="117"/>
    </row>
    <row r="130" spans="1:38" s="33" customFormat="1" ht="16.5" customHeight="1" x14ac:dyDescent="0.25">
      <c r="A130" s="41"/>
      <c r="B130" s="49"/>
      <c r="C130" s="41"/>
      <c r="D130" s="41"/>
      <c r="E130" s="41"/>
      <c r="F130" s="41"/>
      <c r="G130" s="41"/>
      <c r="H130" s="41"/>
      <c r="I130" s="41"/>
      <c r="J130" s="41"/>
      <c r="K130" s="41"/>
      <c r="L130" s="41"/>
      <c r="M130" s="41"/>
      <c r="N130" s="41"/>
      <c r="O130" s="41"/>
      <c r="P130" s="41"/>
      <c r="Q130" s="41"/>
      <c r="R130" s="41"/>
      <c r="S130" s="41"/>
      <c r="T130" s="41"/>
      <c r="U130" s="41"/>
      <c r="V130" s="40"/>
      <c r="W130" s="40"/>
      <c r="X130" s="40"/>
      <c r="Y130" s="40"/>
      <c r="Z130" s="40"/>
      <c r="AA130" s="40"/>
      <c r="AB130" s="40"/>
      <c r="AC130" s="40"/>
      <c r="AD130" s="40"/>
      <c r="AE130" s="40"/>
      <c r="AF130" s="40"/>
      <c r="AG130" s="40"/>
      <c r="AH130" s="40"/>
      <c r="AI130" s="40"/>
      <c r="AJ130" s="40"/>
      <c r="AL130" s="117"/>
    </row>
    <row r="131" spans="1:38" s="33" customFormat="1" ht="16.5" customHeight="1" x14ac:dyDescent="0.3">
      <c r="A131" s="41"/>
      <c r="B131" s="49"/>
      <c r="C131" s="41"/>
      <c r="D131" s="41"/>
      <c r="E131" s="41"/>
      <c r="F131" s="41"/>
      <c r="G131" s="41"/>
      <c r="H131" s="41"/>
      <c r="I131" s="41"/>
      <c r="J131" s="41"/>
      <c r="K131" s="41"/>
      <c r="L131" s="41"/>
      <c r="M131" s="41"/>
      <c r="N131" s="41"/>
      <c r="V131" s="193" t="s">
        <v>25</v>
      </c>
      <c r="W131" s="193"/>
      <c r="X131" s="193"/>
      <c r="Y131" s="193"/>
      <c r="Z131" s="193"/>
      <c r="AA131" s="193"/>
      <c r="AB131" s="22"/>
      <c r="AC131" s="193" t="s">
        <v>26</v>
      </c>
      <c r="AD131" s="193"/>
      <c r="AE131" s="193"/>
      <c r="AF131" s="193"/>
      <c r="AG131" s="193"/>
      <c r="AH131" s="193"/>
      <c r="AI131" s="194" t="s">
        <v>156</v>
      </c>
      <c r="AJ131" s="194"/>
      <c r="AK131" s="194"/>
      <c r="AL131" s="194"/>
    </row>
    <row r="132" spans="1:38" s="33" customFormat="1" ht="16.5" customHeight="1" x14ac:dyDescent="0.3">
      <c r="A132" s="41"/>
      <c r="B132" s="49"/>
      <c r="C132" s="41"/>
      <c r="D132" s="41"/>
      <c r="E132" s="41"/>
      <c r="F132" s="41"/>
      <c r="G132" s="41"/>
      <c r="H132" s="41"/>
      <c r="I132" s="41"/>
      <c r="J132" s="41"/>
      <c r="K132" s="41"/>
      <c r="L132" s="41"/>
      <c r="M132" s="41"/>
      <c r="N132" s="41"/>
      <c r="O132" s="57"/>
      <c r="P132" s="57"/>
      <c r="Q132" s="57"/>
      <c r="R132" s="57"/>
      <c r="S132" s="57"/>
      <c r="V132" s="193"/>
      <c r="W132" s="193"/>
      <c r="X132" s="193"/>
      <c r="Y132" s="193"/>
      <c r="Z132" s="193"/>
      <c r="AA132" s="193"/>
      <c r="AB132" s="22"/>
      <c r="AC132" s="193"/>
      <c r="AD132" s="193"/>
      <c r="AE132" s="193"/>
      <c r="AF132" s="193"/>
      <c r="AG132" s="193"/>
      <c r="AH132" s="193"/>
      <c r="AI132" s="194"/>
      <c r="AJ132" s="194"/>
      <c r="AK132" s="194"/>
      <c r="AL132" s="194"/>
    </row>
    <row r="133" spans="1:38" s="33" customFormat="1" ht="40.5" customHeight="1" x14ac:dyDescent="0.25">
      <c r="A133" s="41"/>
      <c r="B133" s="49"/>
      <c r="C133" s="41"/>
      <c r="D133" s="41"/>
      <c r="E133" s="41"/>
      <c r="F133" s="41"/>
      <c r="G133" s="41"/>
      <c r="H133" s="41"/>
      <c r="I133" s="41"/>
      <c r="J133" s="41"/>
      <c r="K133" s="41"/>
      <c r="L133" s="41"/>
      <c r="M133" s="41"/>
      <c r="N133" s="41"/>
      <c r="O133" s="58"/>
      <c r="P133" s="58"/>
      <c r="Q133" s="58"/>
      <c r="R133" s="58"/>
      <c r="S133" s="58"/>
      <c r="T133" s="58"/>
      <c r="U133" s="58"/>
      <c r="V133" s="59">
        <v>1</v>
      </c>
      <c r="W133" s="59">
        <v>2</v>
      </c>
      <c r="X133" s="59">
        <v>3</v>
      </c>
      <c r="Y133" s="59">
        <v>4</v>
      </c>
      <c r="Z133" s="59">
        <v>5</v>
      </c>
      <c r="AA133" s="59" t="s">
        <v>52</v>
      </c>
      <c r="AB133" s="60" t="s">
        <v>29</v>
      </c>
      <c r="AC133" s="59">
        <v>1</v>
      </c>
      <c r="AD133" s="59">
        <v>2</v>
      </c>
      <c r="AE133" s="59">
        <v>3</v>
      </c>
      <c r="AF133" s="59">
        <v>4</v>
      </c>
      <c r="AG133" s="59">
        <v>5</v>
      </c>
      <c r="AH133" s="59" t="s">
        <v>52</v>
      </c>
      <c r="AI133" s="61" t="s">
        <v>30</v>
      </c>
      <c r="AJ133" s="61" t="s">
        <v>31</v>
      </c>
      <c r="AK133" s="61" t="s">
        <v>32</v>
      </c>
      <c r="AL133" s="119" t="s">
        <v>33</v>
      </c>
    </row>
    <row r="134" spans="1:38" s="33" customFormat="1" ht="42" customHeight="1" x14ac:dyDescent="0.25">
      <c r="A134" s="41"/>
      <c r="B134" s="49"/>
      <c r="C134" s="41"/>
      <c r="D134" s="41"/>
      <c r="E134" s="41"/>
      <c r="F134" s="41"/>
      <c r="G134" s="41"/>
      <c r="H134" s="41"/>
      <c r="I134" s="41"/>
      <c r="J134" s="41"/>
      <c r="K134" s="41"/>
      <c r="L134" s="41"/>
      <c r="M134" s="41"/>
      <c r="N134" s="41"/>
      <c r="O134" s="197" t="s">
        <v>60</v>
      </c>
      <c r="P134" s="198"/>
      <c r="Q134" s="198"/>
      <c r="R134" s="198"/>
      <c r="S134" s="198"/>
      <c r="T134" s="198"/>
      <c r="U134" s="198"/>
      <c r="V134" s="134">
        <v>0</v>
      </c>
      <c r="W134" s="134">
        <v>0</v>
      </c>
      <c r="X134" s="134">
        <v>0</v>
      </c>
      <c r="Y134" s="134">
        <v>2</v>
      </c>
      <c r="Z134" s="134">
        <v>1</v>
      </c>
      <c r="AA134" s="134">
        <v>0</v>
      </c>
      <c r="AB134" s="134">
        <v>3</v>
      </c>
      <c r="AC134" s="35">
        <f t="shared" ref="AC134:AH134" si="4">V134/$AB134</f>
        <v>0</v>
      </c>
      <c r="AD134" s="35">
        <f t="shared" si="4"/>
        <v>0</v>
      </c>
      <c r="AE134" s="35">
        <f t="shared" si="4"/>
        <v>0</v>
      </c>
      <c r="AF134" s="35">
        <f t="shared" si="4"/>
        <v>0.66666666666666663</v>
      </c>
      <c r="AG134" s="35">
        <f t="shared" si="4"/>
        <v>0.33333333333333331</v>
      </c>
      <c r="AH134" s="35">
        <f t="shared" si="4"/>
        <v>0</v>
      </c>
      <c r="AI134" s="134">
        <v>4.33</v>
      </c>
      <c r="AJ134" s="134">
        <v>0.57999999999999996</v>
      </c>
      <c r="AK134" s="134">
        <v>4</v>
      </c>
      <c r="AL134" s="134">
        <v>4</v>
      </c>
    </row>
    <row r="135" spans="1:38" s="33" customFormat="1" ht="16.5" customHeight="1" x14ac:dyDescent="0.25">
      <c r="A135" s="41"/>
      <c r="B135" s="49"/>
      <c r="C135" s="41"/>
      <c r="D135" s="41"/>
      <c r="E135" s="41"/>
      <c r="F135" s="41"/>
      <c r="G135" s="41"/>
      <c r="H135" s="41"/>
      <c r="I135" s="41"/>
      <c r="J135" s="41"/>
      <c r="K135" s="41"/>
      <c r="L135" s="41"/>
      <c r="M135" s="41"/>
      <c r="N135" s="41"/>
      <c r="O135" s="41"/>
      <c r="P135" s="41"/>
      <c r="Q135" s="41"/>
      <c r="R135" s="41"/>
      <c r="S135" s="41"/>
      <c r="T135" s="41"/>
      <c r="U135" s="41"/>
      <c r="V135" s="40"/>
      <c r="W135" s="40"/>
      <c r="X135" s="40"/>
      <c r="Y135" s="40"/>
      <c r="Z135" s="40"/>
      <c r="AA135" s="40"/>
      <c r="AB135" s="40"/>
      <c r="AC135" s="40"/>
      <c r="AD135" s="40"/>
      <c r="AE135" s="40"/>
      <c r="AF135" s="40"/>
      <c r="AG135" s="40"/>
      <c r="AH135" s="40"/>
      <c r="AI135" s="40"/>
      <c r="AJ135" s="40"/>
      <c r="AL135" s="117"/>
    </row>
    <row r="136" spans="1:38" s="33" customFormat="1" ht="16.5" customHeight="1" x14ac:dyDescent="0.25">
      <c r="A136" s="41"/>
      <c r="B136" s="49"/>
      <c r="C136" s="41"/>
      <c r="D136" s="41"/>
      <c r="E136" s="41"/>
      <c r="F136" s="41"/>
      <c r="G136" s="41"/>
      <c r="H136" s="41"/>
      <c r="I136" s="41"/>
      <c r="J136" s="41"/>
      <c r="K136" s="41"/>
      <c r="L136" s="41"/>
      <c r="M136" s="41"/>
      <c r="N136" s="41"/>
      <c r="O136" s="41"/>
      <c r="P136" s="41"/>
      <c r="Q136" s="41"/>
      <c r="R136" s="41"/>
      <c r="S136" s="41"/>
      <c r="T136" s="41"/>
      <c r="U136" s="41"/>
      <c r="V136" s="40"/>
      <c r="W136" s="40"/>
      <c r="X136" s="40"/>
      <c r="Y136" s="40"/>
      <c r="Z136" s="40"/>
      <c r="AA136" s="40"/>
      <c r="AB136" s="40"/>
      <c r="AC136" s="40"/>
      <c r="AD136" s="40"/>
      <c r="AE136" s="40"/>
      <c r="AF136" s="40"/>
      <c r="AG136" s="40"/>
      <c r="AH136" s="40"/>
      <c r="AI136" s="40"/>
      <c r="AJ136" s="40"/>
      <c r="AL136" s="117"/>
    </row>
    <row r="137" spans="1:38" s="33" customFormat="1" ht="16.5" customHeight="1" x14ac:dyDescent="0.25">
      <c r="A137" s="41"/>
      <c r="B137" s="49"/>
      <c r="C137" s="41"/>
      <c r="D137" s="41"/>
      <c r="E137" s="41"/>
      <c r="F137" s="41"/>
      <c r="G137" s="41"/>
      <c r="H137" s="41"/>
      <c r="I137" s="41"/>
      <c r="J137" s="41"/>
      <c r="K137" s="41"/>
      <c r="L137" s="41"/>
      <c r="M137" s="41"/>
      <c r="N137" s="41"/>
      <c r="O137" s="41"/>
      <c r="P137" s="41"/>
      <c r="Q137" s="41"/>
      <c r="R137" s="41"/>
      <c r="S137" s="41"/>
      <c r="T137" s="41"/>
      <c r="U137" s="41"/>
      <c r="V137" s="40"/>
      <c r="W137" s="40"/>
      <c r="X137" s="40"/>
      <c r="Y137" s="40"/>
      <c r="Z137" s="40"/>
      <c r="AA137" s="40"/>
      <c r="AB137" s="40"/>
      <c r="AC137" s="40"/>
      <c r="AD137" s="40"/>
      <c r="AE137" s="40"/>
      <c r="AF137" s="40"/>
      <c r="AG137" s="40"/>
      <c r="AH137" s="40"/>
      <c r="AI137" s="40"/>
      <c r="AJ137" s="40"/>
      <c r="AL137" s="117"/>
    </row>
    <row r="138" spans="1:38" s="33" customFormat="1" ht="16.5" customHeight="1" x14ac:dyDescent="0.25">
      <c r="A138" s="41"/>
      <c r="B138" s="49"/>
      <c r="C138" s="41"/>
      <c r="D138" s="41"/>
      <c r="E138" s="41"/>
      <c r="F138" s="41"/>
      <c r="G138" s="41"/>
      <c r="H138" s="41"/>
      <c r="I138" s="41"/>
      <c r="J138" s="41"/>
      <c r="K138" s="41"/>
      <c r="L138" s="41"/>
      <c r="M138" s="41"/>
      <c r="N138" s="41"/>
      <c r="O138" s="41"/>
      <c r="P138" s="41"/>
      <c r="Q138" s="41"/>
      <c r="R138" s="41"/>
      <c r="S138" s="41"/>
      <c r="T138" s="41"/>
      <c r="U138" s="41"/>
      <c r="V138" s="40"/>
      <c r="W138" s="40"/>
      <c r="X138" s="40"/>
      <c r="Y138" s="40"/>
      <c r="Z138" s="40"/>
      <c r="AA138" s="40"/>
      <c r="AB138" s="40"/>
      <c r="AC138" s="40"/>
      <c r="AD138" s="40"/>
      <c r="AE138" s="40"/>
      <c r="AF138" s="40"/>
      <c r="AG138" s="40"/>
      <c r="AH138" s="40"/>
      <c r="AI138" s="40"/>
      <c r="AJ138" s="40"/>
      <c r="AL138" s="117"/>
    </row>
    <row r="139" spans="1:38" s="33" customFormat="1" ht="16.5" customHeight="1" x14ac:dyDescent="0.25">
      <c r="A139" s="41"/>
      <c r="B139" s="49"/>
      <c r="C139" s="41"/>
      <c r="D139" s="41"/>
      <c r="E139" s="41"/>
      <c r="F139" s="41"/>
      <c r="G139" s="41"/>
      <c r="H139" s="41"/>
      <c r="I139" s="41"/>
      <c r="J139" s="41"/>
      <c r="K139" s="41"/>
      <c r="L139" s="41"/>
      <c r="M139" s="41"/>
      <c r="N139" s="41"/>
      <c r="O139" s="41"/>
      <c r="P139" s="41"/>
      <c r="Q139" s="41"/>
      <c r="R139" s="41"/>
      <c r="S139" s="41"/>
      <c r="T139" s="41"/>
      <c r="U139" s="41"/>
      <c r="V139" s="40"/>
      <c r="W139" s="40"/>
      <c r="X139" s="40"/>
      <c r="Y139" s="40"/>
      <c r="Z139" s="40"/>
      <c r="AA139" s="40"/>
      <c r="AB139" s="40"/>
      <c r="AC139" s="40"/>
      <c r="AD139" s="40"/>
      <c r="AE139" s="40"/>
      <c r="AF139" s="40"/>
      <c r="AG139" s="40"/>
      <c r="AH139" s="40"/>
      <c r="AI139" s="40"/>
      <c r="AJ139" s="40"/>
      <c r="AL139" s="117"/>
    </row>
    <row r="140" spans="1:38" s="33" customFormat="1" ht="16.5" customHeight="1" x14ac:dyDescent="0.25">
      <c r="A140" s="41"/>
      <c r="B140" s="49"/>
      <c r="C140" s="41"/>
      <c r="D140" s="41"/>
      <c r="E140" s="41"/>
      <c r="F140" s="41"/>
      <c r="G140" s="41"/>
      <c r="H140" s="41"/>
      <c r="I140" s="41"/>
      <c r="J140" s="41"/>
      <c r="K140" s="41"/>
      <c r="L140" s="41"/>
      <c r="M140" s="41"/>
      <c r="N140" s="41"/>
      <c r="O140" s="41"/>
      <c r="P140" s="41"/>
      <c r="Q140" s="41"/>
      <c r="R140" s="41"/>
      <c r="S140" s="41"/>
      <c r="T140" s="41"/>
      <c r="U140" s="41"/>
      <c r="V140" s="40"/>
      <c r="W140" s="40"/>
      <c r="X140" s="40"/>
      <c r="Y140" s="40"/>
      <c r="Z140" s="40"/>
      <c r="AA140" s="40"/>
      <c r="AB140" s="40"/>
      <c r="AC140" s="40"/>
      <c r="AD140" s="40"/>
      <c r="AE140" s="40"/>
      <c r="AF140" s="40"/>
      <c r="AG140" s="40"/>
      <c r="AH140" s="40"/>
      <c r="AI140" s="40"/>
      <c r="AJ140" s="40"/>
      <c r="AL140" s="117"/>
    </row>
    <row r="141" spans="1:38" s="33" customFormat="1" ht="16.5" customHeight="1" thickBot="1" x14ac:dyDescent="0.3">
      <c r="A141" s="50"/>
      <c r="B141" s="50"/>
      <c r="C141" s="51"/>
      <c r="D141" s="41"/>
      <c r="E141" s="41"/>
      <c r="F141" s="41"/>
      <c r="G141" s="41"/>
      <c r="H141" s="41"/>
      <c r="I141" s="41"/>
      <c r="J141" s="41"/>
      <c r="K141" s="52"/>
      <c r="L141" s="52"/>
      <c r="M141" s="41"/>
      <c r="N141" s="41"/>
      <c r="O141" s="41"/>
      <c r="P141" s="40"/>
      <c r="Q141" s="40"/>
      <c r="R141" s="40"/>
      <c r="S141" s="40"/>
      <c r="T141" s="52"/>
      <c r="U141" s="52"/>
      <c r="V141" s="40"/>
      <c r="W141" s="40"/>
      <c r="X141" s="40"/>
      <c r="Y141" s="40"/>
      <c r="Z141" s="40"/>
      <c r="AL141" s="117"/>
    </row>
    <row r="142" spans="1:38" s="33" customFormat="1" ht="20.25" customHeight="1" x14ac:dyDescent="0.25">
      <c r="A142" s="50"/>
      <c r="B142" s="50"/>
      <c r="C142" s="53"/>
      <c r="D142" s="50"/>
      <c r="E142" s="199" t="s">
        <v>144</v>
      </c>
      <c r="F142" s="200"/>
      <c r="G142" s="200"/>
      <c r="H142" s="200"/>
      <c r="I142" s="200"/>
      <c r="J142" s="201"/>
      <c r="K142" s="54"/>
      <c r="L142" s="54"/>
      <c r="M142" s="50"/>
      <c r="AL142" s="117"/>
    </row>
    <row r="143" spans="1:38" s="33" customFormat="1" ht="16.5" customHeight="1" x14ac:dyDescent="0.25">
      <c r="A143" s="50"/>
      <c r="B143" s="50"/>
      <c r="C143" s="55"/>
      <c r="D143" s="41"/>
      <c r="E143" s="202"/>
      <c r="F143" s="176"/>
      <c r="G143" s="176"/>
      <c r="H143" s="176"/>
      <c r="I143" s="176"/>
      <c r="J143" s="203"/>
      <c r="K143" s="56"/>
      <c r="L143" s="56"/>
      <c r="M143" s="41"/>
      <c r="AL143" s="117"/>
    </row>
    <row r="144" spans="1:38" s="33" customFormat="1" ht="16.5" customHeight="1" x14ac:dyDescent="0.25">
      <c r="A144" s="50"/>
      <c r="B144" s="50"/>
      <c r="C144" s="53"/>
      <c r="D144" s="41"/>
      <c r="E144" s="202"/>
      <c r="F144" s="176"/>
      <c r="G144" s="176"/>
      <c r="H144" s="176"/>
      <c r="I144" s="176"/>
      <c r="J144" s="203"/>
      <c r="K144" s="40"/>
      <c r="L144" s="40"/>
      <c r="M144" s="41"/>
      <c r="AL144" s="117"/>
    </row>
    <row r="145" spans="1:38" s="33" customFormat="1" ht="18.75" customHeight="1" thickBot="1" x14ac:dyDescent="0.3">
      <c r="A145" s="41"/>
      <c r="B145" s="41"/>
      <c r="C145" s="41"/>
      <c r="D145" s="41"/>
      <c r="E145" s="204"/>
      <c r="F145" s="205"/>
      <c r="G145" s="205"/>
      <c r="H145" s="205"/>
      <c r="I145" s="205"/>
      <c r="J145" s="206"/>
      <c r="K145" s="41"/>
      <c r="L145" s="41"/>
      <c r="M145" s="41"/>
      <c r="N145" s="41"/>
      <c r="AL145" s="117"/>
    </row>
    <row r="146" spans="1:38" s="33" customFormat="1" ht="16.5" customHeight="1" x14ac:dyDescent="0.25">
      <c r="A146" s="41"/>
      <c r="B146" s="41"/>
      <c r="C146" s="41"/>
      <c r="D146" s="41"/>
      <c r="E146" s="41"/>
      <c r="F146" s="41"/>
      <c r="G146" s="41"/>
      <c r="H146" s="41"/>
      <c r="I146" s="41"/>
      <c r="J146" s="41"/>
      <c r="K146" s="41"/>
      <c r="L146" s="41"/>
      <c r="M146" s="41"/>
      <c r="N146" s="41"/>
      <c r="O146" s="41"/>
      <c r="P146" s="41"/>
      <c r="Q146" s="41"/>
      <c r="R146" s="41"/>
      <c r="S146" s="41"/>
      <c r="T146" s="40"/>
      <c r="U146" s="40"/>
      <c r="V146" s="40"/>
      <c r="W146" s="40"/>
      <c r="X146" s="40"/>
      <c r="Y146" s="40"/>
      <c r="Z146" s="40"/>
      <c r="AA146" s="40"/>
      <c r="AB146" s="40"/>
      <c r="AC146" s="40"/>
      <c r="AD146" s="40"/>
      <c r="AE146" s="40"/>
      <c r="AL146" s="117"/>
    </row>
    <row r="147" spans="1:38" s="33" customFormat="1" ht="16.5" customHeight="1" x14ac:dyDescent="0.25">
      <c r="A147" s="41"/>
      <c r="B147" s="49"/>
      <c r="C147" s="41"/>
      <c r="D147" s="41"/>
      <c r="E147" s="41"/>
      <c r="F147" s="41"/>
      <c r="G147" s="41"/>
      <c r="H147" s="41"/>
      <c r="I147" s="41"/>
      <c r="J147" s="41"/>
      <c r="K147" s="41"/>
      <c r="L147" s="41"/>
      <c r="M147" s="41"/>
      <c r="N147" s="41"/>
      <c r="O147" s="41"/>
      <c r="P147" s="41"/>
      <c r="Q147" s="41"/>
      <c r="R147" s="41"/>
      <c r="S147" s="41"/>
      <c r="T147" s="41"/>
      <c r="U147" s="41"/>
      <c r="V147" s="40"/>
      <c r="W147" s="40"/>
      <c r="X147" s="40"/>
      <c r="Y147" s="40"/>
      <c r="Z147" s="40"/>
      <c r="AA147" s="40"/>
      <c r="AB147" s="40"/>
      <c r="AC147" s="40"/>
      <c r="AD147" s="40"/>
      <c r="AE147" s="40"/>
      <c r="AL147" s="117"/>
    </row>
    <row r="148" spans="1:38" s="33" customFormat="1" ht="16.5" customHeight="1" x14ac:dyDescent="0.25">
      <c r="A148" s="41"/>
      <c r="B148" s="49"/>
      <c r="C148" s="41"/>
      <c r="D148" s="41"/>
      <c r="E148" s="41"/>
      <c r="F148" s="41"/>
      <c r="G148" s="41"/>
      <c r="H148" s="41"/>
      <c r="I148" s="41"/>
      <c r="J148" s="41"/>
      <c r="K148" s="41"/>
      <c r="L148" s="41"/>
      <c r="M148" s="41"/>
      <c r="N148" s="41"/>
      <c r="O148" s="41"/>
      <c r="P148" s="41"/>
      <c r="Q148" s="41"/>
      <c r="R148" s="41"/>
      <c r="S148" s="41"/>
      <c r="T148" s="41"/>
      <c r="U148" s="41"/>
      <c r="V148" s="40"/>
      <c r="W148" s="40"/>
      <c r="X148" s="40"/>
      <c r="Y148" s="40"/>
      <c r="Z148" s="40"/>
      <c r="AA148" s="40"/>
      <c r="AB148" s="40"/>
      <c r="AC148" s="40"/>
      <c r="AD148" s="40"/>
      <c r="AE148" s="40"/>
      <c r="AF148" s="40"/>
      <c r="AG148" s="40"/>
      <c r="AH148" s="40"/>
      <c r="AI148" s="40"/>
      <c r="AJ148" s="40"/>
      <c r="AL148" s="117"/>
    </row>
    <row r="149" spans="1:38" s="33" customFormat="1" ht="16.5" customHeight="1" x14ac:dyDescent="0.3">
      <c r="A149" s="41"/>
      <c r="B149" s="49"/>
      <c r="C149" s="41"/>
      <c r="D149" s="41"/>
      <c r="E149" s="41"/>
      <c r="F149" s="41"/>
      <c r="G149" s="41"/>
      <c r="H149" s="41"/>
      <c r="I149" s="41"/>
      <c r="J149" s="41"/>
      <c r="K149" s="41"/>
      <c r="L149" s="41"/>
      <c r="M149" s="41"/>
      <c r="N149" s="41"/>
      <c r="V149" s="193" t="s">
        <v>25</v>
      </c>
      <c r="W149" s="193"/>
      <c r="X149" s="193"/>
      <c r="Y149" s="193"/>
      <c r="Z149" s="193"/>
      <c r="AA149" s="193"/>
      <c r="AB149" s="22"/>
      <c r="AC149" s="193" t="s">
        <v>26</v>
      </c>
      <c r="AD149" s="193"/>
      <c r="AE149" s="193"/>
      <c r="AF149" s="193"/>
      <c r="AG149" s="193"/>
      <c r="AH149" s="193"/>
      <c r="AI149" s="194" t="s">
        <v>156</v>
      </c>
      <c r="AJ149" s="194"/>
      <c r="AK149" s="194"/>
      <c r="AL149" s="194"/>
    </row>
    <row r="150" spans="1:38" s="33" customFormat="1" ht="16.5" customHeight="1" x14ac:dyDescent="0.3">
      <c r="A150" s="41"/>
      <c r="B150" s="49"/>
      <c r="C150" s="41"/>
      <c r="D150" s="41"/>
      <c r="E150" s="41"/>
      <c r="F150" s="41"/>
      <c r="G150" s="41"/>
      <c r="H150" s="41"/>
      <c r="I150" s="41"/>
      <c r="J150" s="41"/>
      <c r="K150" s="41"/>
      <c r="L150" s="41"/>
      <c r="M150" s="41"/>
      <c r="N150" s="41"/>
      <c r="O150" s="57"/>
      <c r="P150" s="57"/>
      <c r="Q150" s="57"/>
      <c r="R150" s="57"/>
      <c r="S150" s="57"/>
      <c r="V150" s="193"/>
      <c r="W150" s="193"/>
      <c r="X150" s="193"/>
      <c r="Y150" s="193"/>
      <c r="Z150" s="193"/>
      <c r="AA150" s="193"/>
      <c r="AB150" s="22"/>
      <c r="AC150" s="193"/>
      <c r="AD150" s="193"/>
      <c r="AE150" s="193"/>
      <c r="AF150" s="193"/>
      <c r="AG150" s="193"/>
      <c r="AH150" s="193"/>
      <c r="AI150" s="194"/>
      <c r="AJ150" s="194"/>
      <c r="AK150" s="194"/>
      <c r="AL150" s="194"/>
    </row>
    <row r="151" spans="1:38" s="33" customFormat="1" ht="39.75" customHeight="1" x14ac:dyDescent="0.25">
      <c r="A151" s="41"/>
      <c r="B151" s="49"/>
      <c r="C151" s="41"/>
      <c r="D151" s="41"/>
      <c r="E151" s="41"/>
      <c r="F151" s="41"/>
      <c r="G151" s="41"/>
      <c r="H151" s="41"/>
      <c r="I151" s="41"/>
      <c r="J151" s="41"/>
      <c r="K151" s="41"/>
      <c r="L151" s="41"/>
      <c r="M151" s="41"/>
      <c r="N151" s="41"/>
      <c r="O151" s="58"/>
      <c r="P151" s="58"/>
      <c r="Q151" s="58"/>
      <c r="R151" s="58"/>
      <c r="S151" s="58"/>
      <c r="T151" s="58"/>
      <c r="U151" s="58"/>
      <c r="V151" s="59">
        <v>1</v>
      </c>
      <c r="W151" s="59">
        <v>2</v>
      </c>
      <c r="X151" s="59">
        <v>3</v>
      </c>
      <c r="Y151" s="59">
        <v>4</v>
      </c>
      <c r="Z151" s="59">
        <v>5</v>
      </c>
      <c r="AA151" s="59" t="s">
        <v>52</v>
      </c>
      <c r="AB151" s="60" t="s">
        <v>29</v>
      </c>
      <c r="AC151" s="59">
        <v>1</v>
      </c>
      <c r="AD151" s="59">
        <v>2</v>
      </c>
      <c r="AE151" s="59">
        <v>3</v>
      </c>
      <c r="AF151" s="59">
        <v>4</v>
      </c>
      <c r="AG151" s="59">
        <v>5</v>
      </c>
      <c r="AH151" s="59" t="s">
        <v>52</v>
      </c>
      <c r="AI151" s="61" t="s">
        <v>30</v>
      </c>
      <c r="AJ151" s="61" t="s">
        <v>31</v>
      </c>
      <c r="AK151" s="61" t="s">
        <v>32</v>
      </c>
      <c r="AL151" s="119" t="s">
        <v>33</v>
      </c>
    </row>
    <row r="152" spans="1:38" s="33" customFormat="1" ht="42" customHeight="1" x14ac:dyDescent="0.25">
      <c r="A152" s="41"/>
      <c r="B152" s="49"/>
      <c r="C152" s="41"/>
      <c r="D152" s="41"/>
      <c r="E152" s="41"/>
      <c r="F152" s="41"/>
      <c r="G152" s="41"/>
      <c r="H152" s="41"/>
      <c r="I152" s="41"/>
      <c r="J152" s="41"/>
      <c r="K152" s="41"/>
      <c r="L152" s="41"/>
      <c r="M152" s="41"/>
      <c r="N152" s="41"/>
      <c r="O152" s="197" t="s">
        <v>61</v>
      </c>
      <c r="P152" s="198"/>
      <c r="Q152" s="198"/>
      <c r="R152" s="198"/>
      <c r="S152" s="198"/>
      <c r="T152" s="198"/>
      <c r="U152" s="198"/>
      <c r="V152" s="134">
        <v>1</v>
      </c>
      <c r="W152" s="134">
        <v>3</v>
      </c>
      <c r="X152" s="134">
        <v>7</v>
      </c>
      <c r="Y152" s="134">
        <v>18</v>
      </c>
      <c r="Z152" s="134">
        <v>2</v>
      </c>
      <c r="AA152" s="134">
        <v>0</v>
      </c>
      <c r="AB152" s="134">
        <v>31</v>
      </c>
      <c r="AC152" s="35">
        <f t="shared" ref="AC152:AH152" si="5">V152/$AB152</f>
        <v>3.2258064516129031E-2</v>
      </c>
      <c r="AD152" s="35">
        <f t="shared" si="5"/>
        <v>9.6774193548387094E-2</v>
      </c>
      <c r="AE152" s="35">
        <f t="shared" si="5"/>
        <v>0.22580645161290322</v>
      </c>
      <c r="AF152" s="35">
        <f t="shared" si="5"/>
        <v>0.58064516129032262</v>
      </c>
      <c r="AG152" s="35">
        <f t="shared" si="5"/>
        <v>6.4516129032258063E-2</v>
      </c>
      <c r="AH152" s="35">
        <f t="shared" si="5"/>
        <v>0</v>
      </c>
      <c r="AI152" s="134">
        <v>3.55</v>
      </c>
      <c r="AJ152" s="134">
        <v>0.89</v>
      </c>
      <c r="AK152" s="134">
        <v>4</v>
      </c>
      <c r="AL152" s="134">
        <v>4</v>
      </c>
    </row>
    <row r="153" spans="1:38" s="33" customFormat="1" ht="16.5" customHeight="1" x14ac:dyDescent="0.25">
      <c r="A153" s="41"/>
      <c r="B153" s="49"/>
      <c r="C153" s="41"/>
      <c r="D153" s="41"/>
      <c r="E153" s="41"/>
      <c r="F153" s="41"/>
      <c r="G153" s="41"/>
      <c r="H153" s="41"/>
      <c r="I153" s="41"/>
      <c r="J153" s="41"/>
      <c r="K153" s="41"/>
      <c r="L153" s="41"/>
      <c r="M153" s="41"/>
      <c r="N153" s="41"/>
      <c r="O153" s="41"/>
      <c r="P153" s="41"/>
      <c r="Q153" s="41"/>
      <c r="R153" s="41"/>
      <c r="S153" s="41"/>
      <c r="T153" s="41"/>
      <c r="U153" s="41"/>
      <c r="V153" s="40"/>
      <c r="W153" s="40"/>
      <c r="X153" s="40"/>
      <c r="Y153" s="40"/>
      <c r="Z153" s="40"/>
      <c r="AA153" s="40"/>
      <c r="AB153" s="40"/>
      <c r="AC153" s="40"/>
      <c r="AD153" s="40"/>
      <c r="AE153" s="40"/>
      <c r="AF153" s="40"/>
      <c r="AG153" s="40"/>
      <c r="AH153" s="40"/>
      <c r="AI153" s="40"/>
      <c r="AJ153" s="40"/>
      <c r="AL153" s="117"/>
    </row>
    <row r="154" spans="1:38" s="33" customFormat="1" ht="16.5" customHeight="1" x14ac:dyDescent="0.25">
      <c r="A154" s="41"/>
      <c r="B154" s="49"/>
      <c r="C154" s="41"/>
      <c r="D154" s="41"/>
      <c r="E154" s="41"/>
      <c r="F154" s="41"/>
      <c r="G154" s="41"/>
      <c r="H154" s="41"/>
      <c r="I154" s="41"/>
      <c r="J154" s="41"/>
      <c r="K154" s="41"/>
      <c r="L154" s="41"/>
      <c r="M154" s="41"/>
      <c r="N154" s="41"/>
      <c r="O154" s="41"/>
      <c r="P154" s="41"/>
      <c r="Q154" s="41"/>
      <c r="R154" s="41"/>
      <c r="S154" s="41"/>
      <c r="T154" s="41"/>
      <c r="U154" s="41"/>
      <c r="V154" s="40"/>
      <c r="W154" s="40"/>
      <c r="X154" s="40"/>
      <c r="Y154" s="40"/>
      <c r="Z154" s="40"/>
      <c r="AA154" s="40"/>
      <c r="AB154" s="40"/>
      <c r="AC154" s="40"/>
      <c r="AD154" s="40"/>
      <c r="AE154" s="40"/>
      <c r="AF154" s="40"/>
      <c r="AG154" s="40"/>
      <c r="AH154" s="40"/>
      <c r="AI154" s="40"/>
      <c r="AJ154" s="40"/>
      <c r="AL154" s="117"/>
    </row>
    <row r="155" spans="1:38" s="33" customFormat="1" ht="16.5" customHeight="1" x14ac:dyDescent="0.25">
      <c r="A155" s="41"/>
      <c r="B155" s="49"/>
      <c r="C155" s="41"/>
      <c r="D155" s="41"/>
      <c r="E155" s="41"/>
      <c r="F155" s="41"/>
      <c r="G155" s="41"/>
      <c r="H155" s="41"/>
      <c r="I155" s="41"/>
      <c r="J155" s="41"/>
      <c r="K155" s="41"/>
      <c r="L155" s="41"/>
      <c r="M155" s="41"/>
      <c r="N155" s="41"/>
      <c r="O155" s="41"/>
      <c r="P155" s="41"/>
      <c r="Q155" s="41"/>
      <c r="R155" s="41"/>
      <c r="S155" s="41"/>
      <c r="T155" s="41"/>
      <c r="U155" s="41"/>
      <c r="V155" s="40"/>
      <c r="W155" s="40"/>
      <c r="X155" s="40"/>
      <c r="Y155" s="40"/>
      <c r="Z155" s="40"/>
      <c r="AA155" s="40"/>
      <c r="AB155" s="40"/>
      <c r="AC155" s="40"/>
      <c r="AD155" s="40"/>
      <c r="AE155" s="40"/>
      <c r="AF155" s="40"/>
      <c r="AG155" s="40"/>
      <c r="AH155" s="40"/>
      <c r="AI155" s="40"/>
      <c r="AJ155" s="40"/>
      <c r="AL155" s="117"/>
    </row>
    <row r="156" spans="1:38" s="33" customFormat="1" ht="16.5" customHeight="1" x14ac:dyDescent="0.25">
      <c r="A156" s="41"/>
      <c r="B156" s="49"/>
      <c r="C156" s="41"/>
      <c r="D156" s="41"/>
      <c r="E156" s="41"/>
      <c r="F156" s="41"/>
      <c r="G156" s="41"/>
      <c r="H156" s="41"/>
      <c r="I156" s="41"/>
      <c r="J156" s="41"/>
      <c r="K156" s="41"/>
      <c r="L156" s="41"/>
      <c r="M156" s="41"/>
      <c r="N156" s="41"/>
      <c r="O156" s="41"/>
      <c r="P156" s="41"/>
      <c r="Q156" s="41"/>
      <c r="R156" s="41"/>
      <c r="S156" s="41"/>
      <c r="T156" s="41"/>
      <c r="U156" s="41"/>
      <c r="V156" s="40"/>
      <c r="W156" s="40"/>
      <c r="X156" s="40"/>
      <c r="Y156" s="40"/>
      <c r="Z156" s="40"/>
      <c r="AA156" s="40"/>
      <c r="AB156" s="40"/>
      <c r="AC156" s="40"/>
      <c r="AD156" s="40"/>
      <c r="AE156" s="40"/>
      <c r="AF156" s="40"/>
      <c r="AG156" s="40"/>
      <c r="AH156" s="40"/>
      <c r="AI156" s="40"/>
      <c r="AJ156" s="40"/>
      <c r="AL156" s="117"/>
    </row>
    <row r="157" spans="1:38" s="33" customFormat="1" ht="16.5" customHeight="1" x14ac:dyDescent="0.25">
      <c r="A157" s="41"/>
      <c r="B157" s="49"/>
      <c r="C157" s="41"/>
      <c r="D157" s="41"/>
      <c r="E157" s="41"/>
      <c r="F157" s="41"/>
      <c r="G157" s="41"/>
      <c r="H157" s="41"/>
      <c r="I157" s="41"/>
      <c r="J157" s="41"/>
      <c r="K157" s="41"/>
      <c r="L157" s="41"/>
      <c r="M157" s="41"/>
      <c r="N157" s="41"/>
      <c r="O157" s="41"/>
      <c r="P157" s="41"/>
      <c r="Q157" s="41"/>
      <c r="R157" s="41"/>
      <c r="S157" s="41"/>
      <c r="T157" s="41"/>
      <c r="U157" s="41"/>
      <c r="V157" s="40"/>
      <c r="W157" s="40"/>
      <c r="X157" s="40"/>
      <c r="Y157" s="40"/>
      <c r="Z157" s="40"/>
      <c r="AA157" s="40"/>
      <c r="AB157" s="40"/>
      <c r="AC157" s="40"/>
      <c r="AD157" s="40"/>
      <c r="AE157" s="40"/>
      <c r="AF157" s="40"/>
      <c r="AG157" s="40"/>
      <c r="AH157" s="40"/>
      <c r="AI157" s="40"/>
      <c r="AJ157" s="40"/>
      <c r="AL157" s="117"/>
    </row>
    <row r="158" spans="1:38" s="33" customFormat="1" ht="16.5" customHeight="1" x14ac:dyDescent="0.25">
      <c r="A158" s="41"/>
      <c r="B158" s="49"/>
      <c r="C158" s="41"/>
      <c r="D158" s="41"/>
      <c r="E158" s="41"/>
      <c r="F158" s="41"/>
      <c r="G158" s="41"/>
      <c r="H158" s="41"/>
      <c r="I158" s="41"/>
      <c r="J158" s="41"/>
      <c r="K158" s="41"/>
      <c r="L158" s="41"/>
      <c r="M158" s="41"/>
      <c r="N158" s="41"/>
      <c r="O158" s="41"/>
      <c r="P158" s="41"/>
      <c r="Q158" s="41"/>
      <c r="R158" s="41"/>
      <c r="S158" s="41"/>
      <c r="T158" s="41"/>
      <c r="U158" s="41"/>
      <c r="V158" s="40"/>
      <c r="W158" s="40"/>
      <c r="X158" s="40"/>
      <c r="Y158" s="40"/>
      <c r="Z158" s="40"/>
      <c r="AA158" s="40"/>
      <c r="AB158" s="40"/>
      <c r="AC158" s="40"/>
      <c r="AD158" s="40"/>
      <c r="AE158" s="40"/>
      <c r="AF158" s="40"/>
      <c r="AG158" s="40"/>
      <c r="AH158" s="40"/>
      <c r="AI158" s="40"/>
      <c r="AJ158" s="40"/>
      <c r="AL158" s="117"/>
    </row>
    <row r="159" spans="1:38" s="33" customFormat="1" ht="16.5" customHeight="1" thickBot="1" x14ac:dyDescent="0.3">
      <c r="A159" s="41"/>
      <c r="B159" s="49"/>
      <c r="C159" s="41"/>
      <c r="D159" s="41"/>
      <c r="E159" s="41"/>
      <c r="F159" s="41"/>
      <c r="G159" s="41"/>
      <c r="H159" s="41"/>
      <c r="I159" s="41"/>
      <c r="J159" s="41"/>
      <c r="K159" s="41"/>
      <c r="L159" s="41"/>
      <c r="M159" s="41"/>
      <c r="N159" s="41"/>
      <c r="O159" s="41"/>
      <c r="P159" s="41"/>
      <c r="Q159" s="41"/>
      <c r="R159" s="41"/>
      <c r="S159" s="41"/>
      <c r="T159" s="41"/>
      <c r="U159" s="41"/>
      <c r="V159" s="40"/>
      <c r="W159" s="40"/>
      <c r="X159" s="40"/>
      <c r="Y159" s="40"/>
      <c r="Z159" s="40"/>
      <c r="AA159" s="40"/>
      <c r="AB159" s="40"/>
      <c r="AC159" s="40"/>
      <c r="AD159" s="40"/>
      <c r="AE159" s="40"/>
      <c r="AF159" s="40"/>
      <c r="AG159" s="40"/>
      <c r="AH159" s="40"/>
      <c r="AI159" s="40"/>
      <c r="AJ159" s="40"/>
      <c r="AL159" s="117"/>
    </row>
    <row r="160" spans="1:38" s="33" customFormat="1" ht="16.5" customHeight="1" x14ac:dyDescent="0.25">
      <c r="A160" s="41"/>
      <c r="B160" s="49"/>
      <c r="C160" s="41"/>
      <c r="D160" s="41"/>
      <c r="E160" s="199" t="s">
        <v>145</v>
      </c>
      <c r="F160" s="200"/>
      <c r="G160" s="200"/>
      <c r="H160" s="200"/>
      <c r="I160" s="200"/>
      <c r="J160" s="201"/>
      <c r="K160" s="41"/>
      <c r="L160" s="41"/>
      <c r="M160" s="41"/>
      <c r="N160" s="41"/>
      <c r="O160" s="41"/>
      <c r="P160" s="41"/>
      <c r="Q160" s="41"/>
      <c r="R160" s="41"/>
      <c r="S160" s="41"/>
      <c r="T160" s="41"/>
      <c r="U160" s="41"/>
      <c r="V160" s="40"/>
      <c r="W160" s="40"/>
      <c r="X160" s="40"/>
      <c r="Y160" s="40"/>
      <c r="Z160" s="40"/>
      <c r="AA160" s="40"/>
      <c r="AB160" s="40"/>
      <c r="AC160" s="40"/>
      <c r="AD160" s="40"/>
      <c r="AE160" s="40"/>
      <c r="AF160" s="40"/>
      <c r="AG160" s="40"/>
      <c r="AH160" s="40"/>
      <c r="AI160" s="40"/>
      <c r="AJ160" s="40"/>
      <c r="AL160" s="117"/>
    </row>
    <row r="161" spans="1:38" s="33" customFormat="1" ht="16.5" customHeight="1" x14ac:dyDescent="0.25">
      <c r="A161" s="41"/>
      <c r="B161" s="49"/>
      <c r="C161" s="41"/>
      <c r="D161" s="41"/>
      <c r="E161" s="202"/>
      <c r="F161" s="176"/>
      <c r="G161" s="176"/>
      <c r="H161" s="176"/>
      <c r="I161" s="176"/>
      <c r="J161" s="203"/>
      <c r="K161" s="41"/>
      <c r="L161" s="41"/>
      <c r="M161" s="41"/>
      <c r="N161" s="41"/>
      <c r="O161" s="41"/>
      <c r="P161" s="41"/>
      <c r="Q161" s="41"/>
      <c r="R161" s="41"/>
      <c r="S161" s="41"/>
      <c r="T161" s="41"/>
      <c r="U161" s="41"/>
      <c r="V161" s="40"/>
      <c r="W161" s="40"/>
      <c r="X161" s="40"/>
      <c r="Y161" s="40"/>
      <c r="Z161" s="40"/>
      <c r="AA161" s="40"/>
      <c r="AB161" s="40"/>
      <c r="AC161" s="40"/>
      <c r="AD161" s="40"/>
      <c r="AE161" s="40"/>
      <c r="AF161" s="40"/>
      <c r="AG161" s="40"/>
      <c r="AH161" s="40"/>
      <c r="AI161" s="40"/>
      <c r="AJ161" s="40"/>
      <c r="AL161" s="117"/>
    </row>
    <row r="162" spans="1:38" s="33" customFormat="1" ht="16.5" customHeight="1" x14ac:dyDescent="0.25">
      <c r="A162" s="41"/>
      <c r="B162" s="49"/>
      <c r="C162" s="41"/>
      <c r="D162" s="41"/>
      <c r="E162" s="202"/>
      <c r="F162" s="176"/>
      <c r="G162" s="176"/>
      <c r="H162" s="176"/>
      <c r="I162" s="176"/>
      <c r="J162" s="203"/>
      <c r="K162" s="41"/>
      <c r="L162" s="41"/>
      <c r="M162" s="41"/>
      <c r="N162" s="41"/>
      <c r="AL162" s="117"/>
    </row>
    <row r="163" spans="1:38" s="33" customFormat="1" ht="16.5" customHeight="1" thickBot="1" x14ac:dyDescent="0.3">
      <c r="A163" s="41"/>
      <c r="B163" s="49"/>
      <c r="C163" s="41"/>
      <c r="D163" s="41"/>
      <c r="E163" s="204"/>
      <c r="F163" s="205"/>
      <c r="G163" s="205"/>
      <c r="H163" s="205"/>
      <c r="I163" s="205"/>
      <c r="J163" s="206"/>
      <c r="K163" s="41"/>
      <c r="L163" s="41"/>
      <c r="M163" s="41"/>
      <c r="N163" s="41"/>
      <c r="AL163" s="117"/>
    </row>
    <row r="164" spans="1:38" s="33" customFormat="1" ht="16.5" customHeight="1" x14ac:dyDescent="0.25">
      <c r="A164" s="41"/>
      <c r="B164" s="49"/>
      <c r="C164" s="41"/>
      <c r="D164" s="41"/>
      <c r="E164" s="41"/>
      <c r="F164" s="41"/>
      <c r="G164" s="41"/>
      <c r="H164" s="41"/>
      <c r="I164" s="41"/>
      <c r="J164" s="41"/>
      <c r="K164" s="41"/>
      <c r="L164" s="41"/>
      <c r="M164" s="41"/>
      <c r="N164" s="41"/>
      <c r="AL164" s="117"/>
    </row>
    <row r="165" spans="1:38" s="33" customFormat="1" ht="16.5" customHeight="1" x14ac:dyDescent="0.25">
      <c r="A165" s="41"/>
      <c r="B165" s="49"/>
      <c r="C165" s="41"/>
      <c r="D165" s="41"/>
      <c r="E165" s="41"/>
      <c r="F165" s="41"/>
      <c r="G165" s="41"/>
      <c r="H165" s="41"/>
      <c r="I165" s="41"/>
      <c r="J165" s="41"/>
      <c r="K165" s="41"/>
      <c r="L165" s="41"/>
      <c r="M165" s="41"/>
      <c r="N165" s="41"/>
      <c r="AL165" s="117"/>
    </row>
    <row r="166" spans="1:38" s="33" customFormat="1" ht="16.5" customHeight="1" x14ac:dyDescent="0.25">
      <c r="A166" s="41"/>
      <c r="B166" s="49"/>
      <c r="C166" s="41"/>
      <c r="D166" s="41"/>
      <c r="E166" s="41"/>
      <c r="F166" s="41"/>
      <c r="G166" s="41"/>
      <c r="H166" s="41"/>
      <c r="I166" s="41"/>
      <c r="J166" s="41"/>
      <c r="K166" s="41"/>
      <c r="L166" s="41"/>
      <c r="M166" s="41"/>
      <c r="N166" s="41"/>
      <c r="AL166" s="117"/>
    </row>
    <row r="167" spans="1:38" s="33" customFormat="1" ht="16.5" customHeight="1" x14ac:dyDescent="0.25">
      <c r="A167" s="41"/>
      <c r="B167" s="49"/>
      <c r="C167" s="41"/>
      <c r="D167" s="41"/>
      <c r="E167" s="41"/>
      <c r="F167" s="41"/>
      <c r="G167" s="41"/>
      <c r="H167" s="41"/>
      <c r="I167" s="41"/>
      <c r="J167" s="41"/>
      <c r="K167" s="41"/>
      <c r="L167" s="41"/>
      <c r="M167" s="41"/>
      <c r="N167" s="41"/>
      <c r="AL167" s="117"/>
    </row>
    <row r="168" spans="1:38" s="33" customFormat="1" ht="16.5" customHeight="1" x14ac:dyDescent="0.25">
      <c r="A168" s="41"/>
      <c r="B168" s="49"/>
      <c r="C168" s="41"/>
      <c r="D168" s="41"/>
      <c r="E168" s="41"/>
      <c r="F168" s="41"/>
      <c r="G168" s="41"/>
      <c r="H168" s="41"/>
      <c r="I168" s="41"/>
      <c r="J168" s="41"/>
      <c r="K168" s="41"/>
      <c r="L168" s="41"/>
      <c r="M168" s="41"/>
      <c r="N168" s="41"/>
      <c r="O168" s="41"/>
      <c r="P168" s="41"/>
      <c r="Q168" s="41"/>
      <c r="R168" s="41"/>
      <c r="S168" s="41"/>
      <c r="T168" s="41"/>
      <c r="U168" s="41"/>
      <c r="V168" s="40"/>
      <c r="W168" s="40"/>
      <c r="X168" s="40"/>
      <c r="Y168" s="40"/>
      <c r="Z168" s="40"/>
      <c r="AA168" s="40"/>
      <c r="AB168" s="40"/>
      <c r="AC168" s="40"/>
      <c r="AD168" s="40"/>
      <c r="AE168" s="40"/>
      <c r="AF168" s="40"/>
      <c r="AG168" s="40"/>
      <c r="AH168" s="40"/>
      <c r="AI168" s="40"/>
      <c r="AJ168" s="40"/>
      <c r="AL168" s="117"/>
    </row>
    <row r="169" spans="1:38" s="33" customFormat="1" ht="16.5" customHeight="1" x14ac:dyDescent="0.25">
      <c r="A169" s="41"/>
      <c r="B169" s="49"/>
      <c r="C169" s="41"/>
      <c r="D169" s="41"/>
      <c r="E169" s="41"/>
      <c r="F169" s="41"/>
      <c r="G169" s="41"/>
      <c r="H169" s="41"/>
      <c r="I169" s="41"/>
      <c r="J169" s="41"/>
      <c r="K169" s="41"/>
      <c r="L169" s="41"/>
      <c r="M169" s="41"/>
      <c r="N169" s="41"/>
      <c r="AL169" s="117"/>
    </row>
    <row r="170" spans="1:38" s="33" customFormat="1" ht="16.5" customHeight="1" x14ac:dyDescent="0.25">
      <c r="A170" s="41"/>
      <c r="B170" s="49"/>
      <c r="C170" s="41"/>
      <c r="D170" s="41"/>
      <c r="E170" s="41"/>
      <c r="F170" s="41"/>
      <c r="G170" s="41"/>
      <c r="H170" s="41"/>
      <c r="I170" s="41"/>
      <c r="J170" s="41"/>
      <c r="K170" s="41"/>
      <c r="L170" s="41"/>
      <c r="M170" s="41"/>
      <c r="N170" s="41"/>
      <c r="AL170" s="117"/>
    </row>
    <row r="171" spans="1:38" s="33" customFormat="1" ht="16.5" customHeight="1" x14ac:dyDescent="0.25">
      <c r="A171" s="41"/>
      <c r="B171" s="49"/>
      <c r="C171" s="41"/>
      <c r="D171" s="41"/>
      <c r="E171" s="41"/>
      <c r="F171" s="41"/>
      <c r="G171" s="41"/>
      <c r="H171" s="41"/>
      <c r="I171" s="41"/>
      <c r="J171" s="41"/>
      <c r="K171" s="41"/>
      <c r="L171" s="41"/>
      <c r="M171" s="41"/>
      <c r="N171" s="41"/>
      <c r="AL171" s="117"/>
    </row>
    <row r="172" spans="1:38" s="33" customFormat="1" ht="39" customHeight="1" x14ac:dyDescent="0.25">
      <c r="A172" s="41"/>
      <c r="B172" s="49"/>
      <c r="C172" s="41"/>
      <c r="D172" s="41"/>
      <c r="E172" s="41"/>
      <c r="F172" s="41"/>
      <c r="G172" s="41"/>
      <c r="H172" s="41"/>
      <c r="I172" s="41"/>
      <c r="J172" s="41"/>
      <c r="K172" s="41"/>
      <c r="L172" s="41"/>
      <c r="M172" s="41"/>
      <c r="N172" s="41"/>
      <c r="AL172" s="117"/>
    </row>
    <row r="173" spans="1:38" s="33" customFormat="1" ht="43.5" customHeight="1" x14ac:dyDescent="0.25">
      <c r="A173" s="41"/>
      <c r="B173" s="49"/>
      <c r="C173" s="41"/>
      <c r="D173" s="41"/>
      <c r="E173" s="41"/>
      <c r="F173" s="41"/>
      <c r="G173" s="41"/>
      <c r="H173" s="41"/>
      <c r="I173" s="41"/>
      <c r="J173" s="41"/>
      <c r="K173" s="41"/>
      <c r="L173" s="41"/>
      <c r="M173" s="41"/>
      <c r="N173" s="41"/>
      <c r="AL173" s="117"/>
    </row>
    <row r="174" spans="1:38" s="33" customFormat="1" ht="16.5" customHeight="1" x14ac:dyDescent="0.25">
      <c r="A174" s="41"/>
      <c r="B174" s="49"/>
      <c r="C174" s="41"/>
      <c r="D174" s="41"/>
      <c r="E174" s="41"/>
      <c r="F174" s="41"/>
      <c r="G174" s="41"/>
      <c r="H174" s="41"/>
      <c r="I174" s="41"/>
      <c r="J174" s="41"/>
      <c r="K174" s="41"/>
      <c r="L174" s="41"/>
      <c r="M174" s="41"/>
      <c r="N174" s="41"/>
      <c r="O174" s="41"/>
      <c r="P174" s="41"/>
      <c r="Q174" s="41"/>
      <c r="R174" s="41"/>
      <c r="S174" s="41"/>
      <c r="T174" s="41"/>
      <c r="U174" s="40"/>
      <c r="V174" s="40"/>
      <c r="W174" s="40"/>
      <c r="X174" s="40"/>
      <c r="Y174" s="40"/>
      <c r="Z174" s="40"/>
      <c r="AA174" s="40"/>
      <c r="AB174" s="40"/>
      <c r="AC174" s="40"/>
      <c r="AD174" s="40"/>
      <c r="AE174" s="40"/>
      <c r="AF174" s="40"/>
      <c r="AG174" s="40"/>
      <c r="AH174" s="40"/>
      <c r="AI174" s="40"/>
      <c r="AL174" s="117"/>
    </row>
    <row r="175" spans="1:38" s="33" customFormat="1" ht="16.5" customHeight="1" x14ac:dyDescent="0.3">
      <c r="A175" s="41"/>
      <c r="B175" s="49"/>
      <c r="C175" s="41"/>
      <c r="D175" s="41"/>
      <c r="E175" s="41"/>
      <c r="F175" s="41"/>
      <c r="G175" s="41"/>
      <c r="H175" s="41"/>
      <c r="I175" s="41"/>
      <c r="J175" s="41"/>
      <c r="K175" s="41"/>
      <c r="L175" s="41"/>
      <c r="M175" s="41"/>
      <c r="V175" s="193" t="s">
        <v>25</v>
      </c>
      <c r="W175" s="193"/>
      <c r="X175" s="193"/>
      <c r="Y175" s="193"/>
      <c r="Z175" s="193"/>
      <c r="AA175" s="193"/>
      <c r="AB175" s="22"/>
      <c r="AC175" s="193" t="s">
        <v>26</v>
      </c>
      <c r="AD175" s="193"/>
      <c r="AE175" s="193"/>
      <c r="AF175" s="193"/>
      <c r="AG175" s="193"/>
      <c r="AH175" s="193"/>
      <c r="AI175" s="194" t="s">
        <v>156</v>
      </c>
      <c r="AJ175" s="194"/>
      <c r="AK175" s="194"/>
      <c r="AL175" s="194"/>
    </row>
    <row r="176" spans="1:38" s="33" customFormat="1" ht="24" customHeight="1" x14ac:dyDescent="0.3">
      <c r="A176" s="41"/>
      <c r="B176" s="49"/>
      <c r="C176" s="41"/>
      <c r="D176" s="41"/>
      <c r="E176" s="41"/>
      <c r="F176" s="41"/>
      <c r="G176" s="41"/>
      <c r="H176" s="41"/>
      <c r="I176" s="41"/>
      <c r="J176" s="41"/>
      <c r="K176" s="41"/>
      <c r="L176" s="41"/>
      <c r="M176" s="41"/>
      <c r="N176" s="57"/>
      <c r="O176" s="57"/>
      <c r="P176" s="57"/>
      <c r="Q176" s="57"/>
      <c r="R176" s="57"/>
      <c r="V176" s="193"/>
      <c r="W176" s="193"/>
      <c r="X176" s="193"/>
      <c r="Y176" s="193"/>
      <c r="Z176" s="193"/>
      <c r="AA176" s="193"/>
      <c r="AB176" s="22"/>
      <c r="AC176" s="193"/>
      <c r="AD176" s="193"/>
      <c r="AE176" s="193"/>
      <c r="AF176" s="193"/>
      <c r="AG176" s="193"/>
      <c r="AH176" s="193"/>
      <c r="AI176" s="194"/>
      <c r="AJ176" s="194"/>
      <c r="AK176" s="194"/>
      <c r="AL176" s="194"/>
    </row>
    <row r="177" spans="1:38" s="33" customFormat="1" ht="39" customHeight="1" thickBot="1" x14ac:dyDescent="0.3">
      <c r="A177" s="41"/>
      <c r="B177" s="49"/>
      <c r="C177" s="41"/>
      <c r="D177" s="41"/>
      <c r="E177" s="41"/>
      <c r="F177" s="41"/>
      <c r="G177" s="41"/>
      <c r="H177" s="41"/>
      <c r="I177" s="41"/>
      <c r="J177" s="41"/>
      <c r="K177" s="41"/>
      <c r="L177" s="41"/>
      <c r="M177" s="41"/>
      <c r="N177" s="41"/>
      <c r="O177" s="58"/>
      <c r="P177" s="58"/>
      <c r="Q177" s="58"/>
      <c r="R177" s="58"/>
      <c r="S177" s="58"/>
      <c r="T177" s="58"/>
      <c r="U177" s="58"/>
      <c r="V177" s="59">
        <v>1</v>
      </c>
      <c r="W177" s="59">
        <v>2</v>
      </c>
      <c r="X177" s="59">
        <v>3</v>
      </c>
      <c r="Y177" s="59">
        <v>4</v>
      </c>
      <c r="Z177" s="59">
        <v>5</v>
      </c>
      <c r="AA177" s="59" t="s">
        <v>52</v>
      </c>
      <c r="AB177" s="60" t="s">
        <v>29</v>
      </c>
      <c r="AC177" s="59">
        <v>1</v>
      </c>
      <c r="AD177" s="59">
        <v>2</v>
      </c>
      <c r="AE177" s="59">
        <v>3</v>
      </c>
      <c r="AF177" s="59">
        <v>4</v>
      </c>
      <c r="AG177" s="59">
        <v>5</v>
      </c>
      <c r="AH177" s="59" t="s">
        <v>52</v>
      </c>
      <c r="AI177" s="61" t="s">
        <v>30</v>
      </c>
      <c r="AJ177" s="61" t="s">
        <v>31</v>
      </c>
      <c r="AK177" s="61" t="s">
        <v>32</v>
      </c>
      <c r="AL177" s="119" t="s">
        <v>33</v>
      </c>
    </row>
    <row r="178" spans="1:38" s="33" customFormat="1" ht="38.25" customHeight="1" x14ac:dyDescent="0.25">
      <c r="A178" s="41"/>
      <c r="B178" s="49"/>
      <c r="C178" s="41"/>
      <c r="D178" s="41"/>
      <c r="E178" s="199" t="s">
        <v>146</v>
      </c>
      <c r="F178" s="200"/>
      <c r="G178" s="200"/>
      <c r="H178" s="200"/>
      <c r="I178" s="201"/>
      <c r="J178" s="41"/>
      <c r="K178" s="41"/>
      <c r="L178" s="41"/>
      <c r="M178" s="41"/>
      <c r="N178" s="41"/>
      <c r="O178" s="197" t="s">
        <v>62</v>
      </c>
      <c r="P178" s="198"/>
      <c r="Q178" s="198"/>
      <c r="R178" s="198"/>
      <c r="S178" s="198"/>
      <c r="T178" s="198"/>
      <c r="U178" s="198"/>
      <c r="V178" s="133">
        <v>2</v>
      </c>
      <c r="W178" s="133">
        <v>1</v>
      </c>
      <c r="X178" s="133">
        <v>12</v>
      </c>
      <c r="Y178" s="133">
        <v>8</v>
      </c>
      <c r="Z178" s="133">
        <v>11</v>
      </c>
      <c r="AA178" s="133">
        <v>0</v>
      </c>
      <c r="AB178" s="133">
        <v>34</v>
      </c>
      <c r="AC178" s="35">
        <f>V178/$AB178</f>
        <v>5.8823529411764705E-2</v>
      </c>
      <c r="AD178" s="35">
        <f t="shared" ref="AD178:AH179" si="6">W178/$AB178</f>
        <v>2.9411764705882353E-2</v>
      </c>
      <c r="AE178" s="35">
        <f t="shared" si="6"/>
        <v>0.35294117647058826</v>
      </c>
      <c r="AF178" s="35">
        <f t="shared" si="6"/>
        <v>0.23529411764705882</v>
      </c>
      <c r="AG178" s="35">
        <f t="shared" si="6"/>
        <v>0.3235294117647059</v>
      </c>
      <c r="AH178" s="35">
        <f t="shared" si="6"/>
        <v>0</v>
      </c>
      <c r="AI178" s="133">
        <v>3.74</v>
      </c>
      <c r="AJ178" s="133">
        <v>1.1399999999999999</v>
      </c>
      <c r="AK178" s="133">
        <v>4</v>
      </c>
      <c r="AL178" s="133">
        <v>3</v>
      </c>
    </row>
    <row r="179" spans="1:38" s="33" customFormat="1" ht="38.25" customHeight="1" x14ac:dyDescent="0.25">
      <c r="A179" s="41"/>
      <c r="B179" s="49"/>
      <c r="C179" s="41"/>
      <c r="D179" s="41"/>
      <c r="E179" s="202"/>
      <c r="F179" s="176"/>
      <c r="G179" s="176"/>
      <c r="H179" s="176"/>
      <c r="I179" s="203"/>
      <c r="J179" s="41"/>
      <c r="K179" s="41"/>
      <c r="L179" s="41"/>
      <c r="M179" s="41"/>
      <c r="O179" s="197" t="s">
        <v>63</v>
      </c>
      <c r="P179" s="198"/>
      <c r="Q179" s="198"/>
      <c r="R179" s="198"/>
      <c r="S179" s="198"/>
      <c r="T179" s="198"/>
      <c r="U179" s="198"/>
      <c r="V179" s="133">
        <v>3</v>
      </c>
      <c r="W179" s="133">
        <v>5</v>
      </c>
      <c r="X179" s="133">
        <v>10</v>
      </c>
      <c r="Y179" s="133">
        <v>11</v>
      </c>
      <c r="Z179" s="133">
        <v>5</v>
      </c>
      <c r="AA179" s="133">
        <v>0</v>
      </c>
      <c r="AB179" s="133">
        <v>34</v>
      </c>
      <c r="AC179" s="35">
        <f>V179/$AB179</f>
        <v>8.8235294117647065E-2</v>
      </c>
      <c r="AD179" s="35">
        <f t="shared" si="6"/>
        <v>0.14705882352941177</v>
      </c>
      <c r="AE179" s="35">
        <f t="shared" si="6"/>
        <v>0.29411764705882354</v>
      </c>
      <c r="AF179" s="35">
        <f t="shared" si="6"/>
        <v>0.3235294117647059</v>
      </c>
      <c r="AG179" s="35">
        <f t="shared" si="6"/>
        <v>0.14705882352941177</v>
      </c>
      <c r="AH179" s="35">
        <f t="shared" si="6"/>
        <v>0</v>
      </c>
      <c r="AI179" s="133">
        <v>3.29</v>
      </c>
      <c r="AJ179" s="133">
        <v>1.17</v>
      </c>
      <c r="AK179" s="133">
        <v>3</v>
      </c>
      <c r="AL179" s="133">
        <v>4</v>
      </c>
    </row>
    <row r="180" spans="1:38" s="33" customFormat="1" ht="16.5" customHeight="1" x14ac:dyDescent="0.25">
      <c r="A180" s="41"/>
      <c r="B180" s="49"/>
      <c r="C180" s="41"/>
      <c r="D180" s="41"/>
      <c r="E180" s="202"/>
      <c r="F180" s="176"/>
      <c r="G180" s="176"/>
      <c r="H180" s="176"/>
      <c r="I180" s="203"/>
      <c r="J180" s="41"/>
      <c r="K180" s="41"/>
      <c r="L180" s="41"/>
      <c r="M180" s="41"/>
      <c r="N180" s="41"/>
      <c r="O180" s="41"/>
      <c r="P180" s="41"/>
      <c r="Q180" s="41"/>
      <c r="R180" s="41"/>
      <c r="S180" s="41"/>
      <c r="T180" s="41"/>
      <c r="U180" s="41"/>
      <c r="V180" s="40"/>
      <c r="W180" s="40"/>
      <c r="X180" s="40"/>
      <c r="Y180" s="40"/>
      <c r="Z180" s="40"/>
      <c r="AA180" s="40"/>
      <c r="AB180" s="40"/>
      <c r="AC180" s="40"/>
      <c r="AD180" s="40"/>
      <c r="AE180" s="40"/>
      <c r="AF180" s="40"/>
      <c r="AG180" s="40"/>
      <c r="AH180" s="40"/>
      <c r="AI180" s="40"/>
      <c r="AJ180" s="40"/>
      <c r="AL180" s="117"/>
    </row>
    <row r="181" spans="1:38" s="33" customFormat="1" ht="16.5" customHeight="1" thickBot="1" x14ac:dyDescent="0.3">
      <c r="A181" s="41"/>
      <c r="B181" s="49"/>
      <c r="C181" s="41"/>
      <c r="D181" s="41"/>
      <c r="E181" s="204"/>
      <c r="F181" s="205"/>
      <c r="G181" s="205"/>
      <c r="H181" s="205"/>
      <c r="I181" s="206"/>
      <c r="J181" s="41"/>
      <c r="K181" s="41"/>
      <c r="L181" s="41"/>
      <c r="M181" s="41"/>
      <c r="N181" s="41"/>
      <c r="AL181" s="117"/>
    </row>
    <row r="182" spans="1:38" s="33" customFormat="1" ht="16.5" customHeight="1" x14ac:dyDescent="0.25">
      <c r="A182" s="41"/>
      <c r="B182" s="49"/>
      <c r="C182" s="41"/>
      <c r="D182" s="41"/>
      <c r="E182" s="41"/>
      <c r="F182" s="41"/>
      <c r="G182" s="41"/>
      <c r="H182" s="41"/>
      <c r="I182" s="41"/>
      <c r="J182" s="41"/>
      <c r="K182" s="41"/>
      <c r="L182" s="41"/>
      <c r="M182" s="41"/>
      <c r="N182" s="41"/>
      <c r="AL182" s="117"/>
    </row>
    <row r="183" spans="1:38" s="33" customFormat="1" ht="16.5" customHeight="1" x14ac:dyDescent="0.25">
      <c r="A183" s="41"/>
      <c r="B183" s="49"/>
      <c r="C183" s="41"/>
      <c r="D183" s="41"/>
      <c r="E183" s="41"/>
      <c r="F183" s="41"/>
      <c r="G183" s="41"/>
      <c r="H183" s="41"/>
      <c r="I183" s="41"/>
      <c r="J183" s="41"/>
      <c r="K183" s="41"/>
      <c r="L183" s="41"/>
      <c r="M183" s="41"/>
      <c r="N183" s="41"/>
      <c r="AL183" s="117"/>
    </row>
    <row r="184" spans="1:38" s="33" customFormat="1" ht="16.5" customHeight="1" x14ac:dyDescent="0.25">
      <c r="A184" s="41"/>
      <c r="B184" s="49"/>
      <c r="C184" s="41"/>
      <c r="D184" s="41"/>
      <c r="E184" s="41"/>
      <c r="F184" s="41"/>
      <c r="G184" s="41"/>
      <c r="H184" s="41"/>
      <c r="I184" s="41"/>
      <c r="J184" s="41"/>
      <c r="K184" s="41"/>
      <c r="L184" s="41"/>
      <c r="M184" s="41"/>
      <c r="N184" s="41"/>
      <c r="AL184" s="117"/>
    </row>
    <row r="185" spans="1:38" s="33" customFormat="1" ht="47.25" customHeight="1" x14ac:dyDescent="0.25">
      <c r="A185" s="41"/>
      <c r="B185" s="49"/>
      <c r="C185" s="41"/>
      <c r="D185" s="41"/>
      <c r="E185" s="41"/>
      <c r="F185" s="41"/>
      <c r="G185" s="41"/>
      <c r="H185" s="41"/>
      <c r="I185" s="41"/>
      <c r="J185" s="41"/>
      <c r="K185" s="41"/>
      <c r="L185" s="41"/>
      <c r="M185" s="41"/>
      <c r="N185" s="41"/>
      <c r="AL185" s="117"/>
    </row>
    <row r="186" spans="1:38" s="33" customFormat="1" ht="54" customHeight="1" x14ac:dyDescent="0.25">
      <c r="A186" s="41"/>
      <c r="B186" s="49"/>
      <c r="C186" s="41"/>
      <c r="D186" s="41"/>
      <c r="E186" s="41"/>
      <c r="F186" s="41"/>
      <c r="G186" s="41"/>
      <c r="H186" s="41"/>
      <c r="I186" s="41"/>
      <c r="J186" s="41"/>
      <c r="K186" s="41"/>
      <c r="L186" s="41"/>
      <c r="M186" s="41"/>
      <c r="N186" s="41"/>
      <c r="AL186" s="117"/>
    </row>
    <row r="187" spans="1:38" s="33" customFormat="1" ht="16.5" customHeight="1" x14ac:dyDescent="0.25">
      <c r="A187" s="41"/>
      <c r="B187" s="49"/>
      <c r="C187" s="41"/>
      <c r="D187" s="41"/>
      <c r="E187" s="41"/>
      <c r="F187" s="41"/>
      <c r="G187" s="41"/>
      <c r="H187" s="41"/>
      <c r="I187" s="41"/>
      <c r="J187" s="41"/>
      <c r="K187" s="41"/>
      <c r="L187" s="41"/>
      <c r="M187" s="41"/>
      <c r="N187" s="41"/>
      <c r="O187" s="41"/>
      <c r="P187" s="41"/>
      <c r="Q187" s="41"/>
      <c r="R187" s="41"/>
      <c r="S187" s="41"/>
      <c r="T187" s="41"/>
      <c r="U187" s="41"/>
      <c r="V187" s="40"/>
      <c r="W187" s="40"/>
      <c r="X187" s="40"/>
      <c r="Y187" s="40"/>
      <c r="Z187" s="40"/>
      <c r="AA187" s="40"/>
      <c r="AB187" s="40"/>
      <c r="AC187" s="40"/>
      <c r="AD187" s="40"/>
      <c r="AE187" s="40"/>
      <c r="AF187" s="40"/>
      <c r="AG187" s="40"/>
      <c r="AH187" s="40"/>
      <c r="AI187" s="40"/>
      <c r="AJ187" s="40"/>
      <c r="AL187" s="117"/>
    </row>
    <row r="188" spans="1:38" s="33" customFormat="1" ht="16.5" customHeight="1" x14ac:dyDescent="0.25">
      <c r="A188" s="41"/>
      <c r="B188" s="49"/>
      <c r="C188" s="41"/>
      <c r="D188" s="41"/>
      <c r="E188" s="41"/>
      <c r="F188" s="41"/>
      <c r="G188" s="41"/>
      <c r="H188" s="41"/>
      <c r="I188" s="41"/>
      <c r="J188" s="41"/>
      <c r="K188" s="41"/>
      <c r="L188" s="41"/>
      <c r="M188" s="41"/>
      <c r="N188" s="41"/>
      <c r="O188" s="41"/>
      <c r="P188" s="41"/>
      <c r="Q188" s="41"/>
      <c r="R188" s="41"/>
      <c r="S188" s="41"/>
      <c r="T188" s="41"/>
      <c r="U188" s="41"/>
      <c r="V188" s="40"/>
      <c r="W188" s="40"/>
      <c r="X188" s="40"/>
      <c r="Y188" s="40"/>
      <c r="Z188" s="40"/>
      <c r="AA188" s="40"/>
      <c r="AB188" s="40"/>
      <c r="AC188" s="40"/>
      <c r="AD188" s="40"/>
      <c r="AE188" s="40"/>
      <c r="AF188" s="40"/>
      <c r="AG188" s="40"/>
      <c r="AH188" s="40"/>
      <c r="AI188" s="40"/>
      <c r="AJ188" s="40"/>
      <c r="AL188" s="117"/>
    </row>
    <row r="189" spans="1:38" s="33" customFormat="1" ht="16.5" customHeight="1" x14ac:dyDescent="0.25">
      <c r="A189" s="41"/>
      <c r="B189" s="49"/>
      <c r="C189" s="41"/>
      <c r="D189" s="41"/>
      <c r="E189" s="41"/>
      <c r="F189" s="41"/>
      <c r="G189" s="41"/>
      <c r="H189" s="41"/>
      <c r="I189" s="41"/>
      <c r="J189" s="41"/>
      <c r="K189" s="41"/>
      <c r="L189" s="41"/>
      <c r="M189" s="41"/>
      <c r="N189" s="41"/>
      <c r="O189" s="41"/>
      <c r="P189" s="41"/>
      <c r="Q189" s="41"/>
      <c r="R189" s="41"/>
      <c r="S189" s="41"/>
      <c r="T189" s="41"/>
      <c r="U189" s="41"/>
      <c r="V189" s="40"/>
      <c r="W189" s="40"/>
      <c r="X189" s="40"/>
      <c r="Y189" s="40"/>
      <c r="Z189" s="40"/>
      <c r="AA189" s="40"/>
      <c r="AB189" s="40"/>
      <c r="AC189" s="40"/>
      <c r="AD189" s="40"/>
      <c r="AE189" s="40"/>
      <c r="AF189" s="40"/>
      <c r="AG189" s="40"/>
      <c r="AH189" s="40"/>
      <c r="AI189" s="40"/>
      <c r="AJ189" s="40"/>
      <c r="AL189" s="117"/>
    </row>
    <row r="190" spans="1:38" s="33" customFormat="1" ht="16.5" customHeight="1" x14ac:dyDescent="0.25">
      <c r="A190" s="41"/>
      <c r="B190" s="49"/>
      <c r="C190" s="41"/>
      <c r="D190" s="41"/>
      <c r="E190" s="41"/>
      <c r="F190" s="41"/>
      <c r="G190" s="41"/>
      <c r="H190" s="41"/>
      <c r="I190" s="41"/>
      <c r="J190" s="41"/>
      <c r="K190" s="41"/>
      <c r="L190" s="41"/>
      <c r="M190" s="41"/>
      <c r="N190" s="41"/>
      <c r="O190" s="41"/>
      <c r="P190" s="41"/>
      <c r="Q190" s="41"/>
      <c r="R190" s="41"/>
      <c r="S190" s="41"/>
      <c r="T190" s="41"/>
      <c r="U190" s="41"/>
      <c r="V190" s="40"/>
      <c r="W190" s="40"/>
      <c r="X190" s="40"/>
      <c r="Y190" s="40"/>
      <c r="Z190" s="40"/>
      <c r="AA190" s="40"/>
      <c r="AB190" s="40"/>
      <c r="AC190" s="40"/>
      <c r="AD190" s="40"/>
      <c r="AE190" s="40"/>
      <c r="AF190" s="40"/>
      <c r="AG190" s="40"/>
      <c r="AH190" s="40"/>
      <c r="AI190" s="40"/>
      <c r="AJ190" s="40"/>
      <c r="AL190" s="117"/>
    </row>
    <row r="191" spans="1:38" s="33" customFormat="1" ht="16.5" customHeight="1" x14ac:dyDescent="0.25">
      <c r="A191" s="41"/>
      <c r="B191" s="49"/>
      <c r="C191" s="41"/>
      <c r="D191" s="41"/>
      <c r="E191" s="41"/>
      <c r="F191" s="41"/>
      <c r="G191" s="41"/>
      <c r="H191" s="41"/>
      <c r="I191" s="41"/>
      <c r="J191" s="41"/>
      <c r="K191" s="41"/>
      <c r="L191" s="41"/>
      <c r="M191" s="41"/>
      <c r="N191" s="41"/>
      <c r="O191" s="41"/>
      <c r="P191" s="41"/>
      <c r="Q191" s="41"/>
      <c r="R191" s="41"/>
      <c r="S191" s="41"/>
      <c r="T191" s="41"/>
      <c r="U191" s="41"/>
      <c r="V191" s="40"/>
      <c r="W191" s="40"/>
      <c r="X191" s="40"/>
      <c r="Y191" s="40"/>
      <c r="Z191" s="40"/>
      <c r="AA191" s="40"/>
      <c r="AB191" s="40"/>
      <c r="AC191" s="40"/>
      <c r="AD191" s="40"/>
      <c r="AE191" s="40"/>
      <c r="AF191" s="40"/>
      <c r="AG191" s="40"/>
      <c r="AH191" s="40"/>
      <c r="AI191" s="40"/>
      <c r="AJ191" s="40"/>
      <c r="AL191" s="117"/>
    </row>
    <row r="192" spans="1:38" s="33" customFormat="1" ht="21" x14ac:dyDescent="0.25">
      <c r="A192" s="196"/>
      <c r="B192" s="196"/>
      <c r="C192" s="196"/>
      <c r="D192" s="196"/>
      <c r="E192" s="196"/>
      <c r="F192" s="41"/>
      <c r="G192" s="41"/>
      <c r="H192" s="41"/>
      <c r="I192" s="41"/>
      <c r="J192" s="41"/>
      <c r="K192" s="41"/>
      <c r="L192" s="41"/>
      <c r="M192" s="41"/>
      <c r="N192" s="41"/>
      <c r="O192" s="41"/>
      <c r="P192" s="41"/>
      <c r="Q192" s="41"/>
      <c r="R192" s="41"/>
      <c r="S192" s="41"/>
      <c r="T192" s="41"/>
      <c r="U192" s="40"/>
      <c r="V192" s="40"/>
      <c r="W192" s="40"/>
      <c r="X192" s="40"/>
      <c r="Y192" s="40"/>
      <c r="Z192" s="40"/>
      <c r="AA192" s="40"/>
      <c r="AB192" s="40"/>
      <c r="AC192" s="40"/>
      <c r="AD192" s="40"/>
      <c r="AE192" s="40"/>
      <c r="AF192" s="40"/>
      <c r="AG192" s="40"/>
      <c r="AH192" s="40"/>
      <c r="AI192" s="40"/>
      <c r="AJ192" s="40"/>
      <c r="AL192" s="117"/>
    </row>
    <row r="193" spans="1:38" s="33" customFormat="1" ht="21" x14ac:dyDescent="0.25">
      <c r="A193" s="196"/>
      <c r="B193" s="196"/>
      <c r="C193" s="196"/>
      <c r="D193" s="196"/>
      <c r="E193" s="196"/>
      <c r="F193" s="41"/>
      <c r="G193" s="41"/>
      <c r="H193" s="41"/>
      <c r="I193" s="41"/>
      <c r="J193" s="41"/>
      <c r="K193" s="41"/>
      <c r="L193" s="41"/>
      <c r="M193" s="41"/>
      <c r="N193" s="41"/>
      <c r="O193" s="41"/>
      <c r="P193" s="41"/>
      <c r="Q193" s="41"/>
      <c r="R193" s="41"/>
      <c r="S193" s="41"/>
      <c r="T193" s="41"/>
      <c r="U193" s="40"/>
      <c r="V193" s="40"/>
      <c r="W193" s="40"/>
      <c r="X193" s="40"/>
      <c r="Y193" s="40"/>
      <c r="Z193" s="40"/>
      <c r="AA193" s="40"/>
      <c r="AB193" s="40"/>
      <c r="AC193" s="40"/>
      <c r="AD193" s="40"/>
      <c r="AE193" s="40"/>
      <c r="AF193" s="40"/>
      <c r="AG193" s="40"/>
      <c r="AH193" s="40"/>
      <c r="AI193" s="40"/>
      <c r="AJ193" s="40"/>
      <c r="AL193" s="117"/>
    </row>
    <row r="194" spans="1:38" s="33" customFormat="1" ht="21" x14ac:dyDescent="0.25">
      <c r="A194" s="196"/>
      <c r="B194" s="196"/>
      <c r="C194" s="196"/>
      <c r="D194" s="196"/>
      <c r="E194" s="196"/>
      <c r="F194" s="41"/>
      <c r="G194" s="41"/>
      <c r="H194" s="41"/>
      <c r="I194" s="41"/>
      <c r="J194" s="41"/>
      <c r="K194" s="41"/>
      <c r="L194" s="41"/>
      <c r="M194" s="41"/>
      <c r="N194" s="41"/>
      <c r="O194" s="41"/>
      <c r="P194" s="41"/>
      <c r="Q194" s="41"/>
      <c r="R194" s="41"/>
      <c r="S194" s="41"/>
      <c r="T194" s="41"/>
      <c r="U194" s="40"/>
      <c r="V194" s="40"/>
      <c r="W194" s="40"/>
      <c r="X194" s="40"/>
      <c r="Y194" s="40"/>
      <c r="Z194" s="40"/>
      <c r="AA194" s="40"/>
      <c r="AB194" s="40"/>
      <c r="AC194" s="40"/>
      <c r="AD194" s="40"/>
      <c r="AE194" s="40"/>
      <c r="AF194" s="40"/>
      <c r="AG194" s="40"/>
      <c r="AH194" s="40"/>
      <c r="AI194" s="40"/>
      <c r="AJ194" s="40"/>
      <c r="AL194" s="117"/>
    </row>
    <row r="195" spans="1:38" s="33" customFormat="1" ht="21" x14ac:dyDescent="0.25">
      <c r="A195" s="196"/>
      <c r="B195" s="196"/>
      <c r="C195" s="196"/>
      <c r="D195" s="196"/>
      <c r="E195" s="196"/>
      <c r="F195" s="41"/>
      <c r="G195" s="41"/>
      <c r="H195" s="41"/>
      <c r="I195" s="41"/>
      <c r="J195" s="41"/>
      <c r="K195" s="41"/>
      <c r="L195" s="41"/>
      <c r="M195" s="41"/>
      <c r="N195" s="41"/>
      <c r="O195" s="41"/>
      <c r="P195" s="41"/>
      <c r="Q195" s="41"/>
      <c r="R195" s="41"/>
      <c r="S195" s="41"/>
      <c r="T195" s="41"/>
      <c r="U195" s="40"/>
      <c r="V195" s="40"/>
      <c r="W195" s="40"/>
      <c r="X195" s="40"/>
      <c r="Y195" s="40"/>
      <c r="Z195" s="40"/>
      <c r="AA195" s="40"/>
      <c r="AB195" s="40"/>
      <c r="AC195" s="40"/>
      <c r="AD195" s="40"/>
      <c r="AE195" s="40"/>
      <c r="AF195" s="40"/>
      <c r="AG195" s="40"/>
      <c r="AH195" s="40"/>
      <c r="AI195" s="40"/>
      <c r="AJ195" s="40"/>
      <c r="AL195" s="117"/>
    </row>
    <row r="196" spans="1:38" s="33" customFormat="1" ht="18" customHeight="1" x14ac:dyDescent="0.3">
      <c r="A196" s="41"/>
      <c r="G196" s="41"/>
      <c r="H196" s="41"/>
      <c r="I196" s="41"/>
      <c r="J196" s="41"/>
      <c r="K196" s="41"/>
      <c r="L196" s="41"/>
      <c r="M196" s="41"/>
      <c r="N196" s="41"/>
      <c r="O196" s="41"/>
      <c r="P196" s="41"/>
      <c r="Q196" s="41"/>
      <c r="R196" s="41"/>
      <c r="S196" s="41"/>
      <c r="T196" s="41"/>
      <c r="U196" s="41"/>
      <c r="V196" s="193" t="s">
        <v>25</v>
      </c>
      <c r="W196" s="193"/>
      <c r="X196" s="193"/>
      <c r="Y196" s="193"/>
      <c r="Z196" s="193"/>
      <c r="AA196" s="193"/>
      <c r="AB196" s="22"/>
      <c r="AC196" s="193" t="s">
        <v>26</v>
      </c>
      <c r="AD196" s="193"/>
      <c r="AE196" s="193"/>
      <c r="AF196" s="193"/>
      <c r="AG196" s="193"/>
      <c r="AH196" s="193"/>
      <c r="AI196" s="194" t="s">
        <v>156</v>
      </c>
      <c r="AJ196" s="194"/>
      <c r="AK196" s="194"/>
      <c r="AL196" s="194"/>
    </row>
    <row r="197" spans="1:38" s="33" customFormat="1" ht="30.75" customHeight="1" x14ac:dyDescent="0.3">
      <c r="A197" s="41"/>
      <c r="B197" s="57"/>
      <c r="C197" s="57"/>
      <c r="D197" s="57"/>
      <c r="E197" s="57"/>
      <c r="F197" s="57"/>
      <c r="G197" s="41"/>
      <c r="H197" s="41"/>
      <c r="I197" s="41"/>
      <c r="J197" s="41"/>
      <c r="K197" s="41"/>
      <c r="L197" s="41"/>
      <c r="M197" s="41"/>
      <c r="N197" s="41"/>
      <c r="O197" s="41"/>
      <c r="P197" s="41"/>
      <c r="Q197" s="41"/>
      <c r="R197" s="41"/>
      <c r="S197" s="41"/>
      <c r="T197" s="41"/>
      <c r="U197" s="41"/>
      <c r="V197" s="193"/>
      <c r="W197" s="193"/>
      <c r="X197" s="193"/>
      <c r="Y197" s="193"/>
      <c r="Z197" s="193"/>
      <c r="AA197" s="193"/>
      <c r="AB197" s="22"/>
      <c r="AC197" s="193"/>
      <c r="AD197" s="193"/>
      <c r="AE197" s="193"/>
      <c r="AF197" s="193"/>
      <c r="AG197" s="193"/>
      <c r="AH197" s="193"/>
      <c r="AI197" s="194"/>
      <c r="AJ197" s="194"/>
      <c r="AK197" s="194"/>
      <c r="AL197" s="194"/>
    </row>
    <row r="198" spans="1:38" s="33" customFormat="1" ht="39.75" customHeight="1" x14ac:dyDescent="0.25">
      <c r="A198" s="178" t="s">
        <v>147</v>
      </c>
      <c r="B198" s="178"/>
      <c r="C198" s="178"/>
      <c r="D198" s="178"/>
      <c r="E198" s="178"/>
      <c r="F198" s="178"/>
      <c r="G198" s="178"/>
      <c r="H198" s="178"/>
      <c r="I198" s="178"/>
      <c r="J198" s="178"/>
      <c r="K198" s="178"/>
      <c r="L198" s="178"/>
      <c r="M198" s="178"/>
      <c r="N198" s="178"/>
      <c r="O198" s="178"/>
      <c r="P198" s="178"/>
      <c r="Q198" s="178"/>
      <c r="R198" s="178"/>
      <c r="S198" s="178"/>
      <c r="T198" s="178"/>
      <c r="U198" s="178"/>
      <c r="V198" s="59">
        <v>1</v>
      </c>
      <c r="W198" s="59">
        <v>2</v>
      </c>
      <c r="X198" s="59">
        <v>3</v>
      </c>
      <c r="Y198" s="59">
        <v>4</v>
      </c>
      <c r="Z198" s="59">
        <v>5</v>
      </c>
      <c r="AA198" s="59" t="s">
        <v>52</v>
      </c>
      <c r="AB198" s="60" t="s">
        <v>29</v>
      </c>
      <c r="AC198" s="59">
        <v>1</v>
      </c>
      <c r="AD198" s="59">
        <v>2</v>
      </c>
      <c r="AE198" s="59">
        <v>3</v>
      </c>
      <c r="AF198" s="59">
        <v>4</v>
      </c>
      <c r="AG198" s="59">
        <v>5</v>
      </c>
      <c r="AH198" s="59" t="s">
        <v>52</v>
      </c>
      <c r="AI198" s="61" t="s">
        <v>30</v>
      </c>
      <c r="AJ198" s="61" t="s">
        <v>31</v>
      </c>
      <c r="AK198" s="61" t="s">
        <v>32</v>
      </c>
      <c r="AL198" s="119" t="s">
        <v>33</v>
      </c>
    </row>
    <row r="199" spans="1:38" s="37" customFormat="1" ht="18.75" customHeight="1" x14ac:dyDescent="0.3">
      <c r="A199" s="62" t="s">
        <v>64</v>
      </c>
      <c r="B199" s="207" t="s">
        <v>65</v>
      </c>
      <c r="C199" s="207"/>
      <c r="D199" s="207"/>
      <c r="E199" s="207"/>
      <c r="F199" s="207"/>
      <c r="G199" s="207"/>
      <c r="H199" s="207"/>
      <c r="I199" s="207"/>
      <c r="J199" s="207"/>
      <c r="K199" s="207"/>
      <c r="L199" s="207"/>
      <c r="M199" s="207"/>
      <c r="N199" s="207"/>
      <c r="O199" s="207"/>
      <c r="P199" s="207"/>
      <c r="Q199" s="207"/>
      <c r="R199" s="207"/>
      <c r="S199" s="207"/>
      <c r="T199" s="207"/>
      <c r="U199" s="161"/>
      <c r="V199" s="131">
        <v>2</v>
      </c>
      <c r="W199" s="131">
        <v>7</v>
      </c>
      <c r="X199" s="131">
        <v>14</v>
      </c>
      <c r="Y199" s="131">
        <v>11</v>
      </c>
      <c r="Z199" s="131">
        <v>1</v>
      </c>
      <c r="AA199" s="131">
        <v>1</v>
      </c>
      <c r="AB199" s="131">
        <v>36</v>
      </c>
      <c r="AC199" s="35">
        <f>V199/$AB199</f>
        <v>5.5555555555555552E-2</v>
      </c>
      <c r="AD199" s="35">
        <f t="shared" ref="AD199:AH206" si="7">W199/$AB199</f>
        <v>0.19444444444444445</v>
      </c>
      <c r="AE199" s="35">
        <f t="shared" si="7"/>
        <v>0.3888888888888889</v>
      </c>
      <c r="AF199" s="35">
        <f t="shared" si="7"/>
        <v>0.30555555555555558</v>
      </c>
      <c r="AG199" s="35">
        <f t="shared" si="7"/>
        <v>2.7777777777777776E-2</v>
      </c>
      <c r="AH199" s="35">
        <f t="shared" si="7"/>
        <v>2.7777777777777776E-2</v>
      </c>
      <c r="AI199" s="131">
        <v>3.06</v>
      </c>
      <c r="AJ199" s="131">
        <v>0.94</v>
      </c>
      <c r="AK199" s="131">
        <v>3</v>
      </c>
      <c r="AL199" s="131">
        <v>3</v>
      </c>
    </row>
    <row r="200" spans="1:38" s="37" customFormat="1" ht="18.75" customHeight="1" x14ac:dyDescent="0.3">
      <c r="A200" s="34" t="s">
        <v>66</v>
      </c>
      <c r="B200" s="207" t="s">
        <v>67</v>
      </c>
      <c r="C200" s="207" t="s">
        <v>68</v>
      </c>
      <c r="D200" s="207" t="s">
        <v>68</v>
      </c>
      <c r="E200" s="207" t="s">
        <v>68</v>
      </c>
      <c r="F200" s="207" t="s">
        <v>68</v>
      </c>
      <c r="G200" s="207" t="s">
        <v>68</v>
      </c>
      <c r="H200" s="207" t="s">
        <v>68</v>
      </c>
      <c r="I200" s="207" t="s">
        <v>68</v>
      </c>
      <c r="J200" s="207" t="s">
        <v>68</v>
      </c>
      <c r="K200" s="207" t="s">
        <v>68</v>
      </c>
      <c r="L200" s="207" t="s">
        <v>68</v>
      </c>
      <c r="M200" s="207" t="s">
        <v>68</v>
      </c>
      <c r="N200" s="207" t="s">
        <v>68</v>
      </c>
      <c r="O200" s="207" t="s">
        <v>68</v>
      </c>
      <c r="P200" s="207" t="s">
        <v>68</v>
      </c>
      <c r="Q200" s="207" t="s">
        <v>68</v>
      </c>
      <c r="R200" s="207" t="s">
        <v>68</v>
      </c>
      <c r="S200" s="207" t="s">
        <v>68</v>
      </c>
      <c r="T200" s="207" t="s">
        <v>68</v>
      </c>
      <c r="U200" s="161" t="s">
        <v>68</v>
      </c>
      <c r="V200" s="131">
        <v>1</v>
      </c>
      <c r="W200" s="131">
        <v>8</v>
      </c>
      <c r="X200" s="131">
        <v>9</v>
      </c>
      <c r="Y200" s="131">
        <v>15</v>
      </c>
      <c r="Z200" s="131">
        <v>3</v>
      </c>
      <c r="AA200" s="131">
        <v>0</v>
      </c>
      <c r="AB200" s="131">
        <v>36</v>
      </c>
      <c r="AC200" s="35">
        <f t="shared" ref="AC200:AC206" si="8">V200/$AB200</f>
        <v>2.7777777777777776E-2</v>
      </c>
      <c r="AD200" s="35">
        <f t="shared" si="7"/>
        <v>0.22222222222222221</v>
      </c>
      <c r="AE200" s="35">
        <f t="shared" si="7"/>
        <v>0.25</v>
      </c>
      <c r="AF200" s="35">
        <f t="shared" si="7"/>
        <v>0.41666666666666669</v>
      </c>
      <c r="AG200" s="35">
        <f t="shared" si="7"/>
        <v>8.3333333333333329E-2</v>
      </c>
      <c r="AH200" s="35">
        <f t="shared" si="7"/>
        <v>0</v>
      </c>
      <c r="AI200" s="131">
        <v>3.31</v>
      </c>
      <c r="AJ200" s="131">
        <v>1.01</v>
      </c>
      <c r="AK200" s="131">
        <v>4</v>
      </c>
      <c r="AL200" s="131">
        <v>4</v>
      </c>
    </row>
    <row r="201" spans="1:38" s="37" customFormat="1" ht="18.75" customHeight="1" x14ac:dyDescent="0.3">
      <c r="A201" s="62" t="s">
        <v>69</v>
      </c>
      <c r="B201" s="207" t="s">
        <v>70</v>
      </c>
      <c r="C201" s="207" t="s">
        <v>71</v>
      </c>
      <c r="D201" s="207" t="s">
        <v>71</v>
      </c>
      <c r="E201" s="207" t="s">
        <v>71</v>
      </c>
      <c r="F201" s="207" t="s">
        <v>71</v>
      </c>
      <c r="G201" s="207" t="s">
        <v>71</v>
      </c>
      <c r="H201" s="207" t="s">
        <v>71</v>
      </c>
      <c r="I201" s="207" t="s">
        <v>71</v>
      </c>
      <c r="J201" s="207" t="s">
        <v>71</v>
      </c>
      <c r="K201" s="207" t="s">
        <v>71</v>
      </c>
      <c r="L201" s="207" t="s">
        <v>71</v>
      </c>
      <c r="M201" s="207" t="s">
        <v>71</v>
      </c>
      <c r="N201" s="207" t="s">
        <v>71</v>
      </c>
      <c r="O201" s="207" t="s">
        <v>71</v>
      </c>
      <c r="P201" s="207" t="s">
        <v>71</v>
      </c>
      <c r="Q201" s="207" t="s">
        <v>71</v>
      </c>
      <c r="R201" s="207" t="s">
        <v>71</v>
      </c>
      <c r="S201" s="207" t="s">
        <v>71</v>
      </c>
      <c r="T201" s="207" t="s">
        <v>71</v>
      </c>
      <c r="U201" s="161" t="s">
        <v>71</v>
      </c>
      <c r="V201" s="131">
        <v>3</v>
      </c>
      <c r="W201" s="131">
        <v>6</v>
      </c>
      <c r="X201" s="131">
        <v>12</v>
      </c>
      <c r="Y201" s="131">
        <v>12</v>
      </c>
      <c r="Z201" s="131">
        <v>2</v>
      </c>
      <c r="AA201" s="131">
        <v>1</v>
      </c>
      <c r="AB201" s="131">
        <v>36</v>
      </c>
      <c r="AC201" s="35">
        <f t="shared" si="8"/>
        <v>8.3333333333333329E-2</v>
      </c>
      <c r="AD201" s="35">
        <f t="shared" si="7"/>
        <v>0.16666666666666666</v>
      </c>
      <c r="AE201" s="35">
        <f t="shared" si="7"/>
        <v>0.33333333333333331</v>
      </c>
      <c r="AF201" s="35">
        <f t="shared" si="7"/>
        <v>0.33333333333333331</v>
      </c>
      <c r="AG201" s="35">
        <f t="shared" si="7"/>
        <v>5.5555555555555552E-2</v>
      </c>
      <c r="AH201" s="35">
        <f t="shared" si="7"/>
        <v>2.7777777777777776E-2</v>
      </c>
      <c r="AI201" s="131">
        <v>3.11</v>
      </c>
      <c r="AJ201" s="131">
        <v>1.05</v>
      </c>
      <c r="AK201" s="131">
        <v>3</v>
      </c>
      <c r="AL201" s="131">
        <v>3</v>
      </c>
    </row>
    <row r="202" spans="1:38" s="37" customFormat="1" ht="18.75" customHeight="1" x14ac:dyDescent="0.3">
      <c r="A202" s="34" t="s">
        <v>72</v>
      </c>
      <c r="B202" s="207" t="s">
        <v>73</v>
      </c>
      <c r="C202" s="207" t="s">
        <v>74</v>
      </c>
      <c r="D202" s="207" t="s">
        <v>74</v>
      </c>
      <c r="E202" s="207" t="s">
        <v>74</v>
      </c>
      <c r="F202" s="207" t="s">
        <v>74</v>
      </c>
      <c r="G202" s="207" t="s">
        <v>74</v>
      </c>
      <c r="H202" s="207" t="s">
        <v>74</v>
      </c>
      <c r="I202" s="207" t="s">
        <v>74</v>
      </c>
      <c r="J202" s="207" t="s">
        <v>74</v>
      </c>
      <c r="K202" s="207" t="s">
        <v>74</v>
      </c>
      <c r="L202" s="207" t="s">
        <v>74</v>
      </c>
      <c r="M202" s="207" t="s">
        <v>74</v>
      </c>
      <c r="N202" s="207" t="s">
        <v>74</v>
      </c>
      <c r="O202" s="207" t="s">
        <v>74</v>
      </c>
      <c r="P202" s="207" t="s">
        <v>74</v>
      </c>
      <c r="Q202" s="207" t="s">
        <v>74</v>
      </c>
      <c r="R202" s="207" t="s">
        <v>74</v>
      </c>
      <c r="S202" s="207" t="s">
        <v>74</v>
      </c>
      <c r="T202" s="207" t="s">
        <v>74</v>
      </c>
      <c r="U202" s="161" t="s">
        <v>74</v>
      </c>
      <c r="V202" s="131">
        <v>3</v>
      </c>
      <c r="W202" s="131">
        <v>10</v>
      </c>
      <c r="X202" s="131">
        <v>9</v>
      </c>
      <c r="Y202" s="131">
        <v>12</v>
      </c>
      <c r="Z202" s="131">
        <v>1</v>
      </c>
      <c r="AA202" s="131">
        <v>1</v>
      </c>
      <c r="AB202" s="131">
        <v>36</v>
      </c>
      <c r="AC202" s="35">
        <f t="shared" si="8"/>
        <v>8.3333333333333329E-2</v>
      </c>
      <c r="AD202" s="35">
        <f t="shared" si="7"/>
        <v>0.27777777777777779</v>
      </c>
      <c r="AE202" s="35">
        <f t="shared" si="7"/>
        <v>0.25</v>
      </c>
      <c r="AF202" s="35">
        <f t="shared" si="7"/>
        <v>0.33333333333333331</v>
      </c>
      <c r="AG202" s="35">
        <f t="shared" si="7"/>
        <v>2.7777777777777776E-2</v>
      </c>
      <c r="AH202" s="35">
        <f t="shared" si="7"/>
        <v>2.7777777777777776E-2</v>
      </c>
      <c r="AI202" s="131">
        <v>2.94</v>
      </c>
      <c r="AJ202" s="131">
        <v>1.06</v>
      </c>
      <c r="AK202" s="131">
        <v>3</v>
      </c>
      <c r="AL202" s="131">
        <v>4</v>
      </c>
    </row>
    <row r="203" spans="1:38" s="37" customFormat="1" ht="18.75" customHeight="1" x14ac:dyDescent="0.3">
      <c r="A203" s="62" t="s">
        <v>75</v>
      </c>
      <c r="B203" s="207" t="s">
        <v>76</v>
      </c>
      <c r="C203" s="207" t="s">
        <v>77</v>
      </c>
      <c r="D203" s="207" t="s">
        <v>77</v>
      </c>
      <c r="E203" s="207" t="s">
        <v>77</v>
      </c>
      <c r="F203" s="207" t="s">
        <v>77</v>
      </c>
      <c r="G203" s="207" t="s">
        <v>77</v>
      </c>
      <c r="H203" s="207" t="s">
        <v>77</v>
      </c>
      <c r="I203" s="207" t="s">
        <v>77</v>
      </c>
      <c r="J203" s="207" t="s">
        <v>77</v>
      </c>
      <c r="K203" s="207" t="s">
        <v>77</v>
      </c>
      <c r="L203" s="207" t="s">
        <v>77</v>
      </c>
      <c r="M203" s="207" t="s">
        <v>77</v>
      </c>
      <c r="N203" s="207" t="s">
        <v>77</v>
      </c>
      <c r="O203" s="207" t="s">
        <v>77</v>
      </c>
      <c r="P203" s="207" t="s">
        <v>77</v>
      </c>
      <c r="Q203" s="207" t="s">
        <v>77</v>
      </c>
      <c r="R203" s="207" t="s">
        <v>77</v>
      </c>
      <c r="S203" s="207" t="s">
        <v>77</v>
      </c>
      <c r="T203" s="207" t="s">
        <v>77</v>
      </c>
      <c r="U203" s="161" t="s">
        <v>77</v>
      </c>
      <c r="V203" s="131">
        <v>1</v>
      </c>
      <c r="W203" s="131">
        <v>5</v>
      </c>
      <c r="X203" s="131">
        <v>9</v>
      </c>
      <c r="Y203" s="131">
        <v>14</v>
      </c>
      <c r="Z203" s="131">
        <v>7</v>
      </c>
      <c r="AA203" s="131">
        <v>0</v>
      </c>
      <c r="AB203" s="131">
        <v>36</v>
      </c>
      <c r="AC203" s="35">
        <f t="shared" si="8"/>
        <v>2.7777777777777776E-2</v>
      </c>
      <c r="AD203" s="35">
        <f t="shared" si="7"/>
        <v>0.1388888888888889</v>
      </c>
      <c r="AE203" s="35">
        <f t="shared" si="7"/>
        <v>0.25</v>
      </c>
      <c r="AF203" s="35">
        <f t="shared" si="7"/>
        <v>0.3888888888888889</v>
      </c>
      <c r="AG203" s="35">
        <f t="shared" si="7"/>
        <v>0.19444444444444445</v>
      </c>
      <c r="AH203" s="35">
        <f t="shared" si="7"/>
        <v>0</v>
      </c>
      <c r="AI203" s="131">
        <v>3.58</v>
      </c>
      <c r="AJ203" s="131">
        <v>1.05</v>
      </c>
      <c r="AK203" s="131">
        <v>4</v>
      </c>
      <c r="AL203" s="131">
        <v>4</v>
      </c>
    </row>
    <row r="204" spans="1:38" s="37" customFormat="1" ht="18.75" customHeight="1" x14ac:dyDescent="0.3">
      <c r="A204" s="34" t="s">
        <v>78</v>
      </c>
      <c r="B204" s="207" t="s">
        <v>79</v>
      </c>
      <c r="C204" s="207" t="s">
        <v>80</v>
      </c>
      <c r="D204" s="207" t="s">
        <v>80</v>
      </c>
      <c r="E204" s="207" t="s">
        <v>80</v>
      </c>
      <c r="F204" s="207" t="s">
        <v>80</v>
      </c>
      <c r="G204" s="207" t="s">
        <v>80</v>
      </c>
      <c r="H204" s="207" t="s">
        <v>80</v>
      </c>
      <c r="I204" s="207" t="s">
        <v>80</v>
      </c>
      <c r="J204" s="207" t="s">
        <v>80</v>
      </c>
      <c r="K204" s="207" t="s">
        <v>80</v>
      </c>
      <c r="L204" s="207" t="s">
        <v>80</v>
      </c>
      <c r="M204" s="207" t="s">
        <v>80</v>
      </c>
      <c r="N204" s="207" t="s">
        <v>80</v>
      </c>
      <c r="O204" s="207" t="s">
        <v>80</v>
      </c>
      <c r="P204" s="207" t="s">
        <v>80</v>
      </c>
      <c r="Q204" s="207" t="s">
        <v>80</v>
      </c>
      <c r="R204" s="207" t="s">
        <v>80</v>
      </c>
      <c r="S204" s="207" t="s">
        <v>80</v>
      </c>
      <c r="T204" s="207" t="s">
        <v>80</v>
      </c>
      <c r="U204" s="161" t="s">
        <v>80</v>
      </c>
      <c r="V204" s="131">
        <v>1</v>
      </c>
      <c r="W204" s="131">
        <v>6</v>
      </c>
      <c r="X204" s="131">
        <v>10</v>
      </c>
      <c r="Y204" s="131">
        <v>14</v>
      </c>
      <c r="Z204" s="131">
        <v>5</v>
      </c>
      <c r="AA204" s="131">
        <v>0</v>
      </c>
      <c r="AB204" s="131">
        <v>36</v>
      </c>
      <c r="AC204" s="35">
        <f t="shared" si="8"/>
        <v>2.7777777777777776E-2</v>
      </c>
      <c r="AD204" s="35">
        <f t="shared" si="7"/>
        <v>0.16666666666666666</v>
      </c>
      <c r="AE204" s="35">
        <f t="shared" si="7"/>
        <v>0.27777777777777779</v>
      </c>
      <c r="AF204" s="35">
        <f t="shared" si="7"/>
        <v>0.3888888888888889</v>
      </c>
      <c r="AG204" s="35">
        <f t="shared" si="7"/>
        <v>0.1388888888888889</v>
      </c>
      <c r="AH204" s="35">
        <f t="shared" si="7"/>
        <v>0</v>
      </c>
      <c r="AI204" s="131">
        <v>3.44</v>
      </c>
      <c r="AJ204" s="131">
        <v>1.03</v>
      </c>
      <c r="AK204" s="131">
        <v>4</v>
      </c>
      <c r="AL204" s="131">
        <v>4</v>
      </c>
    </row>
    <row r="205" spans="1:38" s="37" customFormat="1" ht="18.75" customHeight="1" x14ac:dyDescent="0.3">
      <c r="A205" s="62" t="s">
        <v>81</v>
      </c>
      <c r="B205" s="207" t="s">
        <v>82</v>
      </c>
      <c r="C205" s="207" t="s">
        <v>83</v>
      </c>
      <c r="D205" s="207" t="s">
        <v>83</v>
      </c>
      <c r="E205" s="207" t="s">
        <v>83</v>
      </c>
      <c r="F205" s="207" t="s">
        <v>83</v>
      </c>
      <c r="G205" s="207" t="s">
        <v>83</v>
      </c>
      <c r="H205" s="207" t="s">
        <v>83</v>
      </c>
      <c r="I205" s="207" t="s">
        <v>83</v>
      </c>
      <c r="J205" s="207" t="s">
        <v>83</v>
      </c>
      <c r="K205" s="207" t="s">
        <v>83</v>
      </c>
      <c r="L205" s="207" t="s">
        <v>83</v>
      </c>
      <c r="M205" s="207" t="s">
        <v>83</v>
      </c>
      <c r="N205" s="207" t="s">
        <v>83</v>
      </c>
      <c r="O205" s="207" t="s">
        <v>83</v>
      </c>
      <c r="P205" s="207" t="s">
        <v>83</v>
      </c>
      <c r="Q205" s="207" t="s">
        <v>83</v>
      </c>
      <c r="R205" s="207" t="s">
        <v>83</v>
      </c>
      <c r="S205" s="207" t="s">
        <v>83</v>
      </c>
      <c r="T205" s="207" t="s">
        <v>83</v>
      </c>
      <c r="U205" s="161" t="s">
        <v>83</v>
      </c>
      <c r="V205" s="131">
        <v>3</v>
      </c>
      <c r="W205" s="131">
        <v>4</v>
      </c>
      <c r="X205" s="131">
        <v>7</v>
      </c>
      <c r="Y205" s="131">
        <v>13</v>
      </c>
      <c r="Z205" s="131">
        <v>8</v>
      </c>
      <c r="AA205" s="131">
        <v>1</v>
      </c>
      <c r="AB205" s="131">
        <v>36</v>
      </c>
      <c r="AC205" s="35">
        <f t="shared" si="8"/>
        <v>8.3333333333333329E-2</v>
      </c>
      <c r="AD205" s="35">
        <f t="shared" si="7"/>
        <v>0.1111111111111111</v>
      </c>
      <c r="AE205" s="35">
        <f t="shared" si="7"/>
        <v>0.19444444444444445</v>
      </c>
      <c r="AF205" s="35">
        <f t="shared" si="7"/>
        <v>0.3611111111111111</v>
      </c>
      <c r="AG205" s="35">
        <f t="shared" si="7"/>
        <v>0.22222222222222221</v>
      </c>
      <c r="AH205" s="35">
        <f t="shared" si="7"/>
        <v>2.7777777777777776E-2</v>
      </c>
      <c r="AI205" s="131">
        <v>3.54</v>
      </c>
      <c r="AJ205" s="131">
        <v>1.22</v>
      </c>
      <c r="AK205" s="131">
        <v>4</v>
      </c>
      <c r="AL205" s="131">
        <v>4</v>
      </c>
    </row>
    <row r="206" spans="1:38" s="37" customFormat="1" ht="18.75" customHeight="1" x14ac:dyDescent="0.3">
      <c r="A206" s="34" t="s">
        <v>84</v>
      </c>
      <c r="B206" s="207" t="s">
        <v>85</v>
      </c>
      <c r="C206" s="207" t="s">
        <v>86</v>
      </c>
      <c r="D206" s="207" t="s">
        <v>86</v>
      </c>
      <c r="E206" s="207" t="s">
        <v>86</v>
      </c>
      <c r="F206" s="207" t="s">
        <v>86</v>
      </c>
      <c r="G206" s="207" t="s">
        <v>86</v>
      </c>
      <c r="H206" s="207" t="s">
        <v>86</v>
      </c>
      <c r="I206" s="207" t="s">
        <v>86</v>
      </c>
      <c r="J206" s="207" t="s">
        <v>86</v>
      </c>
      <c r="K206" s="207" t="s">
        <v>86</v>
      </c>
      <c r="L206" s="207" t="s">
        <v>86</v>
      </c>
      <c r="M206" s="207" t="s">
        <v>86</v>
      </c>
      <c r="N206" s="207" t="s">
        <v>86</v>
      </c>
      <c r="O206" s="207" t="s">
        <v>86</v>
      </c>
      <c r="P206" s="207" t="s">
        <v>86</v>
      </c>
      <c r="Q206" s="207" t="s">
        <v>86</v>
      </c>
      <c r="R206" s="207" t="s">
        <v>86</v>
      </c>
      <c r="S206" s="207" t="s">
        <v>86</v>
      </c>
      <c r="T206" s="207" t="s">
        <v>86</v>
      </c>
      <c r="U206" s="161" t="s">
        <v>86</v>
      </c>
      <c r="V206" s="131">
        <v>1</v>
      </c>
      <c r="W206" s="131">
        <v>5</v>
      </c>
      <c r="X206" s="131">
        <v>5</v>
      </c>
      <c r="Y206" s="131">
        <v>16</v>
      </c>
      <c r="Z206" s="131">
        <v>9</v>
      </c>
      <c r="AA206" s="131">
        <v>0</v>
      </c>
      <c r="AB206" s="131">
        <v>36</v>
      </c>
      <c r="AC206" s="35">
        <f t="shared" si="8"/>
        <v>2.7777777777777776E-2</v>
      </c>
      <c r="AD206" s="35">
        <f t="shared" si="7"/>
        <v>0.1388888888888889</v>
      </c>
      <c r="AE206" s="35">
        <f t="shared" si="7"/>
        <v>0.1388888888888889</v>
      </c>
      <c r="AF206" s="35">
        <f t="shared" si="7"/>
        <v>0.44444444444444442</v>
      </c>
      <c r="AG206" s="35">
        <f t="shared" si="7"/>
        <v>0.25</v>
      </c>
      <c r="AH206" s="35">
        <f t="shared" si="7"/>
        <v>0</v>
      </c>
      <c r="AI206" s="131">
        <v>3.75</v>
      </c>
      <c r="AJ206" s="131">
        <v>1.08</v>
      </c>
      <c r="AK206" s="131">
        <v>4</v>
      </c>
      <c r="AL206" s="131">
        <v>4</v>
      </c>
    </row>
    <row r="207" spans="1:38" x14ac:dyDescent="0.25">
      <c r="AH207" s="28"/>
    </row>
    <row r="208" spans="1:38" x14ac:dyDescent="0.25">
      <c r="AH208" s="28"/>
    </row>
    <row r="209" spans="5:38" x14ac:dyDescent="0.25">
      <c r="AH209" s="28"/>
    </row>
    <row r="210" spans="5:38" x14ac:dyDescent="0.25">
      <c r="AH210" s="28"/>
    </row>
    <row r="211" spans="5:38" x14ac:dyDescent="0.25">
      <c r="AH211" s="28"/>
    </row>
    <row r="212" spans="5:38" x14ac:dyDescent="0.25">
      <c r="AH212" s="28"/>
    </row>
    <row r="213" spans="5:38" ht="15" customHeight="1" x14ac:dyDescent="0.25">
      <c r="E213" s="176" t="s">
        <v>148</v>
      </c>
      <c r="F213" s="176"/>
      <c r="G213" s="176"/>
      <c r="H213" s="176"/>
      <c r="I213" s="176"/>
      <c r="AJ213" s="28"/>
    </row>
    <row r="214" spans="5:38" ht="15" customHeight="1" x14ac:dyDescent="0.25">
      <c r="E214" s="176"/>
      <c r="F214" s="176"/>
      <c r="G214" s="176"/>
      <c r="H214" s="176"/>
      <c r="I214" s="176"/>
      <c r="AJ214" s="28"/>
    </row>
    <row r="215" spans="5:38" ht="15" customHeight="1" x14ac:dyDescent="0.25">
      <c r="E215" s="176"/>
      <c r="F215" s="176"/>
      <c r="G215" s="176"/>
      <c r="H215" s="176"/>
      <c r="I215" s="176"/>
      <c r="AJ215" s="28"/>
    </row>
    <row r="216" spans="5:38" ht="15" customHeight="1" x14ac:dyDescent="0.25">
      <c r="E216" s="176"/>
      <c r="F216" s="176"/>
      <c r="G216" s="176"/>
      <c r="H216" s="176"/>
      <c r="I216" s="176"/>
      <c r="AJ216" s="28"/>
    </row>
    <row r="217" spans="5:38" x14ac:dyDescent="0.25">
      <c r="AJ217" s="28"/>
    </row>
    <row r="218" spans="5:38" ht="18.75" x14ac:dyDescent="0.25">
      <c r="F218" s="177" t="s">
        <v>45</v>
      </c>
      <c r="G218" s="177"/>
      <c r="H218" s="63">
        <v>1</v>
      </c>
      <c r="AJ218" s="28"/>
    </row>
    <row r="219" spans="5:38" ht="18.75" x14ac:dyDescent="0.3">
      <c r="F219" s="177" t="s">
        <v>46</v>
      </c>
      <c r="G219" s="177"/>
      <c r="H219" s="63">
        <v>35</v>
      </c>
      <c r="O219" s="33"/>
      <c r="P219" s="33"/>
      <c r="Q219" s="33"/>
      <c r="R219" s="33"/>
      <c r="S219" s="33"/>
      <c r="T219" s="33"/>
      <c r="U219" s="33"/>
      <c r="V219" s="193" t="s">
        <v>25</v>
      </c>
      <c r="W219" s="193"/>
      <c r="X219" s="193"/>
      <c r="Y219" s="193"/>
      <c r="Z219" s="193"/>
      <c r="AA219" s="193"/>
      <c r="AB219" s="22"/>
      <c r="AC219" s="193" t="s">
        <v>26</v>
      </c>
      <c r="AD219" s="193"/>
      <c r="AE219" s="193"/>
      <c r="AF219" s="193"/>
      <c r="AG219" s="193"/>
      <c r="AH219" s="193"/>
      <c r="AI219" s="194" t="s">
        <v>156</v>
      </c>
      <c r="AJ219" s="194"/>
      <c r="AK219" s="194"/>
      <c r="AL219" s="194"/>
    </row>
    <row r="220" spans="5:38" ht="18.75" x14ac:dyDescent="0.3">
      <c r="O220" s="57"/>
      <c r="P220" s="57"/>
      <c r="Q220" s="57"/>
      <c r="R220" s="57"/>
      <c r="S220" s="33"/>
      <c r="T220" s="33"/>
      <c r="U220" s="33"/>
      <c r="V220" s="193"/>
      <c r="W220" s="193"/>
      <c r="X220" s="193"/>
      <c r="Y220" s="193"/>
      <c r="Z220" s="193"/>
      <c r="AA220" s="193"/>
      <c r="AB220" s="22"/>
      <c r="AC220" s="193"/>
      <c r="AD220" s="193"/>
      <c r="AE220" s="193"/>
      <c r="AF220" s="193"/>
      <c r="AG220" s="193"/>
      <c r="AH220" s="193"/>
      <c r="AI220" s="194"/>
      <c r="AJ220" s="194"/>
      <c r="AK220" s="194"/>
      <c r="AL220" s="194"/>
    </row>
    <row r="221" spans="5:38" ht="37.5" x14ac:dyDescent="0.25">
      <c r="O221" s="58"/>
      <c r="P221" s="58"/>
      <c r="Q221" s="58"/>
      <c r="R221" s="58"/>
      <c r="S221" s="58"/>
      <c r="T221" s="58"/>
      <c r="U221" s="58"/>
      <c r="V221" s="59">
        <v>1</v>
      </c>
      <c r="W221" s="59">
        <v>2</v>
      </c>
      <c r="X221" s="59">
        <v>3</v>
      </c>
      <c r="Y221" s="59">
        <v>4</v>
      </c>
      <c r="Z221" s="59">
        <v>5</v>
      </c>
      <c r="AA221" s="59" t="s">
        <v>52</v>
      </c>
      <c r="AB221" s="60" t="s">
        <v>29</v>
      </c>
      <c r="AC221" s="59">
        <v>1</v>
      </c>
      <c r="AD221" s="59">
        <v>2</v>
      </c>
      <c r="AE221" s="59">
        <v>3</v>
      </c>
      <c r="AF221" s="59">
        <v>4</v>
      </c>
      <c r="AG221" s="59">
        <v>5</v>
      </c>
      <c r="AH221" s="59" t="s">
        <v>52</v>
      </c>
      <c r="AI221" s="61" t="s">
        <v>30</v>
      </c>
      <c r="AJ221" s="61" t="s">
        <v>31</v>
      </c>
      <c r="AK221" s="61" t="s">
        <v>32</v>
      </c>
      <c r="AL221" s="119" t="s">
        <v>33</v>
      </c>
    </row>
    <row r="222" spans="5:38" ht="44.25" customHeight="1" x14ac:dyDescent="0.25">
      <c r="N222"/>
      <c r="O222" s="207" t="s">
        <v>87</v>
      </c>
      <c r="P222" s="207"/>
      <c r="Q222" s="207"/>
      <c r="R222" s="207"/>
      <c r="S222" s="207"/>
      <c r="T222" s="207"/>
      <c r="U222" s="161"/>
      <c r="V222" s="133">
        <v>0</v>
      </c>
      <c r="W222" s="133">
        <v>0</v>
      </c>
      <c r="X222" s="133">
        <v>0</v>
      </c>
      <c r="Y222" s="133">
        <v>0</v>
      </c>
      <c r="Z222" s="133">
        <v>0</v>
      </c>
      <c r="AA222" s="133">
        <v>1</v>
      </c>
      <c r="AB222" s="133">
        <v>1</v>
      </c>
      <c r="AC222" s="35">
        <f>V222/$AB222</f>
        <v>0</v>
      </c>
      <c r="AD222" s="35">
        <f t="shared" ref="AD222:AH224" si="9">W222/$AB222</f>
        <v>0</v>
      </c>
      <c r="AE222" s="35">
        <f t="shared" si="9"/>
        <v>0</v>
      </c>
      <c r="AF222" s="35">
        <f t="shared" si="9"/>
        <v>0</v>
      </c>
      <c r="AG222" s="35">
        <f t="shared" si="9"/>
        <v>0</v>
      </c>
      <c r="AH222" s="35">
        <f t="shared" si="9"/>
        <v>1</v>
      </c>
      <c r="AI222" s="133" t="s">
        <v>157</v>
      </c>
      <c r="AJ222" s="133" t="s">
        <v>157</v>
      </c>
      <c r="AK222" s="133" t="s">
        <v>157</v>
      </c>
      <c r="AL222" s="133" t="s">
        <v>157</v>
      </c>
    </row>
    <row r="223" spans="5:38" ht="64.5" customHeight="1" x14ac:dyDescent="0.25">
      <c r="N223"/>
      <c r="O223" s="207" t="s">
        <v>88</v>
      </c>
      <c r="P223" s="207" t="s">
        <v>89</v>
      </c>
      <c r="Q223" s="207" t="s">
        <v>89</v>
      </c>
      <c r="R223" s="207" t="s">
        <v>89</v>
      </c>
      <c r="S223" s="207" t="s">
        <v>89</v>
      </c>
      <c r="T223" s="207" t="s">
        <v>89</v>
      </c>
      <c r="U223" s="161" t="s">
        <v>89</v>
      </c>
      <c r="V223" s="133">
        <v>0</v>
      </c>
      <c r="W223" s="133">
        <v>0</v>
      </c>
      <c r="X223" s="133">
        <v>0</v>
      </c>
      <c r="Y223" s="133">
        <v>0</v>
      </c>
      <c r="Z223" s="133">
        <v>0</v>
      </c>
      <c r="AA223" s="133">
        <v>1</v>
      </c>
      <c r="AB223" s="133">
        <v>1</v>
      </c>
      <c r="AC223" s="35">
        <f>V223/$AB223</f>
        <v>0</v>
      </c>
      <c r="AD223" s="35">
        <f t="shared" si="9"/>
        <v>0</v>
      </c>
      <c r="AE223" s="35">
        <f t="shared" si="9"/>
        <v>0</v>
      </c>
      <c r="AF223" s="35">
        <f t="shared" si="9"/>
        <v>0</v>
      </c>
      <c r="AG223" s="35">
        <f t="shared" si="9"/>
        <v>0</v>
      </c>
      <c r="AH223" s="35">
        <f t="shared" si="9"/>
        <v>1</v>
      </c>
      <c r="AI223" s="133" t="s">
        <v>157</v>
      </c>
      <c r="AJ223" s="133" t="s">
        <v>157</v>
      </c>
      <c r="AK223" s="133" t="s">
        <v>157</v>
      </c>
      <c r="AL223" s="133" t="s">
        <v>157</v>
      </c>
    </row>
    <row r="224" spans="5:38" ht="40.5" customHeight="1" x14ac:dyDescent="0.25">
      <c r="N224"/>
      <c r="O224" s="207" t="s">
        <v>90</v>
      </c>
      <c r="P224" s="207" t="s">
        <v>91</v>
      </c>
      <c r="Q224" s="207" t="s">
        <v>91</v>
      </c>
      <c r="R224" s="207" t="s">
        <v>91</v>
      </c>
      <c r="S224" s="207" t="s">
        <v>91</v>
      </c>
      <c r="T224" s="207" t="s">
        <v>91</v>
      </c>
      <c r="U224" s="161" t="s">
        <v>91</v>
      </c>
      <c r="V224" s="133">
        <v>0</v>
      </c>
      <c r="W224" s="133">
        <v>0</v>
      </c>
      <c r="X224" s="133">
        <v>0</v>
      </c>
      <c r="Y224" s="133">
        <v>0</v>
      </c>
      <c r="Z224" s="133">
        <v>0</v>
      </c>
      <c r="AA224" s="133">
        <v>1</v>
      </c>
      <c r="AB224" s="133">
        <v>1</v>
      </c>
      <c r="AC224" s="35">
        <f>V224/$AB224</f>
        <v>0</v>
      </c>
      <c r="AD224" s="35">
        <f t="shared" si="9"/>
        <v>0</v>
      </c>
      <c r="AE224" s="35">
        <f t="shared" si="9"/>
        <v>0</v>
      </c>
      <c r="AF224" s="35">
        <f t="shared" si="9"/>
        <v>0</v>
      </c>
      <c r="AG224" s="35">
        <f t="shared" si="9"/>
        <v>0</v>
      </c>
      <c r="AH224" s="35">
        <f t="shared" si="9"/>
        <v>1</v>
      </c>
      <c r="AI224" s="133" t="s">
        <v>157</v>
      </c>
      <c r="AJ224" s="133" t="s">
        <v>157</v>
      </c>
      <c r="AK224" s="133" t="s">
        <v>157</v>
      </c>
      <c r="AL224" s="133" t="s">
        <v>157</v>
      </c>
    </row>
    <row r="225" spans="7:36" x14ac:dyDescent="0.25">
      <c r="AH225" s="28"/>
    </row>
    <row r="226" spans="7:36" x14ac:dyDescent="0.25">
      <c r="AH226" s="28"/>
    </row>
    <row r="227" spans="7:36" x14ac:dyDescent="0.25">
      <c r="AH227" s="28"/>
    </row>
    <row r="228" spans="7:36" x14ac:dyDescent="0.25">
      <c r="AH228" s="28"/>
    </row>
    <row r="229" spans="7:36" x14ac:dyDescent="0.25">
      <c r="AH229" s="28"/>
    </row>
    <row r="230" spans="7:36" x14ac:dyDescent="0.25">
      <c r="AH230" s="28"/>
    </row>
    <row r="231" spans="7:36" x14ac:dyDescent="0.25">
      <c r="AH231" s="28"/>
    </row>
    <row r="232" spans="7:36" x14ac:dyDescent="0.25">
      <c r="AH232" s="28"/>
    </row>
    <row r="233" spans="7:36" ht="15.75" thickBot="1" x14ac:dyDescent="0.3">
      <c r="AH233" s="28"/>
    </row>
    <row r="234" spans="7:36" x14ac:dyDescent="0.25">
      <c r="G234" s="199" t="s">
        <v>149</v>
      </c>
      <c r="H234" s="200"/>
      <c r="I234" s="200"/>
      <c r="J234" s="200"/>
      <c r="K234" s="201"/>
      <c r="Y234" s="199" t="s">
        <v>150</v>
      </c>
      <c r="Z234" s="200"/>
      <c r="AA234" s="200"/>
      <c r="AB234" s="200"/>
      <c r="AC234" s="201"/>
      <c r="AJ234" s="28"/>
    </row>
    <row r="235" spans="7:36" x14ac:dyDescent="0.25">
      <c r="G235" s="202"/>
      <c r="H235" s="176"/>
      <c r="I235" s="176"/>
      <c r="J235" s="176"/>
      <c r="K235" s="203"/>
      <c r="Y235" s="202"/>
      <c r="Z235" s="176"/>
      <c r="AA235" s="176"/>
      <c r="AB235" s="176"/>
      <c r="AC235" s="203"/>
      <c r="AJ235" s="28"/>
    </row>
    <row r="236" spans="7:36" x14ac:dyDescent="0.25">
      <c r="G236" s="202"/>
      <c r="H236" s="176"/>
      <c r="I236" s="176"/>
      <c r="J236" s="176"/>
      <c r="K236" s="203"/>
      <c r="Y236" s="202"/>
      <c r="Z236" s="176"/>
      <c r="AA236" s="176"/>
      <c r="AB236" s="176"/>
      <c r="AC236" s="203"/>
      <c r="AJ236" s="28"/>
    </row>
    <row r="237" spans="7:36" ht="15.75" thickBot="1" x14ac:dyDescent="0.3">
      <c r="G237" s="204"/>
      <c r="H237" s="205"/>
      <c r="I237" s="205"/>
      <c r="J237" s="205"/>
      <c r="K237" s="206"/>
      <c r="Y237" s="204"/>
      <c r="Z237" s="205"/>
      <c r="AA237" s="205"/>
      <c r="AB237" s="205"/>
      <c r="AC237" s="206"/>
      <c r="AJ237" s="28"/>
    </row>
    <row r="238" spans="7:36" x14ac:dyDescent="0.25">
      <c r="AJ238" s="28"/>
    </row>
    <row r="239" spans="7:36" x14ac:dyDescent="0.25">
      <c r="AJ239" s="28"/>
    </row>
    <row r="240" spans="7:36" ht="18.75" x14ac:dyDescent="0.25">
      <c r="H240" s="177" t="s">
        <v>45</v>
      </c>
      <c r="I240" s="177"/>
      <c r="J240" s="63">
        <v>5</v>
      </c>
      <c r="Z240" s="177" t="s">
        <v>45</v>
      </c>
      <c r="AA240" s="177"/>
      <c r="AB240" s="63">
        <v>4</v>
      </c>
      <c r="AJ240" s="28"/>
    </row>
    <row r="241" spans="8:36" ht="18.75" x14ac:dyDescent="0.25">
      <c r="H241" s="177" t="s">
        <v>46</v>
      </c>
      <c r="I241" s="177"/>
      <c r="J241" s="63">
        <v>31</v>
      </c>
      <c r="Z241" s="177" t="s">
        <v>46</v>
      </c>
      <c r="AA241" s="177"/>
      <c r="AB241" s="63">
        <v>32</v>
      </c>
      <c r="AJ241" s="28"/>
    </row>
    <row r="242" spans="8:36" x14ac:dyDescent="0.25">
      <c r="AJ242" s="28"/>
    </row>
    <row r="243" spans="8:36" x14ac:dyDescent="0.25">
      <c r="AJ243" s="28"/>
    </row>
    <row r="244" spans="8:36" ht="18.75" customHeight="1" x14ac:dyDescent="0.25">
      <c r="AJ244" s="28"/>
    </row>
    <row r="245" spans="8:36" x14ac:dyDescent="0.25">
      <c r="AJ245" s="28"/>
    </row>
    <row r="246" spans="8:36" x14ac:dyDescent="0.25">
      <c r="AJ246" s="28"/>
    </row>
    <row r="247" spans="8:36" x14ac:dyDescent="0.25">
      <c r="AJ247" s="28"/>
    </row>
    <row r="248" spans="8:36" x14ac:dyDescent="0.25">
      <c r="AJ248" s="28"/>
    </row>
    <row r="249" spans="8:36" x14ac:dyDescent="0.25">
      <c r="AJ249" s="28"/>
    </row>
    <row r="250" spans="8:36" x14ac:dyDescent="0.25">
      <c r="AJ250" s="28"/>
    </row>
    <row r="251" spans="8:36" x14ac:dyDescent="0.25">
      <c r="AJ251" s="28"/>
    </row>
    <row r="252" spans="8:36" x14ac:dyDescent="0.25">
      <c r="AJ252" s="28"/>
    </row>
    <row r="253" spans="8:36" x14ac:dyDescent="0.25">
      <c r="AJ253" s="28"/>
    </row>
    <row r="254" spans="8:36" ht="39" customHeight="1" x14ac:dyDescent="0.25">
      <c r="AJ254" s="28"/>
    </row>
    <row r="255" spans="8:36" ht="42" customHeight="1" x14ac:dyDescent="0.25">
      <c r="AJ255" s="28"/>
    </row>
    <row r="256" spans="8:36" ht="42" customHeight="1" x14ac:dyDescent="0.25">
      <c r="AJ256" s="28"/>
    </row>
    <row r="257" spans="1:38" ht="42" customHeight="1" x14ac:dyDescent="0.25">
      <c r="AJ257" s="28"/>
    </row>
    <row r="258" spans="1:38" ht="18.75" x14ac:dyDescent="0.3">
      <c r="V258" s="193" t="s">
        <v>25</v>
      </c>
      <c r="W258" s="193"/>
      <c r="X258" s="193"/>
      <c r="Y258" s="193"/>
      <c r="Z258" s="193"/>
      <c r="AA258" s="193"/>
      <c r="AB258" s="22"/>
      <c r="AC258" s="193" t="s">
        <v>26</v>
      </c>
      <c r="AD258" s="193"/>
      <c r="AE258" s="193"/>
      <c r="AF258" s="193"/>
      <c r="AG258" s="193"/>
      <c r="AH258" s="193"/>
      <c r="AI258" s="194" t="s">
        <v>156</v>
      </c>
      <c r="AJ258" s="194"/>
      <c r="AK258" s="194"/>
      <c r="AL258" s="194"/>
    </row>
    <row r="259" spans="1:38" ht="18.75" x14ac:dyDescent="0.3">
      <c r="V259" s="193"/>
      <c r="W259" s="193"/>
      <c r="X259" s="193"/>
      <c r="Y259" s="193"/>
      <c r="Z259" s="193"/>
      <c r="AA259" s="193"/>
      <c r="AB259" s="22"/>
      <c r="AC259" s="193"/>
      <c r="AD259" s="193"/>
      <c r="AE259" s="193"/>
      <c r="AF259" s="193"/>
      <c r="AG259" s="193"/>
      <c r="AH259" s="193"/>
      <c r="AI259" s="194"/>
      <c r="AJ259" s="194"/>
      <c r="AK259" s="194"/>
      <c r="AL259" s="194"/>
    </row>
    <row r="260" spans="1:38" ht="37.5" x14ac:dyDescent="0.25">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59">
        <v>1</v>
      </c>
      <c r="W260" s="59">
        <v>2</v>
      </c>
      <c r="X260" s="59">
        <v>3</v>
      </c>
      <c r="Y260" s="59">
        <v>4</v>
      </c>
      <c r="Z260" s="59">
        <v>5</v>
      </c>
      <c r="AA260" s="59" t="s">
        <v>52</v>
      </c>
      <c r="AB260" s="60" t="s">
        <v>29</v>
      </c>
      <c r="AC260" s="59">
        <v>1</v>
      </c>
      <c r="AD260" s="59">
        <v>2</v>
      </c>
      <c r="AE260" s="59">
        <v>3</v>
      </c>
      <c r="AF260" s="59">
        <v>4</v>
      </c>
      <c r="AG260" s="59">
        <v>5</v>
      </c>
      <c r="AH260" s="59" t="s">
        <v>52</v>
      </c>
      <c r="AI260" s="61" t="s">
        <v>30</v>
      </c>
      <c r="AJ260" s="61" t="s">
        <v>31</v>
      </c>
      <c r="AK260" s="61" t="s">
        <v>32</v>
      </c>
      <c r="AL260" s="119" t="s">
        <v>33</v>
      </c>
    </row>
    <row r="261" spans="1:38" ht="18.75" customHeight="1" x14ac:dyDescent="0.3">
      <c r="A261" s="207" t="s">
        <v>153</v>
      </c>
      <c r="B261" s="207"/>
      <c r="C261" s="207"/>
      <c r="D261" s="207"/>
      <c r="E261" s="207"/>
      <c r="F261" s="207"/>
      <c r="G261" s="207"/>
      <c r="H261" s="207"/>
      <c r="I261" s="207"/>
      <c r="J261" s="207"/>
      <c r="K261" s="207"/>
      <c r="L261" s="207"/>
      <c r="M261" s="207"/>
      <c r="N261" s="207"/>
      <c r="O261" s="207"/>
      <c r="P261" s="207"/>
      <c r="Q261" s="207"/>
      <c r="R261" s="207"/>
      <c r="S261" s="207"/>
      <c r="T261" s="207"/>
      <c r="U261" s="207"/>
      <c r="V261" s="131">
        <v>1</v>
      </c>
      <c r="W261" s="131">
        <v>1</v>
      </c>
      <c r="X261" s="131">
        <v>0</v>
      </c>
      <c r="Y261" s="131">
        <v>2</v>
      </c>
      <c r="Z261" s="131">
        <v>1</v>
      </c>
      <c r="AA261" s="131">
        <v>0</v>
      </c>
      <c r="AB261" s="131">
        <v>5</v>
      </c>
      <c r="AC261" s="35">
        <f>V261/$AB261</f>
        <v>0.2</v>
      </c>
      <c r="AD261" s="35">
        <f t="shared" ref="AD261:AH263" si="10">W261/$AB261</f>
        <v>0.2</v>
      </c>
      <c r="AE261" s="35">
        <f t="shared" si="10"/>
        <v>0</v>
      </c>
      <c r="AF261" s="35">
        <f t="shared" si="10"/>
        <v>0.4</v>
      </c>
      <c r="AG261" s="35">
        <f t="shared" si="10"/>
        <v>0.2</v>
      </c>
      <c r="AH261" s="35">
        <f t="shared" si="10"/>
        <v>0</v>
      </c>
      <c r="AI261" s="131">
        <v>3.2</v>
      </c>
      <c r="AJ261" s="131">
        <v>1.64</v>
      </c>
      <c r="AK261" s="131">
        <v>4</v>
      </c>
      <c r="AL261" s="131">
        <v>4</v>
      </c>
    </row>
    <row r="262" spans="1:38" ht="18.75" customHeight="1" x14ac:dyDescent="0.3">
      <c r="A262" s="207" t="s">
        <v>158</v>
      </c>
      <c r="B262" s="207"/>
      <c r="C262" s="207"/>
      <c r="D262" s="207"/>
      <c r="E262" s="207"/>
      <c r="F262" s="207"/>
      <c r="G262" s="207"/>
      <c r="H262" s="207"/>
      <c r="I262" s="207"/>
      <c r="J262" s="207"/>
      <c r="K262" s="207"/>
      <c r="L262" s="207"/>
      <c r="M262" s="207"/>
      <c r="N262" s="207"/>
      <c r="O262" s="207"/>
      <c r="P262" s="207"/>
      <c r="Q262" s="207"/>
      <c r="R262" s="207"/>
      <c r="S262" s="207"/>
      <c r="T262" s="207"/>
      <c r="U262" s="207"/>
      <c r="V262" s="131">
        <v>1</v>
      </c>
      <c r="W262" s="131">
        <v>0</v>
      </c>
      <c r="X262" s="131">
        <v>0</v>
      </c>
      <c r="Y262" s="131">
        <v>0</v>
      </c>
      <c r="Z262" s="131">
        <v>4</v>
      </c>
      <c r="AA262" s="131">
        <v>0</v>
      </c>
      <c r="AB262" s="131">
        <v>5</v>
      </c>
      <c r="AC262" s="35">
        <f>V262/$AB262</f>
        <v>0.2</v>
      </c>
      <c r="AD262" s="35">
        <f t="shared" si="10"/>
        <v>0</v>
      </c>
      <c r="AE262" s="35">
        <f t="shared" si="10"/>
        <v>0</v>
      </c>
      <c r="AF262" s="35">
        <f t="shared" si="10"/>
        <v>0</v>
      </c>
      <c r="AG262" s="35">
        <f t="shared" si="10"/>
        <v>0.8</v>
      </c>
      <c r="AH262" s="35">
        <f t="shared" si="10"/>
        <v>0</v>
      </c>
      <c r="AI262" s="131">
        <v>4.2</v>
      </c>
      <c r="AJ262" s="131">
        <v>1.79</v>
      </c>
      <c r="AK262" s="131">
        <v>5</v>
      </c>
      <c r="AL262" s="131">
        <v>5</v>
      </c>
    </row>
    <row r="263" spans="1:38" ht="18.75" customHeight="1" x14ac:dyDescent="0.3">
      <c r="A263" s="207" t="s">
        <v>154</v>
      </c>
      <c r="B263" s="207"/>
      <c r="C263" s="207"/>
      <c r="D263" s="207"/>
      <c r="E263" s="207"/>
      <c r="F263" s="207"/>
      <c r="G263" s="207"/>
      <c r="H263" s="207"/>
      <c r="I263" s="207"/>
      <c r="J263" s="207"/>
      <c r="K263" s="207"/>
      <c r="L263" s="207"/>
      <c r="M263" s="207"/>
      <c r="N263" s="207"/>
      <c r="O263" s="207"/>
      <c r="P263" s="207"/>
      <c r="Q263" s="207"/>
      <c r="R263" s="207"/>
      <c r="S263" s="207"/>
      <c r="T263" s="207"/>
      <c r="U263" s="207"/>
      <c r="V263" s="131">
        <v>1</v>
      </c>
      <c r="W263" s="131">
        <v>1</v>
      </c>
      <c r="X263" s="131">
        <v>0</v>
      </c>
      <c r="Y263" s="131">
        <v>0</v>
      </c>
      <c r="Z263" s="131">
        <v>2</v>
      </c>
      <c r="AA263" s="131">
        <v>0</v>
      </c>
      <c r="AB263" s="131">
        <v>4</v>
      </c>
      <c r="AC263" s="35">
        <f>V263/$AB263</f>
        <v>0.25</v>
      </c>
      <c r="AD263" s="35">
        <f t="shared" si="10"/>
        <v>0.25</v>
      </c>
      <c r="AE263" s="35">
        <f t="shared" si="10"/>
        <v>0</v>
      </c>
      <c r="AF263" s="35">
        <f t="shared" si="10"/>
        <v>0</v>
      </c>
      <c r="AG263" s="35">
        <f t="shared" si="10"/>
        <v>0.5</v>
      </c>
      <c r="AH263" s="35">
        <f t="shared" si="10"/>
        <v>0</v>
      </c>
      <c r="AI263" s="131">
        <v>3.25</v>
      </c>
      <c r="AJ263" s="131">
        <v>2.06</v>
      </c>
      <c r="AK263" s="131">
        <v>4</v>
      </c>
      <c r="AL263" s="131">
        <v>5</v>
      </c>
    </row>
    <row r="264" spans="1:38" x14ac:dyDescent="0.25">
      <c r="AH264" s="28"/>
    </row>
    <row r="265" spans="1:38" x14ac:dyDescent="0.25">
      <c r="AH265" s="28"/>
    </row>
    <row r="266" spans="1:38" x14ac:dyDescent="0.25">
      <c r="AH266" s="28"/>
    </row>
    <row r="267" spans="1:38" ht="15.75" thickBot="1" x14ac:dyDescent="0.3">
      <c r="AH267" s="28"/>
    </row>
    <row r="268" spans="1:38" ht="20.25" customHeight="1" x14ac:dyDescent="0.25">
      <c r="E268" s="199" t="s">
        <v>151</v>
      </c>
      <c r="F268" s="200"/>
      <c r="G268" s="200"/>
      <c r="H268" s="200"/>
      <c r="I268" s="201"/>
      <c r="AH268" s="28"/>
    </row>
    <row r="269" spans="1:38" ht="22.5" customHeight="1" x14ac:dyDescent="0.25">
      <c r="E269" s="202"/>
      <c r="F269" s="176"/>
      <c r="G269" s="176"/>
      <c r="H269" s="176"/>
      <c r="I269" s="203"/>
      <c r="AH269" s="28"/>
    </row>
    <row r="270" spans="1:38" ht="15" customHeight="1" x14ac:dyDescent="0.25">
      <c r="E270" s="202"/>
      <c r="F270" s="176"/>
      <c r="G270" s="176"/>
      <c r="H270" s="176"/>
      <c r="I270" s="203"/>
      <c r="AH270" s="28"/>
    </row>
    <row r="271" spans="1:38" ht="27.75" customHeight="1" thickBot="1" x14ac:dyDescent="0.3">
      <c r="E271" s="204"/>
      <c r="F271" s="205"/>
      <c r="G271" s="205"/>
      <c r="H271" s="205"/>
      <c r="I271" s="206"/>
      <c r="AH271" s="28"/>
    </row>
    <row r="272" spans="1:38" x14ac:dyDescent="0.25">
      <c r="AH272" s="28"/>
    </row>
    <row r="273" spans="6:38" x14ac:dyDescent="0.25">
      <c r="AH273" s="28"/>
    </row>
    <row r="274" spans="6:38" ht="18.75" x14ac:dyDescent="0.3">
      <c r="F274" s="177" t="s">
        <v>45</v>
      </c>
      <c r="G274" s="177"/>
      <c r="H274" s="63">
        <v>8</v>
      </c>
      <c r="V274" s="193" t="s">
        <v>25</v>
      </c>
      <c r="W274" s="193"/>
      <c r="X274" s="193"/>
      <c r="Y274" s="193"/>
      <c r="Z274" s="193"/>
      <c r="AA274" s="193"/>
      <c r="AB274" s="22"/>
      <c r="AC274" s="193" t="s">
        <v>26</v>
      </c>
      <c r="AD274" s="193"/>
      <c r="AE274" s="193"/>
      <c r="AF274" s="193"/>
      <c r="AG274" s="193"/>
      <c r="AH274" s="193"/>
      <c r="AI274" s="194" t="s">
        <v>156</v>
      </c>
      <c r="AJ274" s="194"/>
      <c r="AK274" s="194"/>
      <c r="AL274" s="194"/>
    </row>
    <row r="275" spans="6:38" ht="18.75" x14ac:dyDescent="0.3">
      <c r="F275" s="177" t="s">
        <v>46</v>
      </c>
      <c r="G275" s="177"/>
      <c r="H275" s="63">
        <v>28</v>
      </c>
      <c r="V275" s="193"/>
      <c r="W275" s="193"/>
      <c r="X275" s="193"/>
      <c r="Y275" s="193"/>
      <c r="Z275" s="193"/>
      <c r="AA275" s="193"/>
      <c r="AB275" s="22"/>
      <c r="AC275" s="193"/>
      <c r="AD275" s="193"/>
      <c r="AE275" s="193"/>
      <c r="AF275" s="193"/>
      <c r="AG275" s="193"/>
      <c r="AH275" s="193"/>
      <c r="AI275" s="194"/>
      <c r="AJ275" s="194"/>
      <c r="AK275" s="194"/>
      <c r="AL275" s="194"/>
    </row>
    <row r="276" spans="6:38" ht="37.5" x14ac:dyDescent="0.25">
      <c r="O276" s="58"/>
      <c r="P276" s="58"/>
      <c r="Q276" s="58"/>
      <c r="R276" s="58"/>
      <c r="S276" s="58"/>
      <c r="T276" s="58"/>
      <c r="U276" s="58"/>
      <c r="V276" s="59">
        <v>1</v>
      </c>
      <c r="W276" s="59">
        <v>2</v>
      </c>
      <c r="X276" s="59">
        <v>3</v>
      </c>
      <c r="Y276" s="59">
        <v>4</v>
      </c>
      <c r="Z276" s="59">
        <v>5</v>
      </c>
      <c r="AA276" s="59" t="s">
        <v>52</v>
      </c>
      <c r="AB276" s="60" t="s">
        <v>29</v>
      </c>
      <c r="AC276" s="59">
        <v>1</v>
      </c>
      <c r="AD276" s="59">
        <v>2</v>
      </c>
      <c r="AE276" s="59">
        <v>3</v>
      </c>
      <c r="AF276" s="59">
        <v>4</v>
      </c>
      <c r="AG276" s="59">
        <v>5</v>
      </c>
      <c r="AH276" s="59" t="s">
        <v>52</v>
      </c>
      <c r="AI276" s="61" t="s">
        <v>30</v>
      </c>
      <c r="AJ276" s="61" t="s">
        <v>31</v>
      </c>
      <c r="AK276" s="61" t="s">
        <v>32</v>
      </c>
      <c r="AL276" s="119" t="s">
        <v>33</v>
      </c>
    </row>
    <row r="277" spans="6:38" ht="63" customHeight="1" x14ac:dyDescent="0.25">
      <c r="O277" s="207" t="s">
        <v>155</v>
      </c>
      <c r="P277" s="207"/>
      <c r="Q277" s="207"/>
      <c r="R277" s="207"/>
      <c r="S277" s="207"/>
      <c r="T277" s="207"/>
      <c r="U277" s="161"/>
      <c r="V277" s="133">
        <v>0</v>
      </c>
      <c r="W277" s="133">
        <v>1</v>
      </c>
      <c r="X277" s="133">
        <v>4</v>
      </c>
      <c r="Y277" s="133">
        <v>3</v>
      </c>
      <c r="Z277" s="133">
        <v>0</v>
      </c>
      <c r="AA277" s="133">
        <v>0</v>
      </c>
      <c r="AB277" s="133">
        <v>8</v>
      </c>
      <c r="AC277" s="35">
        <f t="shared" ref="AC277:AH277" si="11">V277/$AB277</f>
        <v>0</v>
      </c>
      <c r="AD277" s="35">
        <f t="shared" si="11"/>
        <v>0.125</v>
      </c>
      <c r="AE277" s="35">
        <f t="shared" si="11"/>
        <v>0.5</v>
      </c>
      <c r="AF277" s="35">
        <f t="shared" si="11"/>
        <v>0.375</v>
      </c>
      <c r="AG277" s="35">
        <f t="shared" si="11"/>
        <v>0</v>
      </c>
      <c r="AH277" s="35">
        <f t="shared" si="11"/>
        <v>0</v>
      </c>
      <c r="AI277" s="133">
        <v>3.25</v>
      </c>
      <c r="AJ277" s="133">
        <v>0.71</v>
      </c>
      <c r="AK277" s="133">
        <v>3</v>
      </c>
      <c r="AL277" s="133">
        <v>3</v>
      </c>
    </row>
    <row r="278" spans="6:38" x14ac:dyDescent="0.25">
      <c r="AH278" s="28"/>
    </row>
    <row r="279" spans="6:38" x14ac:dyDescent="0.25">
      <c r="AH279" s="28"/>
    </row>
    <row r="280" spans="6:38" x14ac:dyDescent="0.25">
      <c r="AH280" s="28"/>
    </row>
    <row r="281" spans="6:38" x14ac:dyDescent="0.25">
      <c r="AH281" s="28"/>
    </row>
    <row r="282" spans="6:38" x14ac:dyDescent="0.25">
      <c r="AH282" s="28"/>
    </row>
    <row r="283" spans="6:38" x14ac:dyDescent="0.25">
      <c r="AH283" s="28"/>
    </row>
    <row r="284" spans="6:38" x14ac:dyDescent="0.25">
      <c r="AH284" s="28"/>
    </row>
    <row r="285" spans="6:38" x14ac:dyDescent="0.25">
      <c r="AH285" s="28"/>
    </row>
    <row r="286" spans="6:38" x14ac:dyDescent="0.25">
      <c r="AH286" s="28"/>
    </row>
    <row r="287" spans="6:38" x14ac:dyDescent="0.25">
      <c r="AH287" s="28"/>
    </row>
    <row r="288" spans="6:38" x14ac:dyDescent="0.25">
      <c r="AH288" s="28"/>
    </row>
    <row r="289" spans="1:34" x14ac:dyDescent="0.25">
      <c r="AH289" s="28"/>
    </row>
    <row r="290" spans="1:34" x14ac:dyDescent="0.25">
      <c r="AH290" s="28"/>
    </row>
    <row r="291" spans="1:34" x14ac:dyDescent="0.25">
      <c r="AH291" s="28"/>
    </row>
    <row r="292" spans="1:34" x14ac:dyDescent="0.25">
      <c r="AH292" s="28"/>
    </row>
    <row r="293" spans="1:34" x14ac:dyDescent="0.25">
      <c r="AH293" s="28"/>
    </row>
    <row r="294" spans="1:34" x14ac:dyDescent="0.25">
      <c r="AH294" s="28"/>
    </row>
    <row r="295" spans="1:34" x14ac:dyDescent="0.25">
      <c r="AH295" s="28"/>
    </row>
    <row r="296" spans="1:34" x14ac:dyDescent="0.25">
      <c r="AH296" s="28"/>
    </row>
    <row r="297" spans="1:34" x14ac:dyDescent="0.25">
      <c r="A297" s="1" t="s">
        <v>45</v>
      </c>
      <c r="B297" s="1" t="s">
        <v>46</v>
      </c>
      <c r="H297" s="8"/>
      <c r="AH297" s="28"/>
    </row>
    <row r="298" spans="1:34" x14ac:dyDescent="0.25">
      <c r="A298" s="1">
        <v>2</v>
      </c>
      <c r="B298" s="1">
        <v>2</v>
      </c>
      <c r="H298" s="8"/>
      <c r="AH298" s="28"/>
    </row>
    <row r="299" spans="1:34" x14ac:dyDescent="0.25">
      <c r="A299" s="1">
        <v>3</v>
      </c>
      <c r="B299" s="1">
        <v>33</v>
      </c>
      <c r="H299" s="8"/>
      <c r="AH299" s="28"/>
    </row>
    <row r="300" spans="1:34" x14ac:dyDescent="0.25">
      <c r="A300" s="1">
        <v>31</v>
      </c>
      <c r="B300" s="1">
        <v>5</v>
      </c>
      <c r="G300" s="8"/>
      <c r="H300" s="8"/>
      <c r="AH300" s="28"/>
    </row>
    <row r="301" spans="1:34" ht="15.75" customHeight="1" x14ac:dyDescent="0.25">
      <c r="A301" s="1">
        <v>36</v>
      </c>
      <c r="B301" s="1">
        <v>0</v>
      </c>
      <c r="H301" s="8"/>
      <c r="AH301" s="28"/>
    </row>
    <row r="302" spans="1:34" x14ac:dyDescent="0.25">
      <c r="A302" s="1">
        <v>34</v>
      </c>
      <c r="B302" s="1">
        <v>2</v>
      </c>
      <c r="H302" s="8"/>
      <c r="AH302" s="28"/>
    </row>
    <row r="303" spans="1:34" x14ac:dyDescent="0.25">
      <c r="H303" s="8"/>
      <c r="AH303" s="28"/>
    </row>
    <row r="304" spans="1:34" x14ac:dyDescent="0.25">
      <c r="H304" s="8"/>
      <c r="AH304" s="28"/>
    </row>
    <row r="305" spans="34:34" x14ac:dyDescent="0.25">
      <c r="AH305" s="28"/>
    </row>
    <row r="306" spans="34:34" x14ac:dyDescent="0.25">
      <c r="AH306" s="28"/>
    </row>
    <row r="307" spans="34:34" x14ac:dyDescent="0.25">
      <c r="AH307" s="28"/>
    </row>
    <row r="308" spans="34:34" x14ac:dyDescent="0.25">
      <c r="AH308" s="28"/>
    </row>
    <row r="309" spans="34:34" x14ac:dyDescent="0.25">
      <c r="AH309" s="28"/>
    </row>
    <row r="310" spans="34:34" x14ac:dyDescent="0.25">
      <c r="AH310" s="28"/>
    </row>
    <row r="311" spans="34:34" x14ac:dyDescent="0.25">
      <c r="AH311" s="28"/>
    </row>
    <row r="312" spans="34:34" x14ac:dyDescent="0.25">
      <c r="AH312" s="28"/>
    </row>
    <row r="313" spans="34:34" x14ac:dyDescent="0.25">
      <c r="AH313" s="28"/>
    </row>
    <row r="314" spans="34:34" x14ac:dyDescent="0.25">
      <c r="AH314" s="28"/>
    </row>
    <row r="315" spans="34:34" x14ac:dyDescent="0.25">
      <c r="AH315" s="28"/>
    </row>
    <row r="316" spans="34:34" x14ac:dyDescent="0.25">
      <c r="AH316" s="28"/>
    </row>
    <row r="317" spans="34:34" x14ac:dyDescent="0.25">
      <c r="AH317" s="28"/>
    </row>
    <row r="318" spans="34:34" x14ac:dyDescent="0.25">
      <c r="AH318" s="28"/>
    </row>
    <row r="319" spans="34:34" x14ac:dyDescent="0.25">
      <c r="AH319" s="28"/>
    </row>
    <row r="320" spans="34:34" x14ac:dyDescent="0.25">
      <c r="AH320" s="28"/>
    </row>
    <row r="321" spans="20:34" x14ac:dyDescent="0.25">
      <c r="AH321" s="28"/>
    </row>
    <row r="322" spans="20:34" x14ac:dyDescent="0.25">
      <c r="T322" s="28"/>
    </row>
    <row r="323" spans="20:34" x14ac:dyDescent="0.25">
      <c r="T323" s="28"/>
    </row>
    <row r="324" spans="20:34" x14ac:dyDescent="0.25">
      <c r="T324" s="28"/>
    </row>
  </sheetData>
  <sheetProtection sheet="1" objects="1" scenarios="1"/>
  <mergeCells count="120">
    <mergeCell ref="A1:AE1"/>
    <mergeCell ref="A6:AL6"/>
    <mergeCell ref="A7:AL7"/>
    <mergeCell ref="A8:AL8"/>
    <mergeCell ref="A11:G11"/>
    <mergeCell ref="AG66:AJ67"/>
    <mergeCell ref="E45:I48"/>
    <mergeCell ref="T45:X48"/>
    <mergeCell ref="AC50:AE50"/>
    <mergeCell ref="AC51:AE51"/>
    <mergeCell ref="F52:G52"/>
    <mergeCell ref="AC52:AE52"/>
    <mergeCell ref="A27:U27"/>
    <mergeCell ref="A31:C31"/>
    <mergeCell ref="A32:C32"/>
    <mergeCell ref="A33:C33"/>
    <mergeCell ref="A34:C34"/>
    <mergeCell ref="A35:C35"/>
    <mergeCell ref="A68:U68"/>
    <mergeCell ref="B69:U69"/>
    <mergeCell ref="B70:U70"/>
    <mergeCell ref="B71:U71"/>
    <mergeCell ref="B72:U72"/>
    <mergeCell ref="B73:U73"/>
    <mergeCell ref="AC53:AE53"/>
    <mergeCell ref="F53:G53"/>
    <mergeCell ref="V66:Z67"/>
    <mergeCell ref="AB66:AF67"/>
    <mergeCell ref="B84:U84"/>
    <mergeCell ref="B86:J86"/>
    <mergeCell ref="B87:J87"/>
    <mergeCell ref="B88:J88"/>
    <mergeCell ref="V91:AA92"/>
    <mergeCell ref="AC91:AH92"/>
    <mergeCell ref="A75:U75"/>
    <mergeCell ref="G78:K78"/>
    <mergeCell ref="G79:K79"/>
    <mergeCell ref="G80:K80"/>
    <mergeCell ref="G81:K81"/>
    <mergeCell ref="G82:K82"/>
    <mergeCell ref="E103:J106"/>
    <mergeCell ref="V110:AA111"/>
    <mergeCell ref="AC110:AH111"/>
    <mergeCell ref="AI110:AL111"/>
    <mergeCell ref="O113:U113"/>
    <mergeCell ref="E124:J127"/>
    <mergeCell ref="AI91:AL92"/>
    <mergeCell ref="B92:C92"/>
    <mergeCell ref="A93:U93"/>
    <mergeCell ref="B98:U98"/>
    <mergeCell ref="B99:U99"/>
    <mergeCell ref="B100:U100"/>
    <mergeCell ref="A94:U94"/>
    <mergeCell ref="V94:AA94"/>
    <mergeCell ref="AC94:AH94"/>
    <mergeCell ref="B95:U95"/>
    <mergeCell ref="B96:U96"/>
    <mergeCell ref="A97:U97"/>
    <mergeCell ref="O152:U152"/>
    <mergeCell ref="E160:J163"/>
    <mergeCell ref="V175:AA176"/>
    <mergeCell ref="AC175:AH176"/>
    <mergeCell ref="AI175:AL176"/>
    <mergeCell ref="E178:I181"/>
    <mergeCell ref="O178:U178"/>
    <mergeCell ref="O179:U179"/>
    <mergeCell ref="V131:AA132"/>
    <mergeCell ref="AC131:AH132"/>
    <mergeCell ref="AI131:AL132"/>
    <mergeCell ref="O134:U134"/>
    <mergeCell ref="E142:J145"/>
    <mergeCell ref="V149:AA150"/>
    <mergeCell ref="AC149:AH150"/>
    <mergeCell ref="AI149:AL150"/>
    <mergeCell ref="AI196:AL197"/>
    <mergeCell ref="A198:U198"/>
    <mergeCell ref="B199:U199"/>
    <mergeCell ref="B200:U200"/>
    <mergeCell ref="B201:U201"/>
    <mergeCell ref="B202:U202"/>
    <mergeCell ref="A192:E192"/>
    <mergeCell ref="A193:E193"/>
    <mergeCell ref="A194:E194"/>
    <mergeCell ref="A195:E195"/>
    <mergeCell ref="V196:AA197"/>
    <mergeCell ref="AC196:AH197"/>
    <mergeCell ref="AC219:AH220"/>
    <mergeCell ref="AI219:AL220"/>
    <mergeCell ref="O222:U222"/>
    <mergeCell ref="O223:U223"/>
    <mergeCell ref="B203:U203"/>
    <mergeCell ref="B204:U204"/>
    <mergeCell ref="B205:U205"/>
    <mergeCell ref="B206:U206"/>
    <mergeCell ref="E213:I216"/>
    <mergeCell ref="F218:G218"/>
    <mergeCell ref="A262:U262"/>
    <mergeCell ref="O277:U277"/>
    <mergeCell ref="F51:G51"/>
    <mergeCell ref="E268:I271"/>
    <mergeCell ref="F274:G274"/>
    <mergeCell ref="V274:AA275"/>
    <mergeCell ref="AC274:AH275"/>
    <mergeCell ref="AI274:AL275"/>
    <mergeCell ref="F275:G275"/>
    <mergeCell ref="V258:AA259"/>
    <mergeCell ref="AC258:AH259"/>
    <mergeCell ref="AI258:AL259"/>
    <mergeCell ref="A260:U260"/>
    <mergeCell ref="A261:U261"/>
    <mergeCell ref="A263:U263"/>
    <mergeCell ref="O224:U224"/>
    <mergeCell ref="G234:K237"/>
    <mergeCell ref="Y234:AC237"/>
    <mergeCell ref="H240:I240"/>
    <mergeCell ref="Z240:AA240"/>
    <mergeCell ref="H241:I241"/>
    <mergeCell ref="Z241:AA241"/>
    <mergeCell ref="F219:G219"/>
    <mergeCell ref="V219:AA220"/>
  </mergeCells>
  <printOptions horizontalCentered="1" verticalCentered="1"/>
  <pageMargins left="0" right="0" top="0" bottom="0" header="0.31496062992125984" footer="0.31496062992125984"/>
  <pageSetup paperSize="9" scale="25" orientation="landscape" r:id="rId1"/>
  <rowBreaks count="1" manualBreakCount="1">
    <brk id="159" max="3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AL324"/>
  <sheetViews>
    <sheetView view="pageBreakPreview" zoomScale="93" zoomScaleNormal="100" zoomScaleSheetLayoutView="93" workbookViewId="0">
      <selection sqref="A1:AE1"/>
    </sheetView>
  </sheetViews>
  <sheetFormatPr baseColWidth="10" defaultRowHeight="15" x14ac:dyDescent="0.25"/>
  <cols>
    <col min="1" max="1" width="8.28515625" style="1" customWidth="1"/>
    <col min="2" max="2" width="8" style="1" customWidth="1"/>
    <col min="3" max="3" width="8.28515625" style="1" customWidth="1"/>
    <col min="4" max="4" width="9.5703125" style="1" customWidth="1"/>
    <col min="5" max="5" width="20.5703125" style="1" customWidth="1"/>
    <col min="6" max="6" width="12" style="1" customWidth="1"/>
    <col min="7" max="7" width="11.42578125" style="1"/>
    <col min="8" max="8" width="9.140625" style="1" customWidth="1"/>
    <col min="9" max="9" width="12.42578125" style="1" customWidth="1"/>
    <col min="10" max="10" width="11.42578125" style="1" customWidth="1"/>
    <col min="11" max="11" width="9.28515625" style="1" customWidth="1"/>
    <col min="12" max="12" width="9" style="1" customWidth="1"/>
    <col min="13" max="13" width="11.140625" style="1" bestFit="1" customWidth="1"/>
    <col min="14" max="14" width="7.42578125" style="1" customWidth="1"/>
    <col min="15" max="15" width="9.5703125" style="1" customWidth="1"/>
    <col min="16" max="16" width="8.28515625" style="1" customWidth="1"/>
    <col min="17" max="17" width="13.28515625" style="1" customWidth="1"/>
    <col min="18" max="18" width="12" style="1" customWidth="1"/>
    <col min="19" max="19" width="12.42578125" style="1" customWidth="1"/>
    <col min="20" max="20" width="14.42578125" style="1" customWidth="1"/>
    <col min="21" max="21" width="7.5703125" style="1" customWidth="1"/>
    <col min="22" max="23" width="10" style="1" customWidth="1"/>
    <col min="24" max="24" width="10.85546875" style="1" customWidth="1"/>
    <col min="25" max="25" width="10.7109375" style="1" customWidth="1"/>
    <col min="26" max="26" width="11.140625" style="1" customWidth="1"/>
    <col min="27" max="27" width="13.7109375" style="1" customWidth="1"/>
    <col min="28" max="28" width="12.28515625" style="1" customWidth="1"/>
    <col min="29" max="29" width="13.42578125" style="1" customWidth="1"/>
    <col min="30" max="30" width="10.7109375" style="1" bestFit="1" customWidth="1"/>
    <col min="31" max="32" width="12.42578125" style="1" bestFit="1" customWidth="1"/>
    <col min="33" max="33" width="9.28515625" style="1" customWidth="1"/>
    <col min="34" max="34" width="11.140625" style="1" customWidth="1"/>
    <col min="35" max="35" width="11" style="1" customWidth="1"/>
    <col min="36" max="36" width="11.28515625" style="1" customWidth="1"/>
    <col min="37" max="37" width="12.7109375" style="1" customWidth="1"/>
    <col min="38" max="38" width="13.140625" style="112" customWidth="1"/>
    <col min="39" max="39" width="48" style="1" customWidth="1"/>
    <col min="40" max="16384" width="11.42578125" style="1"/>
  </cols>
  <sheetData>
    <row r="1" spans="1:38" x14ac:dyDescent="0.2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row>
    <row r="2" spans="1:38"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8"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8"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15.75" x14ac:dyDescent="0.25">
      <c r="A6" s="168" t="s">
        <v>0</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row>
    <row r="7" spans="1:38" ht="18.75" customHeight="1" x14ac:dyDescent="0.25">
      <c r="A7" s="169" t="s">
        <v>1</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row>
    <row r="8" spans="1:38" ht="15.75" customHeight="1" x14ac:dyDescent="0.25">
      <c r="A8" s="170" t="s">
        <v>171</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row>
    <row r="9" spans="1:38" ht="21" customHeight="1" x14ac:dyDescent="0.25"/>
    <row r="10" spans="1:38" ht="15.7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8" ht="33.75" x14ac:dyDescent="0.25">
      <c r="A11" s="171"/>
      <c r="B11" s="171"/>
      <c r="C11" s="171"/>
      <c r="D11" s="171"/>
      <c r="E11" s="171"/>
      <c r="F11" s="171"/>
      <c r="G11" s="171"/>
    </row>
    <row r="27" spans="1:38" ht="21" x14ac:dyDescent="0.25">
      <c r="A27" s="178" t="s">
        <v>2</v>
      </c>
      <c r="B27" s="178"/>
      <c r="C27" s="178"/>
      <c r="D27" s="178"/>
      <c r="E27" s="178"/>
      <c r="F27" s="178"/>
      <c r="G27" s="178"/>
      <c r="H27" s="178"/>
      <c r="I27" s="178"/>
      <c r="J27" s="178"/>
      <c r="K27" s="178"/>
      <c r="L27" s="178"/>
      <c r="M27" s="178"/>
      <c r="N27" s="178"/>
      <c r="O27" s="178"/>
      <c r="P27" s="178"/>
      <c r="Q27" s="178"/>
      <c r="R27" s="178"/>
      <c r="S27" s="178"/>
      <c r="T27" s="178"/>
      <c r="U27" s="178"/>
      <c r="Y27" s="4"/>
      <c r="Z27" s="5"/>
      <c r="AA27" s="6"/>
      <c r="AB27" s="7"/>
      <c r="AC27" s="7"/>
      <c r="AD27" s="7"/>
      <c r="AE27" s="8"/>
      <c r="AJ27" s="4"/>
      <c r="AK27" s="5"/>
      <c r="AL27" s="113"/>
    </row>
    <row r="28" spans="1:38" s="10" customFormat="1" ht="21" x14ac:dyDescent="0.25">
      <c r="A28" s="9"/>
      <c r="B28" s="9"/>
      <c r="C28" s="9"/>
      <c r="D28" s="9"/>
      <c r="E28" s="9"/>
      <c r="F28" s="9"/>
      <c r="G28" s="9"/>
      <c r="H28" s="9"/>
      <c r="I28" s="9"/>
      <c r="J28" s="9"/>
      <c r="K28" s="9"/>
      <c r="L28" s="9"/>
      <c r="M28" s="9"/>
      <c r="N28" s="9"/>
      <c r="O28" s="9"/>
      <c r="P28" s="9"/>
      <c r="Q28" s="9"/>
      <c r="R28" s="9"/>
      <c r="S28" s="9"/>
      <c r="T28" s="9"/>
      <c r="U28" s="9"/>
      <c r="Y28" s="4"/>
      <c r="Z28" s="5"/>
      <c r="AA28" s="6"/>
      <c r="AB28" s="7"/>
      <c r="AC28" s="7"/>
      <c r="AD28" s="7"/>
      <c r="AE28" s="11"/>
      <c r="AJ28" s="12"/>
      <c r="AK28" s="5"/>
      <c r="AL28" s="113"/>
    </row>
    <row r="29" spans="1:38" ht="21" x14ac:dyDescent="0.25">
      <c r="A29" s="13"/>
      <c r="B29" s="13" t="s">
        <v>4</v>
      </c>
      <c r="C29" s="7"/>
      <c r="D29" s="8"/>
      <c r="U29" s="12"/>
      <c r="V29" s="5"/>
      <c r="W29" s="6"/>
      <c r="X29" s="7"/>
      <c r="AF29" s="12"/>
      <c r="AG29" s="5"/>
      <c r="AH29" s="6"/>
      <c r="AI29" s="7"/>
      <c r="AJ29" s="7"/>
      <c r="AK29" s="7"/>
      <c r="AL29" s="114"/>
    </row>
    <row r="30" spans="1:38" x14ac:dyDescent="0.25">
      <c r="B30" s="7"/>
      <c r="C30" s="7"/>
      <c r="D30" s="8"/>
      <c r="U30" s="12"/>
      <c r="V30" s="5"/>
      <c r="W30" s="6"/>
      <c r="X30" s="7"/>
      <c r="AF30" s="12"/>
      <c r="AG30" s="5"/>
      <c r="AH30" s="6"/>
      <c r="AI30" s="7"/>
      <c r="AJ30" s="7"/>
      <c r="AK30" s="14"/>
      <c r="AL30" s="114"/>
    </row>
    <row r="31" spans="1:38" ht="18.75" x14ac:dyDescent="0.3">
      <c r="A31" s="179" t="s">
        <v>138</v>
      </c>
      <c r="B31" s="179"/>
      <c r="C31" s="179"/>
      <c r="D31" s="120">
        <v>6</v>
      </c>
      <c r="E31" s="19">
        <f>D31/$D$35</f>
        <v>0.15</v>
      </c>
      <c r="F31" s="109"/>
      <c r="G31" s="109"/>
      <c r="H31" s="109"/>
      <c r="I31" s="102"/>
      <c r="J31" s="103"/>
      <c r="U31" s="12"/>
      <c r="V31" s="5"/>
      <c r="W31" s="6"/>
      <c r="X31" s="7"/>
      <c r="AF31" s="5"/>
      <c r="AG31" s="5"/>
      <c r="AH31" s="6"/>
      <c r="AI31" s="7"/>
      <c r="AJ31" s="14"/>
      <c r="AK31" s="14"/>
      <c r="AL31" s="114"/>
    </row>
    <row r="32" spans="1:38" ht="18.75" x14ac:dyDescent="0.3">
      <c r="A32" s="179" t="s">
        <v>139</v>
      </c>
      <c r="B32" s="179"/>
      <c r="C32" s="179"/>
      <c r="D32" s="120">
        <v>5</v>
      </c>
      <c r="E32" s="19">
        <f>D32/$D$35</f>
        <v>0.125</v>
      </c>
      <c r="F32" s="109"/>
      <c r="G32" s="109"/>
      <c r="H32" s="109"/>
      <c r="I32" s="102"/>
      <c r="J32" s="103"/>
      <c r="U32" s="12"/>
      <c r="V32" s="5"/>
      <c r="W32" s="6"/>
      <c r="X32" s="7"/>
      <c r="AF32" s="4"/>
      <c r="AG32" s="12"/>
      <c r="AH32" s="6"/>
      <c r="AI32" s="7"/>
      <c r="AJ32" s="14"/>
      <c r="AK32" s="14"/>
      <c r="AL32" s="114"/>
    </row>
    <row r="33" spans="1:34" ht="18.75" x14ac:dyDescent="0.3">
      <c r="A33" s="179" t="s">
        <v>140</v>
      </c>
      <c r="B33" s="179"/>
      <c r="C33" s="179"/>
      <c r="D33" s="120">
        <v>15</v>
      </c>
      <c r="E33" s="19">
        <f>D33/$D$35</f>
        <v>0.375</v>
      </c>
      <c r="F33" s="109"/>
      <c r="G33" s="109"/>
      <c r="H33" s="109"/>
      <c r="I33" s="102"/>
      <c r="J33" s="103"/>
      <c r="U33" s="12"/>
      <c r="V33" s="5"/>
      <c r="W33" s="6"/>
      <c r="X33" s="7"/>
    </row>
    <row r="34" spans="1:34" ht="18.75" x14ac:dyDescent="0.3">
      <c r="A34" s="179" t="s">
        <v>141</v>
      </c>
      <c r="B34" s="179"/>
      <c r="C34" s="179"/>
      <c r="D34" s="120">
        <v>14</v>
      </c>
      <c r="E34" s="19">
        <f>D34/$D$35</f>
        <v>0.35</v>
      </c>
      <c r="F34" s="109"/>
      <c r="G34" s="109"/>
      <c r="H34" s="109"/>
      <c r="I34" s="102"/>
      <c r="J34" s="103"/>
      <c r="U34" s="12"/>
      <c r="V34" s="5"/>
      <c r="W34" s="6"/>
      <c r="X34" s="7"/>
    </row>
    <row r="35" spans="1:34" ht="18.75" x14ac:dyDescent="0.25">
      <c r="A35" s="179" t="s">
        <v>9</v>
      </c>
      <c r="B35" s="179"/>
      <c r="C35" s="179"/>
      <c r="D35" s="18">
        <f>SUM(D31:D34)</f>
        <v>40</v>
      </c>
      <c r="E35" s="21"/>
      <c r="F35" s="109"/>
      <c r="G35" s="109"/>
      <c r="H35" s="109"/>
      <c r="I35" s="102"/>
      <c r="J35" s="103"/>
      <c r="U35" s="12"/>
      <c r="V35" s="5"/>
      <c r="W35" s="6"/>
      <c r="X35" s="7"/>
    </row>
    <row r="36" spans="1:34" ht="18.75" x14ac:dyDescent="0.25">
      <c r="B36" s="109"/>
      <c r="C36" s="109"/>
      <c r="D36" s="109"/>
      <c r="E36" s="109"/>
      <c r="F36" s="109"/>
      <c r="G36" s="109"/>
      <c r="H36" s="109"/>
      <c r="I36" s="102"/>
      <c r="J36" s="103"/>
    </row>
    <row r="37" spans="1:34" ht="18.75" x14ac:dyDescent="0.25">
      <c r="B37" s="109"/>
      <c r="C37" s="109"/>
      <c r="D37" s="109"/>
      <c r="E37" s="109"/>
      <c r="F37" s="109"/>
      <c r="G37" s="109"/>
      <c r="H37" s="109"/>
      <c r="I37" s="102"/>
      <c r="J37" s="103"/>
    </row>
    <row r="38" spans="1:34" ht="18.75" x14ac:dyDescent="0.25">
      <c r="B38" s="109"/>
      <c r="C38" s="109"/>
      <c r="D38" s="109"/>
      <c r="E38" s="109"/>
      <c r="F38" s="109"/>
      <c r="G38" s="109"/>
      <c r="H38" s="109"/>
      <c r="I38" s="102"/>
      <c r="J38" s="103"/>
    </row>
    <row r="39" spans="1:34" ht="18.75" x14ac:dyDescent="0.3">
      <c r="B39" s="104"/>
      <c r="C39" s="104"/>
      <c r="D39" s="104"/>
      <c r="E39" s="104"/>
      <c r="F39" s="104"/>
      <c r="G39" s="104"/>
      <c r="H39" s="104"/>
      <c r="I39" s="102"/>
      <c r="J39" s="104"/>
    </row>
    <row r="40" spans="1:34" x14ac:dyDescent="0.25">
      <c r="A40" s="23"/>
      <c r="B40" s="105"/>
      <c r="C40" s="105"/>
      <c r="D40" s="105"/>
      <c r="E40" s="105"/>
      <c r="F40" s="105"/>
      <c r="G40" s="106"/>
      <c r="H40" s="107"/>
      <c r="I40" s="107"/>
      <c r="J40" s="107"/>
    </row>
    <row r="41" spans="1:34" x14ac:dyDescent="0.25">
      <c r="A41" s="26"/>
      <c r="B41" s="105"/>
      <c r="C41" s="108"/>
      <c r="D41" s="108"/>
      <c r="E41" s="108"/>
      <c r="F41" s="108"/>
      <c r="G41" s="106"/>
      <c r="H41" s="107"/>
      <c r="I41" s="107"/>
      <c r="J41" s="107"/>
    </row>
    <row r="42" spans="1:34" x14ac:dyDescent="0.25">
      <c r="A42" s="26"/>
      <c r="B42" s="24"/>
      <c r="C42" s="27"/>
      <c r="D42" s="27"/>
      <c r="E42" s="27"/>
      <c r="F42" s="27"/>
      <c r="G42" s="25"/>
    </row>
    <row r="43" spans="1:34" x14ac:dyDescent="0.25">
      <c r="A43" s="26"/>
      <c r="B43" s="24"/>
      <c r="C43" s="27"/>
      <c r="D43" s="27"/>
      <c r="E43" s="27"/>
      <c r="F43" s="27"/>
      <c r="G43" s="25"/>
    </row>
    <row r="44" spans="1:34" x14ac:dyDescent="0.25">
      <c r="A44" s="26"/>
      <c r="B44" s="24"/>
      <c r="C44" s="27"/>
      <c r="D44" s="27"/>
      <c r="E44" s="27"/>
      <c r="F44" s="27"/>
      <c r="G44" s="25"/>
    </row>
    <row r="45" spans="1:34" ht="15" customHeight="1" x14ac:dyDescent="0.25">
      <c r="E45" s="176" t="s">
        <v>15</v>
      </c>
      <c r="F45" s="176"/>
      <c r="G45" s="176"/>
      <c r="H45" s="176"/>
      <c r="I45" s="176"/>
      <c r="J45" s="29"/>
      <c r="K45" s="29"/>
      <c r="L45" s="29"/>
      <c r="M45" s="29"/>
      <c r="N45" s="29"/>
      <c r="O45" s="29"/>
      <c r="T45" s="176" t="s">
        <v>16</v>
      </c>
      <c r="U45" s="176"/>
      <c r="V45" s="176"/>
      <c r="W45" s="176"/>
      <c r="X45" s="176"/>
      <c r="AH45" s="28"/>
    </row>
    <row r="46" spans="1:34" ht="15" customHeight="1" x14ac:dyDescent="0.25">
      <c r="E46" s="176"/>
      <c r="F46" s="176"/>
      <c r="G46" s="176"/>
      <c r="H46" s="176"/>
      <c r="I46" s="176"/>
      <c r="J46" s="29"/>
      <c r="K46" s="29"/>
      <c r="L46" s="29"/>
      <c r="M46" s="29"/>
      <c r="N46" s="29"/>
      <c r="O46" s="29"/>
      <c r="T46" s="176"/>
      <c r="U46" s="176"/>
      <c r="V46" s="176"/>
      <c r="W46" s="176"/>
      <c r="X46" s="176"/>
      <c r="AH46" s="28"/>
    </row>
    <row r="47" spans="1:34" ht="15" customHeight="1" x14ac:dyDescent="0.25">
      <c r="E47" s="176"/>
      <c r="F47" s="176"/>
      <c r="G47" s="176"/>
      <c r="H47" s="176"/>
      <c r="I47" s="176"/>
      <c r="J47" s="29"/>
      <c r="K47" s="29"/>
      <c r="L47" s="29"/>
      <c r="M47" s="29"/>
      <c r="N47" s="29"/>
      <c r="O47" s="29"/>
      <c r="T47" s="176"/>
      <c r="U47" s="176"/>
      <c r="V47" s="176"/>
      <c r="W47" s="176"/>
      <c r="X47" s="176"/>
      <c r="AH47" s="28"/>
    </row>
    <row r="48" spans="1:34" ht="15" customHeight="1" x14ac:dyDescent="0.25">
      <c r="E48" s="176"/>
      <c r="F48" s="176"/>
      <c r="G48" s="176"/>
      <c r="H48" s="176"/>
      <c r="I48" s="176"/>
      <c r="J48" s="29"/>
      <c r="K48" s="29"/>
      <c r="L48" s="29"/>
      <c r="M48" s="29"/>
      <c r="N48" s="29"/>
      <c r="O48" s="29"/>
      <c r="T48" s="176"/>
      <c r="U48" s="176"/>
      <c r="V48" s="176"/>
      <c r="W48" s="176"/>
      <c r="X48" s="176"/>
      <c r="AH48" s="28"/>
    </row>
    <row r="49" spans="6:34" ht="15" customHeight="1" x14ac:dyDescent="0.25">
      <c r="AH49" s="28"/>
    </row>
    <row r="50" spans="6:34" ht="18.75" x14ac:dyDescent="0.3">
      <c r="AC50" s="179" t="s">
        <v>17</v>
      </c>
      <c r="AD50" s="179"/>
      <c r="AE50" s="179"/>
      <c r="AF50" s="120">
        <v>5</v>
      </c>
      <c r="AH50" s="28"/>
    </row>
    <row r="51" spans="6:34" ht="18.75" x14ac:dyDescent="0.3">
      <c r="AC51" s="179" t="s">
        <v>18</v>
      </c>
      <c r="AD51" s="179"/>
      <c r="AE51" s="179"/>
      <c r="AF51" s="120">
        <v>1</v>
      </c>
      <c r="AH51" s="28"/>
    </row>
    <row r="52" spans="6:34" ht="18.75" x14ac:dyDescent="0.3">
      <c r="AC52" s="179" t="s">
        <v>19</v>
      </c>
      <c r="AD52" s="179"/>
      <c r="AE52" s="179"/>
      <c r="AF52" s="120">
        <v>0</v>
      </c>
      <c r="AH52" s="28"/>
    </row>
    <row r="53" spans="6:34" ht="18.75" customHeight="1" x14ac:dyDescent="0.25">
      <c r="AC53" s="179" t="s">
        <v>21</v>
      </c>
      <c r="AD53" s="179"/>
      <c r="AE53" s="179"/>
      <c r="AF53" s="31">
        <v>0</v>
      </c>
      <c r="AH53" s="28"/>
    </row>
    <row r="54" spans="6:34" ht="18.75" x14ac:dyDescent="0.25">
      <c r="F54" s="177" t="s">
        <v>23</v>
      </c>
      <c r="G54" s="177"/>
      <c r="H54" s="30">
        <v>6</v>
      </c>
      <c r="AH54" s="28"/>
    </row>
    <row r="55" spans="6:34" x14ac:dyDescent="0.25">
      <c r="AH55" s="28"/>
    </row>
    <row r="56" spans="6:34" x14ac:dyDescent="0.25">
      <c r="AH56" s="28"/>
    </row>
    <row r="57" spans="6:34" x14ac:dyDescent="0.25">
      <c r="AH57" s="28"/>
    </row>
    <row r="58" spans="6:34" x14ac:dyDescent="0.25">
      <c r="AH58" s="28"/>
    </row>
    <row r="59" spans="6:34" ht="18.75" x14ac:dyDescent="0.25">
      <c r="F59" s="110"/>
      <c r="G59" s="110"/>
      <c r="H59" s="111"/>
      <c r="AH59" s="28"/>
    </row>
    <row r="60" spans="6:34" x14ac:dyDescent="0.25">
      <c r="AH60" s="28"/>
    </row>
    <row r="61" spans="6:34" x14ac:dyDescent="0.25">
      <c r="AH61" s="28"/>
    </row>
    <row r="62" spans="6:34" x14ac:dyDescent="0.25">
      <c r="Y62" s="28"/>
    </row>
    <row r="63" spans="6:34" x14ac:dyDescent="0.25">
      <c r="U63" s="28"/>
    </row>
    <row r="64" spans="6:34" x14ac:dyDescent="0.25">
      <c r="U64" s="28"/>
    </row>
    <row r="65" spans="1:38" ht="21" customHeight="1" thickBot="1" x14ac:dyDescent="0.4">
      <c r="B65" s="32"/>
    </row>
    <row r="66" spans="1:38" ht="15" customHeight="1" x14ac:dyDescent="0.25">
      <c r="V66" s="183" t="s">
        <v>25</v>
      </c>
      <c r="W66" s="184"/>
      <c r="X66" s="184"/>
      <c r="Y66" s="184"/>
      <c r="Z66" s="185"/>
      <c r="AB66" s="183" t="s">
        <v>26</v>
      </c>
      <c r="AC66" s="184"/>
      <c r="AD66" s="184"/>
      <c r="AE66" s="184"/>
      <c r="AF66" s="189"/>
      <c r="AG66" s="172" t="s">
        <v>156</v>
      </c>
      <c r="AH66" s="172"/>
      <c r="AI66" s="172"/>
      <c r="AJ66" s="172"/>
      <c r="AK66" s="101"/>
      <c r="AL66" s="115"/>
    </row>
    <row r="67" spans="1:38" ht="32.25" customHeight="1" x14ac:dyDescent="0.25">
      <c r="V67" s="186"/>
      <c r="W67" s="187"/>
      <c r="X67" s="187"/>
      <c r="Y67" s="187"/>
      <c r="Z67" s="188"/>
      <c r="AB67" s="186"/>
      <c r="AC67" s="187"/>
      <c r="AD67" s="187"/>
      <c r="AE67" s="187"/>
      <c r="AF67" s="190"/>
      <c r="AG67" s="173"/>
      <c r="AH67" s="173"/>
      <c r="AI67" s="173"/>
      <c r="AJ67" s="173"/>
      <c r="AK67" s="101"/>
      <c r="AL67" s="115"/>
    </row>
    <row r="68" spans="1:38" s="33" customFormat="1" ht="39" customHeight="1" x14ac:dyDescent="0.25">
      <c r="A68" s="191" t="s">
        <v>28</v>
      </c>
      <c r="B68" s="191"/>
      <c r="C68" s="191"/>
      <c r="D68" s="191"/>
      <c r="E68" s="191"/>
      <c r="F68" s="191"/>
      <c r="G68" s="191"/>
      <c r="H68" s="191"/>
      <c r="I68" s="191"/>
      <c r="J68" s="191"/>
      <c r="K68" s="191"/>
      <c r="L68" s="191"/>
      <c r="M68" s="191"/>
      <c r="N68" s="191"/>
      <c r="O68" s="191"/>
      <c r="P68" s="191"/>
      <c r="Q68" s="191"/>
      <c r="R68" s="191"/>
      <c r="S68" s="191"/>
      <c r="T68" s="191"/>
      <c r="U68" s="191"/>
      <c r="V68" s="59">
        <v>1</v>
      </c>
      <c r="W68" s="59">
        <v>2</v>
      </c>
      <c r="X68" s="59">
        <v>3</v>
      </c>
      <c r="Y68" s="59">
        <v>4</v>
      </c>
      <c r="Z68" s="59">
        <v>5</v>
      </c>
      <c r="AA68" s="60" t="s">
        <v>29</v>
      </c>
      <c r="AB68" s="59">
        <v>1</v>
      </c>
      <c r="AC68" s="59">
        <v>2</v>
      </c>
      <c r="AD68" s="59">
        <v>3</v>
      </c>
      <c r="AE68" s="59">
        <v>4</v>
      </c>
      <c r="AF68" s="59">
        <v>5</v>
      </c>
      <c r="AG68" s="61" t="s">
        <v>30</v>
      </c>
      <c r="AH68" s="61" t="s">
        <v>31</v>
      </c>
      <c r="AI68" s="61" t="s">
        <v>32</v>
      </c>
      <c r="AJ68" s="61" t="s">
        <v>33</v>
      </c>
      <c r="AK68" s="37"/>
      <c r="AL68" s="116"/>
    </row>
    <row r="69" spans="1:38" s="37" customFormat="1" ht="20.100000000000001" customHeight="1" x14ac:dyDescent="0.3">
      <c r="A69" s="34" t="s">
        <v>34</v>
      </c>
      <c r="B69" s="180" t="s">
        <v>35</v>
      </c>
      <c r="C69" s="181"/>
      <c r="D69" s="181"/>
      <c r="E69" s="181"/>
      <c r="F69" s="181"/>
      <c r="G69" s="181"/>
      <c r="H69" s="181"/>
      <c r="I69" s="181"/>
      <c r="J69" s="181"/>
      <c r="K69" s="181"/>
      <c r="L69" s="181"/>
      <c r="M69" s="181"/>
      <c r="N69" s="181"/>
      <c r="O69" s="181"/>
      <c r="P69" s="181"/>
      <c r="Q69" s="181"/>
      <c r="R69" s="181"/>
      <c r="S69" s="181"/>
      <c r="T69" s="181"/>
      <c r="U69" s="181"/>
      <c r="V69" s="120">
        <v>0</v>
      </c>
      <c r="W69" s="120">
        <v>0</v>
      </c>
      <c r="X69" s="120">
        <v>2</v>
      </c>
      <c r="Y69" s="120">
        <v>3</v>
      </c>
      <c r="Z69" s="120">
        <v>1</v>
      </c>
      <c r="AA69" s="120">
        <v>6</v>
      </c>
      <c r="AB69" s="35">
        <f>V69/$AA69</f>
        <v>0</v>
      </c>
      <c r="AC69" s="35">
        <f t="shared" ref="AC69:AF73" si="0">W69/$AA69</f>
        <v>0</v>
      </c>
      <c r="AD69" s="35">
        <f t="shared" si="0"/>
        <v>0.33333333333333331</v>
      </c>
      <c r="AE69" s="35">
        <f t="shared" si="0"/>
        <v>0.5</v>
      </c>
      <c r="AF69" s="35">
        <f t="shared" si="0"/>
        <v>0.16666666666666666</v>
      </c>
      <c r="AG69" s="120">
        <v>3.83</v>
      </c>
      <c r="AH69" s="120">
        <v>0.75</v>
      </c>
      <c r="AI69" s="120">
        <v>4</v>
      </c>
      <c r="AJ69" s="120">
        <v>4</v>
      </c>
      <c r="AL69" s="116"/>
    </row>
    <row r="70" spans="1:38" s="37" customFormat="1" ht="20.100000000000001" customHeight="1" x14ac:dyDescent="0.3">
      <c r="A70" s="34" t="s">
        <v>36</v>
      </c>
      <c r="B70" s="180" t="s">
        <v>37</v>
      </c>
      <c r="C70" s="181"/>
      <c r="D70" s="181"/>
      <c r="E70" s="181"/>
      <c r="F70" s="181"/>
      <c r="G70" s="181"/>
      <c r="H70" s="181"/>
      <c r="I70" s="181"/>
      <c r="J70" s="181"/>
      <c r="K70" s="181"/>
      <c r="L70" s="181"/>
      <c r="M70" s="181"/>
      <c r="N70" s="181"/>
      <c r="O70" s="181"/>
      <c r="P70" s="181"/>
      <c r="Q70" s="181"/>
      <c r="R70" s="181"/>
      <c r="S70" s="181"/>
      <c r="T70" s="181"/>
      <c r="U70" s="181"/>
      <c r="V70" s="120">
        <v>0</v>
      </c>
      <c r="W70" s="120">
        <v>0</v>
      </c>
      <c r="X70" s="120">
        <v>0</v>
      </c>
      <c r="Y70" s="120">
        <v>4</v>
      </c>
      <c r="Z70" s="120">
        <v>2</v>
      </c>
      <c r="AA70" s="120">
        <v>6</v>
      </c>
      <c r="AB70" s="35">
        <f>V70/$AA70</f>
        <v>0</v>
      </c>
      <c r="AC70" s="35">
        <f t="shared" si="0"/>
        <v>0</v>
      </c>
      <c r="AD70" s="35">
        <f t="shared" si="0"/>
        <v>0</v>
      </c>
      <c r="AE70" s="35">
        <f t="shared" si="0"/>
        <v>0.66666666666666663</v>
      </c>
      <c r="AF70" s="35">
        <f t="shared" si="0"/>
        <v>0.33333333333333331</v>
      </c>
      <c r="AG70" s="120">
        <v>4.33</v>
      </c>
      <c r="AH70" s="120">
        <v>0.52</v>
      </c>
      <c r="AI70" s="120">
        <v>4</v>
      </c>
      <c r="AJ70" s="120">
        <v>4</v>
      </c>
      <c r="AL70" s="116"/>
    </row>
    <row r="71" spans="1:38" s="37" customFormat="1" ht="20.100000000000001" customHeight="1" x14ac:dyDescent="0.3">
      <c r="A71" s="34" t="s">
        <v>38</v>
      </c>
      <c r="B71" s="180" t="s">
        <v>39</v>
      </c>
      <c r="C71" s="181"/>
      <c r="D71" s="181"/>
      <c r="E71" s="181"/>
      <c r="F71" s="181"/>
      <c r="G71" s="181"/>
      <c r="H71" s="181"/>
      <c r="I71" s="181"/>
      <c r="J71" s="181"/>
      <c r="K71" s="181"/>
      <c r="L71" s="181"/>
      <c r="M71" s="181"/>
      <c r="N71" s="181"/>
      <c r="O71" s="181"/>
      <c r="P71" s="181"/>
      <c r="Q71" s="181"/>
      <c r="R71" s="181"/>
      <c r="S71" s="181"/>
      <c r="T71" s="181"/>
      <c r="U71" s="181"/>
      <c r="V71" s="120">
        <v>4</v>
      </c>
      <c r="W71" s="120">
        <v>0</v>
      </c>
      <c r="X71" s="120">
        <v>1</v>
      </c>
      <c r="Y71" s="120">
        <v>0</v>
      </c>
      <c r="Z71" s="120">
        <v>0</v>
      </c>
      <c r="AA71" s="120">
        <v>6</v>
      </c>
      <c r="AB71" s="35">
        <f>V71/$AA71</f>
        <v>0.66666666666666663</v>
      </c>
      <c r="AC71" s="35">
        <f t="shared" si="0"/>
        <v>0</v>
      </c>
      <c r="AD71" s="35">
        <f t="shared" si="0"/>
        <v>0.16666666666666666</v>
      </c>
      <c r="AE71" s="35">
        <f t="shared" si="0"/>
        <v>0</v>
      </c>
      <c r="AF71" s="35">
        <f t="shared" si="0"/>
        <v>0</v>
      </c>
      <c r="AG71" s="120">
        <v>1.4</v>
      </c>
      <c r="AH71" s="120">
        <v>0.89</v>
      </c>
      <c r="AI71" s="120">
        <v>1</v>
      </c>
      <c r="AJ71" s="120">
        <v>1</v>
      </c>
      <c r="AL71" s="116"/>
    </row>
    <row r="72" spans="1:38" s="37" customFormat="1" ht="20.100000000000001" customHeight="1" x14ac:dyDescent="0.3">
      <c r="A72" s="34" t="s">
        <v>40</v>
      </c>
      <c r="B72" s="180" t="s">
        <v>41</v>
      </c>
      <c r="C72" s="181"/>
      <c r="D72" s="181"/>
      <c r="E72" s="181"/>
      <c r="F72" s="181"/>
      <c r="G72" s="181"/>
      <c r="H72" s="181"/>
      <c r="I72" s="181"/>
      <c r="J72" s="181"/>
      <c r="K72" s="181"/>
      <c r="L72" s="181"/>
      <c r="M72" s="181"/>
      <c r="N72" s="181"/>
      <c r="O72" s="181"/>
      <c r="P72" s="181"/>
      <c r="Q72" s="181"/>
      <c r="R72" s="181"/>
      <c r="S72" s="181"/>
      <c r="T72" s="181"/>
      <c r="U72" s="181"/>
      <c r="V72" s="120">
        <v>1</v>
      </c>
      <c r="W72" s="120">
        <v>1</v>
      </c>
      <c r="X72" s="120">
        <v>2</v>
      </c>
      <c r="Y72" s="120">
        <v>2</v>
      </c>
      <c r="Z72" s="120">
        <v>0</v>
      </c>
      <c r="AA72" s="120">
        <v>6</v>
      </c>
      <c r="AB72" s="35">
        <f>V72/$AA72</f>
        <v>0.16666666666666666</v>
      </c>
      <c r="AC72" s="35">
        <f t="shared" si="0"/>
        <v>0.16666666666666666</v>
      </c>
      <c r="AD72" s="35">
        <f t="shared" si="0"/>
        <v>0.33333333333333331</v>
      </c>
      <c r="AE72" s="35">
        <f t="shared" si="0"/>
        <v>0.33333333333333331</v>
      </c>
      <c r="AF72" s="35">
        <f t="shared" si="0"/>
        <v>0</v>
      </c>
      <c r="AG72" s="120">
        <v>2.83</v>
      </c>
      <c r="AH72" s="120">
        <v>1.17</v>
      </c>
      <c r="AI72" s="120">
        <v>3</v>
      </c>
      <c r="AJ72" s="120">
        <v>3</v>
      </c>
      <c r="AL72" s="116"/>
    </row>
    <row r="73" spans="1:38" s="37" customFormat="1" ht="20.100000000000001" customHeight="1" x14ac:dyDescent="0.3">
      <c r="A73" s="34" t="s">
        <v>42</v>
      </c>
      <c r="B73" s="180" t="s">
        <v>43</v>
      </c>
      <c r="C73" s="181"/>
      <c r="D73" s="181"/>
      <c r="E73" s="181"/>
      <c r="F73" s="181"/>
      <c r="G73" s="181"/>
      <c r="H73" s="181"/>
      <c r="I73" s="181"/>
      <c r="J73" s="181"/>
      <c r="K73" s="181"/>
      <c r="L73" s="181"/>
      <c r="M73" s="181"/>
      <c r="N73" s="181"/>
      <c r="O73" s="181"/>
      <c r="P73" s="181"/>
      <c r="Q73" s="181"/>
      <c r="R73" s="181"/>
      <c r="S73" s="181"/>
      <c r="T73" s="181"/>
      <c r="U73" s="181"/>
      <c r="V73" s="120">
        <v>0</v>
      </c>
      <c r="W73" s="120">
        <v>1</v>
      </c>
      <c r="X73" s="120">
        <v>3</v>
      </c>
      <c r="Y73" s="120">
        <v>1</v>
      </c>
      <c r="Z73" s="120">
        <v>0</v>
      </c>
      <c r="AA73" s="120">
        <v>6</v>
      </c>
      <c r="AB73" s="35">
        <f>V73/$AA73</f>
        <v>0</v>
      </c>
      <c r="AC73" s="35">
        <f t="shared" si="0"/>
        <v>0.16666666666666666</v>
      </c>
      <c r="AD73" s="35">
        <f t="shared" si="0"/>
        <v>0.5</v>
      </c>
      <c r="AE73" s="35">
        <f t="shared" si="0"/>
        <v>0.16666666666666666</v>
      </c>
      <c r="AF73" s="35">
        <f t="shared" si="0"/>
        <v>0</v>
      </c>
      <c r="AG73" s="120">
        <v>3</v>
      </c>
      <c r="AH73" s="120">
        <v>0.71</v>
      </c>
      <c r="AI73" s="120">
        <v>3</v>
      </c>
      <c r="AJ73" s="120">
        <v>3</v>
      </c>
      <c r="AL73" s="116"/>
    </row>
    <row r="74" spans="1:38" s="33" customFormat="1" ht="16.5" customHeight="1" x14ac:dyDescent="0.25">
      <c r="A74" s="38"/>
      <c r="C74" s="39"/>
      <c r="D74" s="39"/>
      <c r="E74" s="39"/>
      <c r="F74" s="39"/>
      <c r="G74" s="39"/>
      <c r="H74" s="39"/>
      <c r="I74" s="39"/>
      <c r="J74" s="39"/>
      <c r="K74" s="39"/>
      <c r="L74" s="39"/>
      <c r="M74" s="39"/>
      <c r="N74" s="39"/>
      <c r="O74" s="39"/>
      <c r="P74" s="39"/>
      <c r="Q74" s="39"/>
      <c r="R74" s="39"/>
      <c r="S74" s="39"/>
      <c r="T74" s="39"/>
      <c r="U74" s="39"/>
      <c r="V74" s="40"/>
      <c r="W74" s="40"/>
      <c r="X74" s="40"/>
      <c r="Y74" s="40"/>
      <c r="Z74" s="40"/>
      <c r="AA74" s="40"/>
      <c r="AB74" s="40"/>
      <c r="AC74" s="40"/>
      <c r="AD74" s="40"/>
      <c r="AE74" s="40"/>
      <c r="AF74" s="40"/>
      <c r="AG74" s="40"/>
      <c r="AH74" s="40"/>
      <c r="AI74" s="40"/>
      <c r="AJ74" s="40"/>
      <c r="AK74" s="40"/>
      <c r="AL74" s="117"/>
    </row>
    <row r="75" spans="1:38" s="33" customFormat="1" ht="26.25" customHeight="1" x14ac:dyDescent="0.25">
      <c r="A75" s="178" t="s">
        <v>44</v>
      </c>
      <c r="B75" s="178"/>
      <c r="C75" s="178"/>
      <c r="D75" s="178"/>
      <c r="E75" s="178"/>
      <c r="F75" s="178"/>
      <c r="G75" s="178"/>
      <c r="H75" s="178"/>
      <c r="I75" s="178"/>
      <c r="J75" s="178"/>
      <c r="K75" s="178"/>
      <c r="L75" s="178"/>
      <c r="M75" s="178"/>
      <c r="N75" s="178"/>
      <c r="O75" s="178"/>
      <c r="P75" s="178"/>
      <c r="Q75" s="178"/>
      <c r="R75" s="178"/>
      <c r="S75" s="178"/>
      <c r="T75" s="178"/>
      <c r="U75" s="178"/>
      <c r="V75" s="40"/>
      <c r="W75" s="40"/>
      <c r="X75" s="40"/>
      <c r="Y75" s="40"/>
      <c r="Z75" s="40"/>
      <c r="AA75" s="40"/>
      <c r="AB75" s="40"/>
      <c r="AC75" s="40"/>
      <c r="AD75" s="40"/>
      <c r="AE75" s="40"/>
      <c r="AF75" s="40"/>
      <c r="AG75" s="40"/>
      <c r="AH75" s="40"/>
      <c r="AI75" s="40"/>
      <c r="AJ75" s="40"/>
      <c r="AK75" s="40"/>
      <c r="AL75" s="117"/>
    </row>
    <row r="76" spans="1:38" s="33" customFormat="1" ht="13.5" customHeight="1" x14ac:dyDescent="0.25">
      <c r="F76" s="41"/>
      <c r="G76" s="42"/>
      <c r="H76" s="42"/>
      <c r="I76" s="42"/>
      <c r="J76" s="42"/>
      <c r="K76" s="42"/>
      <c r="L76" s="42"/>
      <c r="M76" s="42"/>
      <c r="N76" s="41"/>
      <c r="O76" s="41"/>
      <c r="P76" s="41"/>
      <c r="Q76" s="41"/>
      <c r="R76" s="41"/>
      <c r="S76" s="41"/>
      <c r="T76" s="41"/>
      <c r="U76" s="41"/>
      <c r="V76" s="41"/>
      <c r="W76" s="41"/>
      <c r="X76" s="41"/>
      <c r="Y76" s="40"/>
      <c r="Z76" s="40"/>
      <c r="AA76" s="40"/>
      <c r="AB76" s="40"/>
      <c r="AC76" s="40"/>
      <c r="AD76" s="40"/>
      <c r="AE76" s="40"/>
      <c r="AF76" s="40"/>
      <c r="AG76" s="40"/>
      <c r="AH76" s="40"/>
      <c r="AI76" s="40"/>
      <c r="AJ76" s="40"/>
      <c r="AK76" s="40"/>
      <c r="AL76" s="118"/>
    </row>
    <row r="77" spans="1:38" s="33" customFormat="1" ht="18.75" x14ac:dyDescent="0.25">
      <c r="F77" s="41"/>
      <c r="G77" s="40"/>
      <c r="H77" s="40"/>
      <c r="I77" s="40"/>
      <c r="J77" s="40"/>
      <c r="K77" s="40"/>
      <c r="L77" s="43" t="s">
        <v>45</v>
      </c>
      <c r="M77" s="43" t="s">
        <v>46</v>
      </c>
      <c r="N77" s="41"/>
      <c r="O77" s="41"/>
      <c r="P77" s="41"/>
      <c r="Q77" s="41"/>
      <c r="R77" s="41"/>
      <c r="S77" s="41"/>
      <c r="T77" s="41"/>
      <c r="U77" s="41"/>
      <c r="V77" s="41"/>
      <c r="W77" s="41"/>
      <c r="X77" s="40"/>
      <c r="Y77" s="40"/>
      <c r="Z77" s="40"/>
      <c r="AA77" s="40"/>
      <c r="AB77" s="40"/>
      <c r="AC77" s="40"/>
      <c r="AD77" s="40"/>
      <c r="AE77" s="40"/>
      <c r="AF77" s="40"/>
      <c r="AG77" s="40"/>
      <c r="AH77" s="40"/>
      <c r="AI77" s="40"/>
      <c r="AJ77" s="40"/>
      <c r="AK77" s="40"/>
      <c r="AL77" s="118"/>
    </row>
    <row r="78" spans="1:38" s="33" customFormat="1" ht="27.75" customHeight="1" x14ac:dyDescent="0.25">
      <c r="F78" s="41"/>
      <c r="G78" s="182" t="s">
        <v>47</v>
      </c>
      <c r="H78" s="182"/>
      <c r="I78" s="182"/>
      <c r="J78" s="182"/>
      <c r="K78" s="182"/>
      <c r="L78" s="43">
        <v>4</v>
      </c>
      <c r="M78" s="43">
        <v>2</v>
      </c>
      <c r="N78" s="41"/>
      <c r="O78" s="41"/>
      <c r="P78" s="41"/>
      <c r="Q78" s="41"/>
      <c r="R78" s="41"/>
      <c r="S78" s="41"/>
      <c r="T78" s="41"/>
      <c r="U78" s="41"/>
      <c r="V78" s="41"/>
      <c r="W78" s="41"/>
      <c r="X78" s="40"/>
      <c r="Y78" s="40"/>
      <c r="Z78" s="40"/>
      <c r="AA78" s="40"/>
      <c r="AB78" s="40"/>
      <c r="AC78" s="40"/>
      <c r="AD78" s="40"/>
      <c r="AE78" s="40"/>
      <c r="AF78" s="40"/>
      <c r="AG78" s="40"/>
      <c r="AH78" s="40"/>
      <c r="AI78" s="40"/>
      <c r="AJ78" s="40"/>
      <c r="AK78" s="40"/>
      <c r="AL78" s="118"/>
    </row>
    <row r="79" spans="1:38" s="33" customFormat="1" ht="18.75" x14ac:dyDescent="0.25">
      <c r="F79" s="41"/>
      <c r="G79" s="182" t="s">
        <v>48</v>
      </c>
      <c r="H79" s="182"/>
      <c r="I79" s="182"/>
      <c r="J79" s="182"/>
      <c r="K79" s="182"/>
      <c r="L79" s="43">
        <v>1</v>
      </c>
      <c r="M79" s="43">
        <v>5</v>
      </c>
      <c r="N79" s="41"/>
      <c r="O79" s="41"/>
      <c r="P79" s="41"/>
      <c r="Q79" s="41"/>
      <c r="R79" s="41"/>
      <c r="S79" s="41"/>
      <c r="T79" s="41"/>
      <c r="U79" s="41"/>
      <c r="V79" s="41"/>
      <c r="W79" s="41"/>
      <c r="X79" s="40"/>
      <c r="Y79" s="40"/>
      <c r="Z79" s="40"/>
      <c r="AA79" s="40"/>
      <c r="AB79" s="40"/>
      <c r="AC79" s="40"/>
      <c r="AD79" s="40"/>
      <c r="AE79" s="40"/>
      <c r="AF79" s="40"/>
      <c r="AG79" s="40"/>
      <c r="AH79" s="40"/>
      <c r="AI79" s="40"/>
      <c r="AJ79" s="40"/>
      <c r="AK79" s="40"/>
      <c r="AL79" s="118"/>
    </row>
    <row r="80" spans="1:38" s="33" customFormat="1" ht="18.75" x14ac:dyDescent="0.25">
      <c r="F80" s="41"/>
      <c r="G80" s="182" t="s">
        <v>49</v>
      </c>
      <c r="H80" s="182"/>
      <c r="I80" s="182"/>
      <c r="J80" s="182"/>
      <c r="K80" s="182"/>
      <c r="L80" s="43">
        <v>3</v>
      </c>
      <c r="M80" s="43">
        <v>3</v>
      </c>
      <c r="N80" s="41"/>
      <c r="O80" s="41"/>
      <c r="P80" s="41"/>
      <c r="Q80" s="41"/>
      <c r="R80" s="41"/>
      <c r="S80" s="41"/>
      <c r="T80" s="41"/>
      <c r="U80" s="41"/>
      <c r="V80" s="41"/>
      <c r="W80" s="41"/>
      <c r="X80" s="40"/>
      <c r="Y80" s="40"/>
      <c r="Z80" s="40"/>
      <c r="AA80" s="40"/>
      <c r="AB80" s="40"/>
      <c r="AC80" s="40"/>
      <c r="AD80" s="40"/>
      <c r="AE80" s="40"/>
      <c r="AF80" s="40"/>
      <c r="AG80" s="40"/>
      <c r="AH80" s="40"/>
      <c r="AI80" s="40"/>
      <c r="AJ80" s="40"/>
      <c r="AK80" s="40"/>
      <c r="AL80" s="118"/>
    </row>
    <row r="81" spans="1:38" s="33" customFormat="1" ht="18.75" x14ac:dyDescent="0.25">
      <c r="F81" s="41"/>
      <c r="G81" s="182" t="s">
        <v>50</v>
      </c>
      <c r="H81" s="182"/>
      <c r="I81" s="182"/>
      <c r="J81" s="182"/>
      <c r="K81" s="182"/>
      <c r="L81" s="43">
        <v>0</v>
      </c>
      <c r="M81" s="43">
        <v>6</v>
      </c>
      <c r="N81" s="41"/>
      <c r="O81" s="41"/>
      <c r="P81" s="41"/>
      <c r="Q81" s="41"/>
      <c r="R81" s="41"/>
      <c r="S81" s="41"/>
      <c r="T81" s="41"/>
      <c r="U81" s="41"/>
      <c r="V81" s="41"/>
      <c r="W81" s="41"/>
      <c r="X81" s="40"/>
      <c r="Y81" s="40"/>
      <c r="Z81" s="40"/>
      <c r="AA81" s="40"/>
      <c r="AB81" s="40"/>
      <c r="AC81" s="40"/>
      <c r="AD81" s="40"/>
      <c r="AE81" s="40"/>
      <c r="AF81" s="40"/>
      <c r="AG81" s="40"/>
      <c r="AH81" s="40"/>
      <c r="AI81" s="40"/>
      <c r="AJ81" s="40"/>
      <c r="AK81" s="40"/>
      <c r="AL81" s="118"/>
    </row>
    <row r="82" spans="1:38" s="33" customFormat="1" ht="18.75" x14ac:dyDescent="0.25">
      <c r="F82" s="41"/>
      <c r="G82" s="182" t="s">
        <v>21</v>
      </c>
      <c r="H82" s="182"/>
      <c r="I82" s="182"/>
      <c r="J82" s="182"/>
      <c r="K82" s="182"/>
      <c r="L82" s="43">
        <v>0</v>
      </c>
      <c r="M82" s="43">
        <v>6</v>
      </c>
      <c r="N82" s="41"/>
      <c r="O82" s="41"/>
      <c r="P82" s="41"/>
      <c r="Q82" s="41"/>
      <c r="R82" s="41"/>
      <c r="S82" s="41"/>
      <c r="T82" s="41"/>
      <c r="U82" s="41"/>
      <c r="V82" s="41"/>
      <c r="W82" s="41"/>
      <c r="X82" s="40"/>
      <c r="Y82" s="40"/>
      <c r="Z82" s="40"/>
      <c r="AA82" s="40"/>
      <c r="AB82" s="40"/>
      <c r="AC82" s="40"/>
      <c r="AD82" s="40"/>
      <c r="AE82" s="40"/>
      <c r="AF82" s="40"/>
      <c r="AG82" s="40"/>
      <c r="AH82" s="40"/>
      <c r="AI82" s="40"/>
      <c r="AJ82" s="40"/>
      <c r="AK82" s="40"/>
      <c r="AL82" s="118"/>
    </row>
    <row r="83" spans="1:38" s="33" customFormat="1" ht="15.75" customHeight="1" x14ac:dyDescent="0.25">
      <c r="F83" s="41"/>
      <c r="G83" s="41"/>
      <c r="H83" s="41"/>
      <c r="I83" s="41"/>
      <c r="J83" s="41"/>
      <c r="K83" s="41"/>
      <c r="L83" s="41"/>
      <c r="M83" s="41"/>
      <c r="N83" s="41"/>
      <c r="O83" s="41"/>
      <c r="P83" s="41"/>
      <c r="Q83" s="41"/>
      <c r="R83" s="41"/>
      <c r="S83" s="41"/>
      <c r="T83" s="41"/>
      <c r="U83" s="41"/>
      <c r="V83" s="41"/>
      <c r="W83" s="41"/>
      <c r="X83" s="41"/>
      <c r="Y83" s="40"/>
      <c r="Z83" s="40"/>
      <c r="AA83" s="40"/>
      <c r="AB83" s="40"/>
      <c r="AC83" s="40"/>
      <c r="AD83" s="40"/>
      <c r="AE83" s="40"/>
      <c r="AF83" s="40"/>
      <c r="AG83" s="40"/>
      <c r="AH83" s="40"/>
      <c r="AI83" s="40"/>
      <c r="AJ83" s="40"/>
      <c r="AK83" s="40"/>
      <c r="AL83" s="118"/>
    </row>
    <row r="84" spans="1:38" s="33" customFormat="1" ht="25.5" customHeight="1" x14ac:dyDescent="0.25">
      <c r="B84" s="196"/>
      <c r="C84" s="196"/>
      <c r="D84" s="196"/>
      <c r="E84" s="196"/>
      <c r="F84" s="196"/>
      <c r="G84" s="196"/>
      <c r="H84" s="196"/>
      <c r="I84" s="196"/>
      <c r="J84" s="196"/>
      <c r="K84" s="196"/>
      <c r="L84" s="196"/>
      <c r="M84" s="196"/>
      <c r="N84" s="196"/>
      <c r="O84" s="196"/>
      <c r="P84" s="196"/>
      <c r="Q84" s="196"/>
      <c r="R84" s="196"/>
      <c r="S84" s="196"/>
      <c r="T84" s="196"/>
      <c r="U84" s="196"/>
      <c r="V84" s="41"/>
      <c r="W84" s="41"/>
      <c r="X84" s="41"/>
      <c r="Y84" s="40"/>
      <c r="Z84" s="40"/>
      <c r="AA84" s="40"/>
      <c r="AB84" s="40"/>
      <c r="AC84" s="40"/>
      <c r="AD84" s="40"/>
      <c r="AE84" s="40"/>
      <c r="AF84" s="40"/>
      <c r="AG84" s="40"/>
      <c r="AH84" s="40"/>
      <c r="AI84" s="40"/>
      <c r="AJ84" s="40"/>
      <c r="AK84" s="40"/>
      <c r="AL84" s="118"/>
    </row>
    <row r="85" spans="1:38" s="33" customFormat="1" ht="12.75" customHeight="1" x14ac:dyDescent="0.25">
      <c r="B85" s="44"/>
      <c r="C85" s="44"/>
      <c r="D85" s="44"/>
      <c r="E85" s="44"/>
      <c r="F85" s="44"/>
      <c r="G85" s="44"/>
      <c r="H85" s="44"/>
      <c r="I85" s="44"/>
      <c r="J85" s="44"/>
      <c r="K85" s="44"/>
      <c r="L85" s="44"/>
      <c r="M85" s="44"/>
      <c r="N85" s="44"/>
      <c r="O85" s="44"/>
      <c r="P85" s="44"/>
      <c r="Q85" s="44"/>
      <c r="R85" s="44"/>
      <c r="S85" s="44"/>
      <c r="T85" s="44"/>
      <c r="U85" s="44"/>
      <c r="V85" s="41"/>
      <c r="W85" s="41"/>
      <c r="X85" s="41"/>
      <c r="Y85" s="40"/>
      <c r="Z85" s="40"/>
      <c r="AA85" s="40"/>
      <c r="AB85" s="40"/>
      <c r="AC85" s="40"/>
      <c r="AD85" s="40"/>
      <c r="AE85" s="40"/>
      <c r="AF85" s="40"/>
      <c r="AG85" s="40"/>
      <c r="AH85" s="40"/>
      <c r="AI85" s="40"/>
      <c r="AJ85" s="40"/>
      <c r="AK85" s="40"/>
      <c r="AL85" s="118"/>
    </row>
    <row r="86" spans="1:38" s="33" customFormat="1" ht="21" x14ac:dyDescent="0.25">
      <c r="A86" s="41"/>
      <c r="B86" s="192"/>
      <c r="C86" s="192"/>
      <c r="D86" s="192"/>
      <c r="E86" s="192"/>
      <c r="F86" s="192"/>
      <c r="G86" s="192"/>
      <c r="H86" s="192"/>
      <c r="I86" s="192"/>
      <c r="J86" s="192"/>
      <c r="K86" s="29"/>
      <c r="L86" s="29"/>
      <c r="M86" s="29"/>
      <c r="N86" s="29"/>
      <c r="O86" s="29"/>
      <c r="P86" s="29"/>
      <c r="Q86" s="29"/>
      <c r="R86" s="29"/>
      <c r="S86" s="29"/>
      <c r="T86" s="29"/>
      <c r="U86" s="29"/>
      <c r="V86" s="40"/>
      <c r="W86" s="40"/>
      <c r="X86" s="40"/>
      <c r="Y86" s="40"/>
      <c r="Z86" s="40"/>
      <c r="AA86" s="40"/>
      <c r="AB86" s="40"/>
      <c r="AC86" s="40"/>
      <c r="AD86" s="40"/>
      <c r="AE86" s="40"/>
      <c r="AF86" s="40"/>
      <c r="AG86" s="40"/>
      <c r="AH86" s="40"/>
      <c r="AI86" s="40"/>
      <c r="AL86" s="117"/>
    </row>
    <row r="87" spans="1:38" s="33" customFormat="1" ht="21" x14ac:dyDescent="0.25">
      <c r="A87" s="41"/>
      <c r="B87" s="192"/>
      <c r="C87" s="192"/>
      <c r="D87" s="192"/>
      <c r="E87" s="192"/>
      <c r="F87" s="192"/>
      <c r="G87" s="192"/>
      <c r="H87" s="192"/>
      <c r="I87" s="192"/>
      <c r="J87" s="192"/>
      <c r="K87" s="29"/>
      <c r="L87" s="29"/>
      <c r="M87" s="29"/>
      <c r="N87" s="29"/>
      <c r="O87" s="29"/>
      <c r="P87" s="29"/>
      <c r="Q87" s="29"/>
      <c r="R87" s="29"/>
      <c r="S87" s="29"/>
      <c r="T87" s="29"/>
      <c r="U87" s="29"/>
      <c r="V87" s="40"/>
      <c r="W87" s="40"/>
      <c r="X87" s="40"/>
      <c r="Y87" s="40"/>
      <c r="Z87" s="40"/>
      <c r="AA87" s="40"/>
      <c r="AB87" s="40"/>
      <c r="AC87" s="40"/>
      <c r="AD87" s="40"/>
      <c r="AE87" s="40"/>
      <c r="AF87" s="40"/>
      <c r="AG87" s="40"/>
      <c r="AH87" s="40"/>
      <c r="AI87" s="40"/>
      <c r="AJ87" s="40"/>
      <c r="AK87" s="40"/>
      <c r="AL87" s="117"/>
    </row>
    <row r="88" spans="1:38" s="33" customFormat="1" ht="21" x14ac:dyDescent="0.25">
      <c r="A88" s="41"/>
      <c r="B88" s="192"/>
      <c r="C88" s="192"/>
      <c r="D88" s="192"/>
      <c r="E88" s="192"/>
      <c r="F88" s="192"/>
      <c r="G88" s="192"/>
      <c r="H88" s="192"/>
      <c r="I88" s="192"/>
      <c r="J88" s="192"/>
      <c r="K88" s="29"/>
      <c r="L88" s="29"/>
      <c r="M88" s="29"/>
      <c r="N88" s="29"/>
      <c r="O88" s="29"/>
      <c r="P88" s="29"/>
      <c r="Q88" s="29"/>
      <c r="R88" s="29"/>
      <c r="S88" s="29"/>
      <c r="T88" s="29"/>
      <c r="U88" s="29"/>
      <c r="V88" s="40"/>
      <c r="W88" s="40"/>
      <c r="X88" s="40"/>
      <c r="Y88" s="40"/>
      <c r="Z88" s="40"/>
      <c r="AA88" s="40"/>
      <c r="AB88" s="40"/>
      <c r="AC88" s="40"/>
      <c r="AD88" s="40"/>
      <c r="AE88" s="40"/>
      <c r="AF88" s="40"/>
      <c r="AG88" s="40"/>
      <c r="AH88" s="40"/>
      <c r="AI88" s="40"/>
      <c r="AJ88" s="40"/>
      <c r="AK88" s="40"/>
      <c r="AL88" s="117"/>
    </row>
    <row r="89" spans="1:38" s="33" customFormat="1" ht="21" x14ac:dyDescent="0.25">
      <c r="A89" s="41"/>
      <c r="B89" s="45"/>
      <c r="C89" s="45"/>
      <c r="D89" s="45"/>
      <c r="E89" s="45"/>
      <c r="F89" s="45"/>
      <c r="G89" s="45"/>
      <c r="H89" s="45"/>
      <c r="I89" s="45"/>
      <c r="J89" s="45"/>
      <c r="K89" s="29"/>
      <c r="L89" s="29"/>
      <c r="M89" s="29"/>
      <c r="N89" s="29"/>
      <c r="O89" s="29"/>
      <c r="P89" s="29"/>
      <c r="Q89" s="29"/>
      <c r="R89" s="29"/>
      <c r="S89" s="29"/>
      <c r="T89" s="29"/>
      <c r="U89" s="29"/>
      <c r="V89" s="40"/>
      <c r="W89" s="40"/>
      <c r="X89" s="40"/>
      <c r="Y89" s="40"/>
      <c r="Z89" s="40"/>
      <c r="AA89" s="40"/>
      <c r="AB89" s="40"/>
      <c r="AC89" s="40"/>
      <c r="AD89" s="40"/>
      <c r="AE89" s="40"/>
      <c r="AF89" s="40"/>
      <c r="AG89" s="40"/>
      <c r="AH89" s="40"/>
      <c r="AI89" s="40"/>
      <c r="AJ89" s="40"/>
      <c r="AK89" s="40"/>
      <c r="AL89" s="117"/>
    </row>
    <row r="90" spans="1:38" s="33" customFormat="1" ht="20.25" customHeight="1" x14ac:dyDescent="0.25">
      <c r="V90" s="40"/>
      <c r="W90" s="40"/>
      <c r="X90" s="40"/>
      <c r="Y90" s="40"/>
      <c r="Z90" s="40"/>
      <c r="AA90" s="40"/>
      <c r="AB90" s="40"/>
      <c r="AC90" s="40"/>
      <c r="AD90" s="40"/>
      <c r="AE90" s="40"/>
      <c r="AF90" s="40"/>
      <c r="AG90" s="40"/>
      <c r="AH90" s="40"/>
      <c r="AI90" s="40"/>
      <c r="AJ90" s="40"/>
      <c r="AL90" s="117"/>
    </row>
    <row r="91" spans="1:38" s="33" customFormat="1" ht="16.5" customHeight="1" x14ac:dyDescent="0.3">
      <c r="A91" s="41"/>
      <c r="B91" s="46"/>
      <c r="C91" s="46"/>
      <c r="D91" s="46"/>
      <c r="E91" s="46"/>
      <c r="F91" s="46"/>
      <c r="G91" s="40"/>
      <c r="H91" s="40"/>
      <c r="I91" s="40"/>
      <c r="J91" s="40"/>
      <c r="K91" s="40"/>
      <c r="L91" s="40"/>
      <c r="M91" s="40"/>
      <c r="N91" s="40"/>
      <c r="O91" s="40"/>
      <c r="P91" s="40"/>
      <c r="Q91" s="40"/>
      <c r="R91" s="40"/>
      <c r="S91" s="40"/>
      <c r="T91" s="40"/>
      <c r="U91" s="40"/>
      <c r="V91" s="193" t="s">
        <v>25</v>
      </c>
      <c r="W91" s="193"/>
      <c r="X91" s="193"/>
      <c r="Y91" s="193"/>
      <c r="Z91" s="193"/>
      <c r="AA91" s="193"/>
      <c r="AB91" s="22"/>
      <c r="AC91" s="193" t="s">
        <v>26</v>
      </c>
      <c r="AD91" s="193"/>
      <c r="AE91" s="193"/>
      <c r="AF91" s="193"/>
      <c r="AG91" s="193"/>
      <c r="AH91" s="193"/>
      <c r="AI91" s="227" t="s">
        <v>156</v>
      </c>
      <c r="AJ91" s="228"/>
      <c r="AK91" s="228"/>
      <c r="AL91" s="229"/>
    </row>
    <row r="92" spans="1:38" s="33" customFormat="1" ht="30.75" customHeight="1" x14ac:dyDescent="0.3">
      <c r="A92" s="41"/>
      <c r="B92" s="195"/>
      <c r="C92" s="195"/>
      <c r="D92" s="47"/>
      <c r="E92" s="47"/>
      <c r="F92" s="47"/>
      <c r="G92" s="40"/>
      <c r="H92" s="40"/>
      <c r="I92" s="40"/>
      <c r="J92" s="40"/>
      <c r="K92" s="40"/>
      <c r="L92" s="40"/>
      <c r="M92" s="40"/>
      <c r="N92" s="40"/>
      <c r="O92" s="40"/>
      <c r="P92" s="40"/>
      <c r="Q92" s="40"/>
      <c r="R92" s="40"/>
      <c r="S92" s="40"/>
      <c r="T92" s="40"/>
      <c r="U92" s="40"/>
      <c r="V92" s="193"/>
      <c r="W92" s="193"/>
      <c r="X92" s="193"/>
      <c r="Y92" s="193"/>
      <c r="Z92" s="193"/>
      <c r="AA92" s="193"/>
      <c r="AB92" s="22"/>
      <c r="AC92" s="193"/>
      <c r="AD92" s="193"/>
      <c r="AE92" s="193"/>
      <c r="AF92" s="193"/>
      <c r="AG92" s="193"/>
      <c r="AH92" s="193"/>
      <c r="AI92" s="230"/>
      <c r="AJ92" s="231"/>
      <c r="AK92" s="231"/>
      <c r="AL92" s="232"/>
    </row>
    <row r="93" spans="1:38" s="33" customFormat="1" ht="36.75" customHeight="1" x14ac:dyDescent="0.25">
      <c r="A93" s="178" t="s">
        <v>51</v>
      </c>
      <c r="B93" s="178"/>
      <c r="C93" s="178"/>
      <c r="D93" s="178"/>
      <c r="E93" s="178"/>
      <c r="F93" s="178"/>
      <c r="G93" s="178"/>
      <c r="H93" s="178"/>
      <c r="I93" s="178"/>
      <c r="J93" s="178"/>
      <c r="K93" s="178"/>
      <c r="L93" s="178"/>
      <c r="M93" s="178"/>
      <c r="N93" s="178"/>
      <c r="O93" s="178"/>
      <c r="P93" s="178"/>
      <c r="Q93" s="178"/>
      <c r="R93" s="178"/>
      <c r="S93" s="178"/>
      <c r="T93" s="178"/>
      <c r="U93" s="178"/>
      <c r="V93" s="59">
        <v>1</v>
      </c>
      <c r="W93" s="59">
        <v>2</v>
      </c>
      <c r="X93" s="59">
        <v>3</v>
      </c>
      <c r="Y93" s="59">
        <v>4</v>
      </c>
      <c r="Z93" s="59">
        <v>5</v>
      </c>
      <c r="AA93" s="59" t="s">
        <v>52</v>
      </c>
      <c r="AB93" s="60" t="s">
        <v>29</v>
      </c>
      <c r="AC93" s="59">
        <v>1</v>
      </c>
      <c r="AD93" s="59">
        <v>2</v>
      </c>
      <c r="AE93" s="59">
        <v>3</v>
      </c>
      <c r="AF93" s="59">
        <v>4</v>
      </c>
      <c r="AG93" s="59">
        <v>5</v>
      </c>
      <c r="AH93" s="59" t="s">
        <v>52</v>
      </c>
      <c r="AI93" s="61" t="s">
        <v>30</v>
      </c>
      <c r="AJ93" s="61" t="s">
        <v>31</v>
      </c>
      <c r="AK93" s="61" t="s">
        <v>32</v>
      </c>
      <c r="AL93" s="119" t="s">
        <v>33</v>
      </c>
    </row>
    <row r="94" spans="1:38" s="129" customFormat="1" ht="24" customHeight="1" x14ac:dyDescent="0.25">
      <c r="A94" s="163" t="s">
        <v>165</v>
      </c>
      <c r="B94" s="163"/>
      <c r="C94" s="163"/>
      <c r="D94" s="163"/>
      <c r="E94" s="163"/>
      <c r="F94" s="163"/>
      <c r="G94" s="163"/>
      <c r="H94" s="163"/>
      <c r="I94" s="163"/>
      <c r="J94" s="163"/>
      <c r="K94" s="163"/>
      <c r="L94" s="163"/>
      <c r="M94" s="163"/>
      <c r="N94" s="163"/>
      <c r="O94" s="163"/>
      <c r="P94" s="163"/>
      <c r="Q94" s="163"/>
      <c r="R94" s="163"/>
      <c r="S94" s="163"/>
      <c r="T94" s="163"/>
      <c r="U94" s="163"/>
      <c r="V94" s="164"/>
      <c r="W94" s="164"/>
      <c r="X94" s="164"/>
      <c r="Y94" s="164"/>
      <c r="Z94" s="164"/>
      <c r="AA94" s="164"/>
      <c r="AB94" s="126"/>
      <c r="AC94" s="165"/>
      <c r="AD94" s="165"/>
      <c r="AE94" s="165"/>
      <c r="AF94" s="165"/>
      <c r="AG94" s="165"/>
      <c r="AH94" s="166"/>
      <c r="AI94" s="130"/>
      <c r="AJ94" s="128"/>
      <c r="AK94" s="128"/>
      <c r="AL94" s="128"/>
    </row>
    <row r="95" spans="1:38" s="37" customFormat="1" ht="19.5" customHeight="1" x14ac:dyDescent="0.3">
      <c r="A95" s="34" t="s">
        <v>53</v>
      </c>
      <c r="B95" s="161" t="s">
        <v>164</v>
      </c>
      <c r="C95" s="162"/>
      <c r="D95" s="162"/>
      <c r="E95" s="162"/>
      <c r="F95" s="162"/>
      <c r="G95" s="162"/>
      <c r="H95" s="162"/>
      <c r="I95" s="162"/>
      <c r="J95" s="162"/>
      <c r="K95" s="162"/>
      <c r="L95" s="162"/>
      <c r="M95" s="162"/>
      <c r="N95" s="162"/>
      <c r="O95" s="162"/>
      <c r="P95" s="162"/>
      <c r="Q95" s="162"/>
      <c r="R95" s="162"/>
      <c r="S95" s="162"/>
      <c r="T95" s="162"/>
      <c r="U95" s="162"/>
      <c r="V95" s="131">
        <v>1</v>
      </c>
      <c r="W95" s="131">
        <v>1</v>
      </c>
      <c r="X95" s="131">
        <v>2</v>
      </c>
      <c r="Y95" s="131">
        <v>3</v>
      </c>
      <c r="Z95" s="131">
        <v>0</v>
      </c>
      <c r="AA95" s="131">
        <v>0</v>
      </c>
      <c r="AB95" s="131">
        <v>7</v>
      </c>
      <c r="AC95" s="35">
        <f>V95/$AB95</f>
        <v>0.14285714285714285</v>
      </c>
      <c r="AD95" s="35">
        <f t="shared" ref="AD95:AH96" si="1">W95/$AB95</f>
        <v>0.14285714285714285</v>
      </c>
      <c r="AE95" s="35">
        <f t="shared" si="1"/>
        <v>0.2857142857142857</v>
      </c>
      <c r="AF95" s="35">
        <f t="shared" si="1"/>
        <v>0.42857142857142855</v>
      </c>
      <c r="AG95" s="35">
        <f t="shared" si="1"/>
        <v>0</v>
      </c>
      <c r="AH95" s="35">
        <f t="shared" si="1"/>
        <v>0</v>
      </c>
      <c r="AI95" s="133">
        <v>3</v>
      </c>
      <c r="AJ95" s="133">
        <v>1.1499999999999999</v>
      </c>
      <c r="AK95" s="133">
        <v>3</v>
      </c>
      <c r="AL95" s="133">
        <v>4</v>
      </c>
    </row>
    <row r="96" spans="1:38" s="37" customFormat="1" ht="19.5" customHeight="1" x14ac:dyDescent="0.3">
      <c r="A96" s="34" t="s">
        <v>160</v>
      </c>
      <c r="B96" s="161" t="s">
        <v>163</v>
      </c>
      <c r="C96" s="162"/>
      <c r="D96" s="162"/>
      <c r="E96" s="162"/>
      <c r="F96" s="162"/>
      <c r="G96" s="162"/>
      <c r="H96" s="162"/>
      <c r="I96" s="162"/>
      <c r="J96" s="162"/>
      <c r="K96" s="162"/>
      <c r="L96" s="162"/>
      <c r="M96" s="162"/>
      <c r="N96" s="162"/>
      <c r="O96" s="162"/>
      <c r="P96" s="162"/>
      <c r="Q96" s="162"/>
      <c r="R96" s="162"/>
      <c r="S96" s="162"/>
      <c r="T96" s="162"/>
      <c r="U96" s="162"/>
      <c r="V96" s="131">
        <v>0</v>
      </c>
      <c r="W96" s="131">
        <v>0</v>
      </c>
      <c r="X96" s="131">
        <v>0</v>
      </c>
      <c r="Y96" s="131">
        <v>2</v>
      </c>
      <c r="Z96" s="131">
        <v>5</v>
      </c>
      <c r="AA96" s="131">
        <v>0</v>
      </c>
      <c r="AB96" s="131">
        <v>7</v>
      </c>
      <c r="AC96" s="35">
        <f>V96/$AB96</f>
        <v>0</v>
      </c>
      <c r="AD96" s="35">
        <f t="shared" si="1"/>
        <v>0</v>
      </c>
      <c r="AE96" s="35">
        <f t="shared" si="1"/>
        <v>0</v>
      </c>
      <c r="AF96" s="35">
        <f t="shared" si="1"/>
        <v>0.2857142857142857</v>
      </c>
      <c r="AG96" s="35">
        <f t="shared" si="1"/>
        <v>0.7142857142857143</v>
      </c>
      <c r="AH96" s="35">
        <f>W96/$AB96</f>
        <v>0</v>
      </c>
      <c r="AI96" s="133">
        <v>4.71</v>
      </c>
      <c r="AJ96" s="133">
        <v>0.49</v>
      </c>
      <c r="AK96" s="133">
        <v>5</v>
      </c>
      <c r="AL96" s="133">
        <v>5</v>
      </c>
    </row>
    <row r="97" spans="1:38" s="129" customFormat="1" ht="23.25" customHeight="1" x14ac:dyDescent="0.25">
      <c r="A97" s="160" t="s">
        <v>159</v>
      </c>
      <c r="B97" s="160"/>
      <c r="C97" s="160"/>
      <c r="D97" s="160"/>
      <c r="E97" s="160"/>
      <c r="F97" s="160"/>
      <c r="G97" s="160"/>
      <c r="H97" s="160"/>
      <c r="I97" s="160"/>
      <c r="J97" s="160"/>
      <c r="K97" s="160"/>
      <c r="L97" s="160"/>
      <c r="M97" s="160"/>
      <c r="N97" s="160"/>
      <c r="O97" s="160"/>
      <c r="P97" s="160"/>
      <c r="Q97" s="160"/>
      <c r="R97" s="160"/>
      <c r="S97" s="160"/>
      <c r="T97" s="160"/>
      <c r="U97" s="160"/>
      <c r="V97" s="123">
        <v>1</v>
      </c>
      <c r="W97" s="135">
        <v>2</v>
      </c>
      <c r="X97" s="135">
        <v>3</v>
      </c>
      <c r="Y97" s="135">
        <v>4</v>
      </c>
      <c r="Z97" s="135">
        <v>5</v>
      </c>
      <c r="AA97" s="125" t="s">
        <v>52</v>
      </c>
      <c r="AB97" s="126" t="s">
        <v>9</v>
      </c>
      <c r="AC97" s="123">
        <v>1</v>
      </c>
      <c r="AD97" s="135">
        <v>2</v>
      </c>
      <c r="AE97" s="135">
        <v>3</v>
      </c>
      <c r="AF97" s="135">
        <v>4</v>
      </c>
      <c r="AG97" s="135">
        <v>5</v>
      </c>
      <c r="AH97" s="125" t="s">
        <v>52</v>
      </c>
      <c r="AI97" s="127" t="s">
        <v>30</v>
      </c>
      <c r="AJ97" s="128" t="s">
        <v>31</v>
      </c>
      <c r="AK97" s="128" t="s">
        <v>32</v>
      </c>
      <c r="AL97" s="128" t="s">
        <v>33</v>
      </c>
    </row>
    <row r="98" spans="1:38" s="37" customFormat="1" ht="18.75" customHeight="1" x14ac:dyDescent="0.25">
      <c r="A98" s="62" t="s">
        <v>57</v>
      </c>
      <c r="B98" s="161" t="s">
        <v>54</v>
      </c>
      <c r="C98" s="162"/>
      <c r="D98" s="162"/>
      <c r="E98" s="162"/>
      <c r="F98" s="162"/>
      <c r="G98" s="162"/>
      <c r="H98" s="162"/>
      <c r="I98" s="162"/>
      <c r="J98" s="162"/>
      <c r="K98" s="162"/>
      <c r="L98" s="162"/>
      <c r="M98" s="162"/>
      <c r="N98" s="162"/>
      <c r="O98" s="162"/>
      <c r="P98" s="162"/>
      <c r="Q98" s="162"/>
      <c r="R98" s="162"/>
      <c r="S98" s="162"/>
      <c r="T98" s="162"/>
      <c r="U98" s="162"/>
      <c r="V98" s="63">
        <v>9</v>
      </c>
      <c r="W98" s="63">
        <v>6</v>
      </c>
      <c r="X98" s="63">
        <v>4</v>
      </c>
      <c r="Y98" s="63">
        <v>9</v>
      </c>
      <c r="Z98" s="63">
        <v>3</v>
      </c>
      <c r="AA98" s="63">
        <v>1</v>
      </c>
      <c r="AB98" s="63">
        <v>32</v>
      </c>
      <c r="AC98" s="35">
        <f>V98/$AB98</f>
        <v>0.28125</v>
      </c>
      <c r="AD98" s="35">
        <f t="shared" ref="AD98:AH100" si="2">W98/$AB98</f>
        <v>0.1875</v>
      </c>
      <c r="AE98" s="35">
        <f t="shared" si="2"/>
        <v>0.125</v>
      </c>
      <c r="AF98" s="35">
        <f t="shared" si="2"/>
        <v>0.28125</v>
      </c>
      <c r="AG98" s="35">
        <f t="shared" si="2"/>
        <v>9.375E-2</v>
      </c>
      <c r="AH98" s="35">
        <f t="shared" si="2"/>
        <v>3.125E-2</v>
      </c>
      <c r="AI98" s="63">
        <v>2.71</v>
      </c>
      <c r="AJ98" s="63">
        <v>1.42</v>
      </c>
      <c r="AK98" s="63">
        <v>3</v>
      </c>
      <c r="AL98" s="63">
        <v>1</v>
      </c>
    </row>
    <row r="99" spans="1:38" s="37" customFormat="1" ht="18.75" customHeight="1" x14ac:dyDescent="0.25">
      <c r="A99" s="34" t="s">
        <v>161</v>
      </c>
      <c r="B99" s="161" t="s">
        <v>55</v>
      </c>
      <c r="C99" s="162" t="s">
        <v>56</v>
      </c>
      <c r="D99" s="162" t="s">
        <v>56</v>
      </c>
      <c r="E99" s="162" t="s">
        <v>56</v>
      </c>
      <c r="F99" s="162" t="s">
        <v>56</v>
      </c>
      <c r="G99" s="162" t="s">
        <v>56</v>
      </c>
      <c r="H99" s="162" t="s">
        <v>56</v>
      </c>
      <c r="I99" s="162" t="s">
        <v>56</v>
      </c>
      <c r="J99" s="162" t="s">
        <v>56</v>
      </c>
      <c r="K99" s="162" t="s">
        <v>56</v>
      </c>
      <c r="L99" s="162" t="s">
        <v>56</v>
      </c>
      <c r="M99" s="162" t="s">
        <v>56</v>
      </c>
      <c r="N99" s="162" t="s">
        <v>56</v>
      </c>
      <c r="O99" s="162" t="s">
        <v>56</v>
      </c>
      <c r="P99" s="162" t="s">
        <v>56</v>
      </c>
      <c r="Q99" s="162" t="s">
        <v>56</v>
      </c>
      <c r="R99" s="162" t="s">
        <v>56</v>
      </c>
      <c r="S99" s="162" t="s">
        <v>56</v>
      </c>
      <c r="T99" s="162" t="s">
        <v>56</v>
      </c>
      <c r="U99" s="162" t="s">
        <v>56</v>
      </c>
      <c r="V99" s="63">
        <v>9</v>
      </c>
      <c r="W99" s="63">
        <v>15</v>
      </c>
      <c r="X99" s="63">
        <v>1</v>
      </c>
      <c r="Y99" s="63">
        <v>5</v>
      </c>
      <c r="Z99" s="63">
        <v>2</v>
      </c>
      <c r="AA99" s="63">
        <v>0</v>
      </c>
      <c r="AB99" s="63">
        <v>32</v>
      </c>
      <c r="AC99" s="35">
        <f>V99/$AB99</f>
        <v>0.28125</v>
      </c>
      <c r="AD99" s="35">
        <f t="shared" si="2"/>
        <v>0.46875</v>
      </c>
      <c r="AE99" s="35">
        <f t="shared" si="2"/>
        <v>3.125E-2</v>
      </c>
      <c r="AF99" s="35">
        <f t="shared" si="2"/>
        <v>0.15625</v>
      </c>
      <c r="AG99" s="35">
        <f t="shared" si="2"/>
        <v>6.25E-2</v>
      </c>
      <c r="AH99" s="35">
        <f t="shared" si="2"/>
        <v>0</v>
      </c>
      <c r="AI99" s="63">
        <v>2.25</v>
      </c>
      <c r="AJ99" s="63">
        <v>1.22</v>
      </c>
      <c r="AK99" s="63">
        <v>2</v>
      </c>
      <c r="AL99" s="63">
        <v>2</v>
      </c>
    </row>
    <row r="100" spans="1:38" s="37" customFormat="1" ht="19.5" customHeight="1" x14ac:dyDescent="0.25">
      <c r="A100" s="34" t="s">
        <v>162</v>
      </c>
      <c r="B100" s="161" t="s">
        <v>58</v>
      </c>
      <c r="C100" s="162" t="s">
        <v>59</v>
      </c>
      <c r="D100" s="162" t="s">
        <v>59</v>
      </c>
      <c r="E100" s="162" t="s">
        <v>59</v>
      </c>
      <c r="F100" s="162" t="s">
        <v>59</v>
      </c>
      <c r="G100" s="162" t="s">
        <v>59</v>
      </c>
      <c r="H100" s="162" t="s">
        <v>59</v>
      </c>
      <c r="I100" s="162" t="s">
        <v>59</v>
      </c>
      <c r="J100" s="162" t="s">
        <v>59</v>
      </c>
      <c r="K100" s="162" t="s">
        <v>59</v>
      </c>
      <c r="L100" s="162" t="s">
        <v>59</v>
      </c>
      <c r="M100" s="162" t="s">
        <v>59</v>
      </c>
      <c r="N100" s="162" t="s">
        <v>59</v>
      </c>
      <c r="O100" s="162" t="s">
        <v>59</v>
      </c>
      <c r="P100" s="162" t="s">
        <v>59</v>
      </c>
      <c r="Q100" s="162" t="s">
        <v>59</v>
      </c>
      <c r="R100" s="162" t="s">
        <v>59</v>
      </c>
      <c r="S100" s="162" t="s">
        <v>59</v>
      </c>
      <c r="T100" s="162" t="s">
        <v>59</v>
      </c>
      <c r="U100" s="162" t="s">
        <v>59</v>
      </c>
      <c r="V100" s="63">
        <v>1</v>
      </c>
      <c r="W100" s="63">
        <v>2</v>
      </c>
      <c r="X100" s="63">
        <v>3</v>
      </c>
      <c r="Y100" s="63">
        <v>12</v>
      </c>
      <c r="Z100" s="63">
        <v>13</v>
      </c>
      <c r="AA100" s="63">
        <v>1</v>
      </c>
      <c r="AB100" s="63">
        <v>32</v>
      </c>
      <c r="AC100" s="35">
        <f>V100/$AB100</f>
        <v>3.125E-2</v>
      </c>
      <c r="AD100" s="35">
        <f t="shared" si="2"/>
        <v>6.25E-2</v>
      </c>
      <c r="AE100" s="35">
        <f t="shared" si="2"/>
        <v>9.375E-2</v>
      </c>
      <c r="AF100" s="35">
        <f t="shared" si="2"/>
        <v>0.375</v>
      </c>
      <c r="AG100" s="35">
        <f t="shared" si="2"/>
        <v>0.40625</v>
      </c>
      <c r="AH100" s="35">
        <f t="shared" si="2"/>
        <v>3.125E-2</v>
      </c>
      <c r="AI100" s="63">
        <v>4.0999999999999996</v>
      </c>
      <c r="AJ100" s="63">
        <v>1.04</v>
      </c>
      <c r="AK100" s="63">
        <v>4</v>
      </c>
      <c r="AL100" s="63">
        <v>5</v>
      </c>
    </row>
    <row r="101" spans="1:38" s="33" customFormat="1" ht="16.5" customHeight="1" x14ac:dyDescent="0.25">
      <c r="A101" s="41"/>
      <c r="B101" s="49"/>
      <c r="C101" s="41"/>
      <c r="D101" s="41"/>
      <c r="E101" s="41"/>
      <c r="F101" s="41"/>
      <c r="G101" s="41"/>
      <c r="H101" s="41"/>
      <c r="I101" s="41"/>
      <c r="J101" s="41"/>
      <c r="K101" s="41"/>
      <c r="L101" s="41"/>
      <c r="M101" s="41"/>
      <c r="N101" s="41"/>
      <c r="O101" s="41"/>
      <c r="P101" s="41"/>
      <c r="Q101" s="41"/>
      <c r="R101" s="41"/>
      <c r="S101" s="40"/>
      <c r="T101" s="40"/>
      <c r="U101" s="40"/>
      <c r="V101" s="40"/>
      <c r="W101" s="40"/>
      <c r="X101" s="40"/>
      <c r="Y101" s="40"/>
      <c r="Z101" s="40"/>
      <c r="AL101" s="117"/>
    </row>
    <row r="102" spans="1:38" s="33" customFormat="1" ht="16.5" customHeight="1" thickBot="1" x14ac:dyDescent="0.3">
      <c r="A102" s="50"/>
      <c r="B102" s="50"/>
      <c r="C102" s="51"/>
      <c r="D102" s="41"/>
      <c r="E102" s="41"/>
      <c r="F102" s="41"/>
      <c r="G102" s="41"/>
      <c r="H102" s="41"/>
      <c r="I102" s="41"/>
      <c r="J102" s="41"/>
      <c r="K102" s="52"/>
      <c r="L102" s="52"/>
      <c r="M102" s="41"/>
      <c r="N102" s="41"/>
      <c r="O102" s="41"/>
      <c r="P102" s="40"/>
      <c r="Q102" s="40"/>
      <c r="R102" s="40"/>
      <c r="S102" s="40"/>
      <c r="T102" s="52"/>
      <c r="U102" s="52"/>
      <c r="V102" s="40"/>
      <c r="W102" s="40"/>
      <c r="X102" s="40"/>
      <c r="Y102" s="40"/>
      <c r="Z102" s="40"/>
      <c r="AL102" s="117"/>
    </row>
    <row r="103" spans="1:38" s="33" customFormat="1" ht="16.5" customHeight="1" x14ac:dyDescent="0.25">
      <c r="A103" s="50"/>
      <c r="B103" s="50"/>
      <c r="C103" s="51"/>
      <c r="D103" s="41"/>
      <c r="E103" s="199" t="s">
        <v>142</v>
      </c>
      <c r="F103" s="200"/>
      <c r="G103" s="200"/>
      <c r="H103" s="200"/>
      <c r="I103" s="200"/>
      <c r="J103" s="201"/>
      <c r="K103" s="52"/>
      <c r="L103" s="52"/>
      <c r="M103" s="41"/>
      <c r="N103" s="41"/>
      <c r="O103" s="41"/>
      <c r="P103" s="40"/>
      <c r="Q103" s="40"/>
      <c r="R103" s="40"/>
      <c r="S103" s="40"/>
      <c r="T103" s="52"/>
      <c r="U103" s="52"/>
      <c r="V103" s="40"/>
      <c r="W103" s="40"/>
      <c r="X103" s="40"/>
      <c r="Y103" s="40"/>
      <c r="Z103" s="40"/>
      <c r="AL103" s="117"/>
    </row>
    <row r="104" spans="1:38" s="33" customFormat="1" ht="16.5" customHeight="1" x14ac:dyDescent="0.25">
      <c r="A104" s="50"/>
      <c r="B104" s="50"/>
      <c r="C104" s="51"/>
      <c r="D104" s="41"/>
      <c r="E104" s="202"/>
      <c r="F104" s="176"/>
      <c r="G104" s="176"/>
      <c r="H104" s="176"/>
      <c r="I104" s="176"/>
      <c r="J104" s="203"/>
      <c r="K104" s="52"/>
      <c r="L104" s="52"/>
      <c r="M104" s="41"/>
      <c r="N104" s="41"/>
      <c r="O104" s="41"/>
      <c r="P104" s="40"/>
      <c r="Q104" s="40"/>
      <c r="R104" s="40"/>
      <c r="S104" s="40"/>
      <c r="T104" s="52"/>
      <c r="U104" s="52"/>
      <c r="V104" s="40"/>
      <c r="W104" s="40"/>
      <c r="X104" s="40"/>
      <c r="Y104" s="40"/>
      <c r="Z104" s="40"/>
      <c r="AL104" s="117"/>
    </row>
    <row r="105" spans="1:38" s="33" customFormat="1" ht="16.5" customHeight="1" x14ac:dyDescent="0.25">
      <c r="A105" s="50"/>
      <c r="B105" s="50"/>
      <c r="C105" s="51"/>
      <c r="D105" s="41"/>
      <c r="E105" s="202"/>
      <c r="F105" s="176"/>
      <c r="G105" s="176"/>
      <c r="H105" s="176"/>
      <c r="I105" s="176"/>
      <c r="J105" s="203"/>
      <c r="K105" s="52"/>
      <c r="L105" s="52"/>
      <c r="M105" s="41"/>
      <c r="N105" s="41"/>
      <c r="O105" s="41"/>
      <c r="P105" s="40"/>
      <c r="Q105" s="40"/>
      <c r="R105" s="40"/>
      <c r="S105" s="40"/>
      <c r="T105" s="52"/>
      <c r="U105" s="52"/>
      <c r="V105" s="40"/>
      <c r="W105" s="40"/>
      <c r="X105" s="40"/>
      <c r="Y105" s="40"/>
      <c r="Z105" s="40"/>
      <c r="AL105" s="117"/>
    </row>
    <row r="106" spans="1:38" s="33" customFormat="1" ht="16.5" customHeight="1" thickBot="1" x14ac:dyDescent="0.3">
      <c r="A106" s="50"/>
      <c r="B106" s="50"/>
      <c r="C106" s="51"/>
      <c r="D106" s="41"/>
      <c r="E106" s="204"/>
      <c r="F106" s="205"/>
      <c r="G106" s="205"/>
      <c r="H106" s="205"/>
      <c r="I106" s="205"/>
      <c r="J106" s="206"/>
      <c r="K106" s="52"/>
      <c r="L106" s="52"/>
      <c r="M106" s="41"/>
      <c r="N106" s="41"/>
      <c r="O106" s="41"/>
      <c r="P106" s="40"/>
      <c r="Q106" s="40"/>
      <c r="R106" s="40"/>
      <c r="S106" s="40"/>
      <c r="T106" s="52"/>
      <c r="U106" s="52"/>
      <c r="V106" s="40"/>
      <c r="W106" s="40"/>
      <c r="X106" s="40"/>
      <c r="Y106" s="40"/>
      <c r="Z106" s="40"/>
      <c r="AL106" s="117"/>
    </row>
    <row r="107" spans="1:38" s="33" customFormat="1" ht="16.5" customHeight="1" x14ac:dyDescent="0.25">
      <c r="A107" s="50"/>
      <c r="B107" s="50"/>
      <c r="C107" s="51"/>
      <c r="D107" s="41"/>
      <c r="E107" s="41"/>
      <c r="F107" s="41"/>
      <c r="G107" s="41"/>
      <c r="H107" s="41"/>
      <c r="I107" s="41"/>
      <c r="J107" s="41"/>
      <c r="K107" s="52"/>
      <c r="L107" s="52"/>
      <c r="M107" s="41"/>
      <c r="N107" s="41"/>
      <c r="O107" s="41"/>
      <c r="P107" s="40"/>
      <c r="Q107" s="40"/>
      <c r="R107" s="40"/>
      <c r="S107" s="40"/>
      <c r="T107" s="52"/>
      <c r="U107" s="52"/>
      <c r="V107" s="40"/>
      <c r="W107" s="40"/>
      <c r="X107" s="40"/>
      <c r="Y107" s="40"/>
      <c r="Z107" s="40"/>
      <c r="AL107" s="117"/>
    </row>
    <row r="108" spans="1:38" s="33" customFormat="1" ht="16.5" customHeight="1" x14ac:dyDescent="0.25">
      <c r="A108" s="50"/>
      <c r="B108" s="50"/>
      <c r="C108" s="51"/>
      <c r="D108" s="41"/>
      <c r="E108" s="41"/>
      <c r="F108" s="41"/>
      <c r="G108" s="41"/>
      <c r="H108" s="41"/>
      <c r="I108" s="41"/>
      <c r="J108" s="41"/>
      <c r="K108" s="52"/>
      <c r="L108" s="52"/>
      <c r="M108" s="41"/>
      <c r="N108" s="41"/>
      <c r="O108" s="41"/>
      <c r="P108" s="40"/>
      <c r="Q108" s="40"/>
      <c r="R108" s="40"/>
      <c r="S108" s="40"/>
      <c r="T108" s="52"/>
      <c r="U108" s="52"/>
      <c r="V108" s="40"/>
      <c r="W108" s="40"/>
      <c r="X108" s="40"/>
      <c r="Y108" s="40"/>
      <c r="Z108" s="40"/>
      <c r="AL108" s="117"/>
    </row>
    <row r="109" spans="1:38" s="33" customFormat="1" ht="16.5" customHeight="1" x14ac:dyDescent="0.25">
      <c r="A109" s="50"/>
      <c r="B109" s="50"/>
      <c r="C109" s="51"/>
      <c r="D109" s="41"/>
      <c r="E109" s="41"/>
      <c r="F109" s="41"/>
      <c r="G109" s="41"/>
      <c r="H109" s="41"/>
      <c r="I109" s="41"/>
      <c r="J109" s="41"/>
      <c r="K109" s="52"/>
      <c r="L109" s="52"/>
      <c r="M109" s="41"/>
      <c r="N109" s="41"/>
      <c r="O109" s="41"/>
      <c r="P109" s="40"/>
      <c r="Q109" s="40"/>
      <c r="R109" s="40"/>
      <c r="S109" s="40"/>
      <c r="T109" s="52"/>
      <c r="U109" s="52"/>
      <c r="V109" s="40"/>
      <c r="W109" s="40"/>
      <c r="X109" s="40"/>
      <c r="Y109" s="40"/>
      <c r="Z109" s="40"/>
      <c r="AL109" s="117"/>
    </row>
    <row r="110" spans="1:38" s="33" customFormat="1" ht="16.5" customHeight="1" x14ac:dyDescent="0.3">
      <c r="A110" s="50"/>
      <c r="B110" s="50"/>
      <c r="C110" s="51"/>
      <c r="D110" s="41"/>
      <c r="E110" s="41"/>
      <c r="F110" s="41"/>
      <c r="G110" s="41"/>
      <c r="H110" s="41"/>
      <c r="I110" s="41"/>
      <c r="J110" s="41"/>
      <c r="K110" s="52"/>
      <c r="L110" s="52"/>
      <c r="M110" s="41"/>
      <c r="N110" s="41"/>
      <c r="V110" s="193" t="s">
        <v>25</v>
      </c>
      <c r="W110" s="193"/>
      <c r="X110" s="193"/>
      <c r="Y110" s="193"/>
      <c r="Z110" s="193"/>
      <c r="AA110" s="193"/>
      <c r="AB110" s="22"/>
      <c r="AC110" s="193" t="s">
        <v>26</v>
      </c>
      <c r="AD110" s="193"/>
      <c r="AE110" s="193"/>
      <c r="AF110" s="193"/>
      <c r="AG110" s="193"/>
      <c r="AH110" s="193"/>
      <c r="AI110" s="194" t="s">
        <v>156</v>
      </c>
      <c r="AJ110" s="194"/>
      <c r="AK110" s="194"/>
      <c r="AL110" s="194"/>
    </row>
    <row r="111" spans="1:38" s="33" customFormat="1" ht="16.5" customHeight="1" x14ac:dyDescent="0.3">
      <c r="A111" s="50"/>
      <c r="B111" s="50"/>
      <c r="C111" s="51"/>
      <c r="D111" s="41"/>
      <c r="E111" s="41"/>
      <c r="F111" s="41"/>
      <c r="G111" s="41"/>
      <c r="H111" s="41"/>
      <c r="I111" s="41"/>
      <c r="J111" s="41"/>
      <c r="K111" s="52"/>
      <c r="L111" s="52"/>
      <c r="M111" s="41"/>
      <c r="N111" s="41"/>
      <c r="O111" s="57"/>
      <c r="P111" s="57"/>
      <c r="Q111" s="57"/>
      <c r="R111" s="57"/>
      <c r="S111" s="57"/>
      <c r="V111" s="193"/>
      <c r="W111" s="193"/>
      <c r="X111" s="193"/>
      <c r="Y111" s="193"/>
      <c r="Z111" s="193"/>
      <c r="AA111" s="193"/>
      <c r="AB111" s="22"/>
      <c r="AC111" s="193"/>
      <c r="AD111" s="193"/>
      <c r="AE111" s="193"/>
      <c r="AF111" s="193"/>
      <c r="AG111" s="193"/>
      <c r="AH111" s="193"/>
      <c r="AI111" s="194"/>
      <c r="AJ111" s="194"/>
      <c r="AK111" s="194"/>
      <c r="AL111" s="194"/>
    </row>
    <row r="112" spans="1:38" s="33" customFormat="1" ht="16.5" customHeight="1" x14ac:dyDescent="0.25">
      <c r="A112" s="50"/>
      <c r="B112" s="50"/>
      <c r="C112" s="51"/>
      <c r="D112" s="41"/>
      <c r="E112" s="41"/>
      <c r="F112" s="41"/>
      <c r="G112" s="41"/>
      <c r="H112" s="41"/>
      <c r="I112" s="41"/>
      <c r="J112" s="41"/>
      <c r="K112" s="52"/>
      <c r="L112" s="52"/>
      <c r="M112" s="41"/>
      <c r="N112" s="41"/>
      <c r="O112" s="58"/>
      <c r="P112" s="58"/>
      <c r="Q112" s="58"/>
      <c r="R112" s="58"/>
      <c r="S112" s="58"/>
      <c r="T112" s="58"/>
      <c r="U112" s="58"/>
      <c r="V112" s="59">
        <v>1</v>
      </c>
      <c r="W112" s="59">
        <v>2</v>
      </c>
      <c r="X112" s="59">
        <v>3</v>
      </c>
      <c r="Y112" s="59">
        <v>4</v>
      </c>
      <c r="Z112" s="59">
        <v>5</v>
      </c>
      <c r="AA112" s="59" t="s">
        <v>52</v>
      </c>
      <c r="AB112" s="60" t="s">
        <v>29</v>
      </c>
      <c r="AC112" s="59">
        <v>1</v>
      </c>
      <c r="AD112" s="59">
        <v>2</v>
      </c>
      <c r="AE112" s="59">
        <v>3</v>
      </c>
      <c r="AF112" s="59">
        <v>4</v>
      </c>
      <c r="AG112" s="59">
        <v>5</v>
      </c>
      <c r="AH112" s="59" t="s">
        <v>52</v>
      </c>
      <c r="AI112" s="61" t="s">
        <v>30</v>
      </c>
      <c r="AJ112" s="61" t="s">
        <v>31</v>
      </c>
      <c r="AK112" s="61" t="s">
        <v>32</v>
      </c>
      <c r="AL112" s="119" t="s">
        <v>33</v>
      </c>
    </row>
    <row r="113" spans="1:38" s="33" customFormat="1" ht="36" customHeight="1" x14ac:dyDescent="0.25">
      <c r="A113" s="50"/>
      <c r="B113" s="50"/>
      <c r="C113" s="51"/>
      <c r="D113" s="41"/>
      <c r="E113" s="41"/>
      <c r="F113" s="41"/>
      <c r="G113" s="41"/>
      <c r="H113" s="41"/>
      <c r="I113" s="41"/>
      <c r="J113" s="41"/>
      <c r="K113" s="52"/>
      <c r="L113" s="52"/>
      <c r="M113" s="41"/>
      <c r="N113" s="41"/>
      <c r="O113" s="180" t="s">
        <v>152</v>
      </c>
      <c r="P113" s="181"/>
      <c r="Q113" s="181"/>
      <c r="R113" s="181"/>
      <c r="S113" s="181"/>
      <c r="T113" s="181"/>
      <c r="U113" s="208"/>
      <c r="V113" s="63">
        <v>0</v>
      </c>
      <c r="W113" s="63">
        <v>0</v>
      </c>
      <c r="X113" s="63">
        <v>0</v>
      </c>
      <c r="Y113" s="63">
        <v>2</v>
      </c>
      <c r="Z113" s="63">
        <v>0</v>
      </c>
      <c r="AA113" s="63">
        <v>0</v>
      </c>
      <c r="AB113" s="63">
        <v>2</v>
      </c>
      <c r="AC113" s="35">
        <f t="shared" ref="AC113:AH113" si="3">V113/$AB113</f>
        <v>0</v>
      </c>
      <c r="AD113" s="35">
        <f t="shared" si="3"/>
        <v>0</v>
      </c>
      <c r="AE113" s="35">
        <f t="shared" si="3"/>
        <v>0</v>
      </c>
      <c r="AF113" s="35">
        <f t="shared" si="3"/>
        <v>1</v>
      </c>
      <c r="AG113" s="35">
        <f t="shared" si="3"/>
        <v>0</v>
      </c>
      <c r="AH113" s="35">
        <f t="shared" si="3"/>
        <v>0</v>
      </c>
      <c r="AI113" s="63">
        <v>4</v>
      </c>
      <c r="AJ113" s="63">
        <v>0</v>
      </c>
      <c r="AK113" s="63">
        <v>4</v>
      </c>
      <c r="AL113" s="63">
        <v>4</v>
      </c>
    </row>
    <row r="114" spans="1:38" s="33" customFormat="1" ht="16.5" customHeight="1" x14ac:dyDescent="0.25">
      <c r="A114" s="50"/>
      <c r="B114" s="50"/>
      <c r="C114" s="51"/>
      <c r="D114" s="41"/>
      <c r="E114" s="41"/>
      <c r="F114" s="41"/>
      <c r="G114" s="41"/>
      <c r="H114" s="41"/>
      <c r="I114" s="41"/>
      <c r="J114" s="41"/>
      <c r="K114" s="52"/>
      <c r="L114" s="52"/>
      <c r="M114" s="41"/>
      <c r="N114" s="41"/>
      <c r="O114" s="41"/>
      <c r="P114" s="40"/>
      <c r="Q114" s="40"/>
      <c r="R114" s="40"/>
      <c r="S114" s="40"/>
      <c r="T114" s="52"/>
      <c r="U114" s="52"/>
      <c r="V114" s="40"/>
      <c r="W114" s="40"/>
      <c r="X114" s="40"/>
      <c r="Y114" s="40"/>
      <c r="Z114" s="40"/>
      <c r="AL114" s="117"/>
    </row>
    <row r="115" spans="1:38" s="33" customFormat="1" ht="16.5" customHeight="1" x14ac:dyDescent="0.25">
      <c r="A115" s="50"/>
      <c r="B115" s="50"/>
      <c r="C115" s="51"/>
      <c r="D115" s="41"/>
      <c r="E115" s="41"/>
      <c r="F115" s="41"/>
      <c r="G115" s="41"/>
      <c r="H115" s="41"/>
      <c r="I115" s="41"/>
      <c r="J115" s="41"/>
      <c r="K115" s="52"/>
      <c r="L115" s="52"/>
      <c r="M115" s="41"/>
      <c r="N115" s="41"/>
      <c r="O115" s="41"/>
      <c r="P115" s="40"/>
      <c r="Q115" s="40"/>
      <c r="R115" s="40"/>
      <c r="S115" s="40"/>
      <c r="T115" s="52"/>
      <c r="U115" s="52"/>
      <c r="V115" s="40"/>
      <c r="W115" s="40"/>
      <c r="X115" s="40"/>
      <c r="Y115" s="40"/>
      <c r="Z115" s="40"/>
      <c r="AL115" s="117"/>
    </row>
    <row r="116" spans="1:38" s="33" customFormat="1" ht="16.5" customHeight="1" x14ac:dyDescent="0.25">
      <c r="A116" s="50"/>
      <c r="B116" s="50"/>
      <c r="C116" s="51"/>
      <c r="D116" s="41"/>
      <c r="E116" s="41"/>
      <c r="F116" s="41"/>
      <c r="G116" s="41"/>
      <c r="H116" s="41"/>
      <c r="I116" s="41"/>
      <c r="J116" s="41"/>
      <c r="K116" s="52"/>
      <c r="L116" s="52"/>
      <c r="M116" s="41"/>
      <c r="N116" s="41"/>
      <c r="O116" s="41"/>
      <c r="P116" s="40"/>
      <c r="Q116" s="40"/>
      <c r="R116" s="40"/>
      <c r="S116" s="40"/>
      <c r="T116" s="52"/>
      <c r="U116" s="52"/>
      <c r="V116" s="40"/>
      <c r="W116" s="40"/>
      <c r="X116" s="40"/>
      <c r="Y116" s="40"/>
      <c r="Z116" s="40"/>
      <c r="AL116" s="117"/>
    </row>
    <row r="117" spans="1:38" s="33" customFormat="1" ht="16.5" customHeight="1" x14ac:dyDescent="0.25">
      <c r="A117" s="50"/>
      <c r="B117" s="50"/>
      <c r="C117" s="51"/>
      <c r="D117" s="41"/>
      <c r="E117" s="41"/>
      <c r="F117" s="41"/>
      <c r="G117" s="41"/>
      <c r="H117" s="41"/>
      <c r="I117" s="41"/>
      <c r="J117" s="41"/>
      <c r="K117" s="52"/>
      <c r="L117" s="52"/>
      <c r="M117" s="41"/>
      <c r="N117" s="41"/>
      <c r="O117" s="41"/>
      <c r="P117" s="40"/>
      <c r="Q117" s="40"/>
      <c r="R117" s="40"/>
      <c r="S117" s="40"/>
      <c r="T117" s="52"/>
      <c r="U117" s="52"/>
      <c r="V117" s="40"/>
      <c r="W117" s="40"/>
      <c r="X117" s="40"/>
      <c r="Y117" s="40"/>
      <c r="Z117" s="40"/>
      <c r="AL117" s="117"/>
    </row>
    <row r="118" spans="1:38" s="33" customFormat="1" ht="16.5" customHeight="1" x14ac:dyDescent="0.25">
      <c r="A118" s="50"/>
      <c r="B118" s="50"/>
      <c r="C118" s="51"/>
      <c r="D118" s="41"/>
      <c r="E118" s="41"/>
      <c r="F118" s="41"/>
      <c r="G118" s="41"/>
      <c r="H118" s="41"/>
      <c r="I118" s="41"/>
      <c r="J118" s="41"/>
      <c r="K118" s="52"/>
      <c r="L118" s="52"/>
      <c r="M118" s="41"/>
      <c r="N118" s="41"/>
      <c r="O118" s="41"/>
      <c r="P118" s="40"/>
      <c r="Q118" s="40"/>
      <c r="R118" s="40"/>
      <c r="S118" s="40"/>
      <c r="T118" s="52"/>
      <c r="U118" s="52"/>
      <c r="V118" s="40"/>
      <c r="W118" s="40"/>
      <c r="X118" s="40"/>
      <c r="Y118" s="40"/>
      <c r="Z118" s="40"/>
      <c r="AL118" s="117"/>
    </row>
    <row r="119" spans="1:38" s="33" customFormat="1" ht="16.5" customHeight="1" x14ac:dyDescent="0.25">
      <c r="A119" s="50"/>
      <c r="B119" s="50"/>
      <c r="C119" s="51"/>
      <c r="D119" s="41"/>
      <c r="E119" s="41"/>
      <c r="F119" s="41"/>
      <c r="G119" s="41"/>
      <c r="H119" s="41"/>
      <c r="I119" s="41"/>
      <c r="J119" s="41"/>
      <c r="K119" s="52"/>
      <c r="L119" s="52"/>
      <c r="M119" s="41"/>
      <c r="N119" s="41"/>
      <c r="O119" s="41"/>
      <c r="P119" s="40"/>
      <c r="Q119" s="40"/>
      <c r="R119" s="40"/>
      <c r="S119" s="40"/>
      <c r="T119" s="52"/>
      <c r="U119" s="52"/>
      <c r="V119" s="40"/>
      <c r="W119" s="40"/>
      <c r="X119" s="40"/>
      <c r="Y119" s="40"/>
      <c r="Z119" s="40"/>
      <c r="AL119" s="117"/>
    </row>
    <row r="120" spans="1:38" s="33" customFormat="1" ht="16.5" customHeight="1" x14ac:dyDescent="0.25">
      <c r="A120" s="50"/>
      <c r="B120" s="50"/>
      <c r="C120" s="51"/>
      <c r="D120" s="41"/>
      <c r="E120" s="41"/>
      <c r="F120" s="41"/>
      <c r="G120" s="41"/>
      <c r="H120" s="41"/>
      <c r="I120" s="41"/>
      <c r="J120" s="41"/>
      <c r="K120" s="52"/>
      <c r="L120" s="52"/>
      <c r="M120" s="41"/>
      <c r="N120" s="41"/>
      <c r="O120" s="41"/>
      <c r="P120" s="40"/>
      <c r="Q120" s="40"/>
      <c r="R120" s="40"/>
      <c r="S120" s="40"/>
      <c r="T120" s="52"/>
      <c r="U120" s="52"/>
      <c r="V120" s="40"/>
      <c r="W120" s="40"/>
      <c r="X120" s="40"/>
      <c r="Y120" s="40"/>
      <c r="Z120" s="40"/>
      <c r="AL120" s="117"/>
    </row>
    <row r="121" spans="1:38" s="33" customFormat="1" ht="16.5" customHeight="1" x14ac:dyDescent="0.25">
      <c r="A121" s="50"/>
      <c r="B121" s="50"/>
      <c r="C121" s="51"/>
      <c r="D121" s="41"/>
      <c r="E121" s="41"/>
      <c r="F121" s="41"/>
      <c r="G121" s="41"/>
      <c r="H121" s="41"/>
      <c r="I121" s="41"/>
      <c r="J121" s="41"/>
      <c r="K121" s="52"/>
      <c r="L121" s="52"/>
      <c r="M121" s="41"/>
      <c r="N121" s="41"/>
      <c r="O121" s="41"/>
      <c r="P121" s="40"/>
      <c r="Q121" s="40"/>
      <c r="R121" s="40"/>
      <c r="S121" s="40"/>
      <c r="T121" s="52"/>
      <c r="U121" s="52"/>
      <c r="V121" s="40"/>
      <c r="W121" s="40"/>
      <c r="X121" s="40"/>
      <c r="Y121" s="40"/>
      <c r="Z121" s="40"/>
      <c r="AL121" s="117"/>
    </row>
    <row r="122" spans="1:38" s="33" customFormat="1" ht="16.5" customHeight="1" x14ac:dyDescent="0.25">
      <c r="A122" s="50"/>
      <c r="B122" s="50"/>
      <c r="C122" s="51"/>
      <c r="D122" s="41"/>
      <c r="E122" s="41"/>
      <c r="F122" s="41"/>
      <c r="G122" s="41"/>
      <c r="H122" s="41"/>
      <c r="I122" s="41"/>
      <c r="J122" s="41"/>
      <c r="K122" s="52"/>
      <c r="L122" s="52"/>
      <c r="M122" s="41"/>
      <c r="N122" s="41"/>
      <c r="O122" s="41"/>
      <c r="P122" s="40"/>
      <c r="Q122" s="40"/>
      <c r="R122" s="40"/>
      <c r="S122" s="40"/>
      <c r="T122" s="52"/>
      <c r="U122" s="52"/>
      <c r="V122" s="40"/>
      <c r="W122" s="40"/>
      <c r="X122" s="40"/>
      <c r="Y122" s="40"/>
      <c r="Z122" s="40"/>
      <c r="AL122" s="117"/>
    </row>
    <row r="123" spans="1:38" s="33" customFormat="1" ht="16.5" customHeight="1" thickBot="1" x14ac:dyDescent="0.3">
      <c r="A123" s="50"/>
      <c r="B123" s="50"/>
      <c r="C123" s="51"/>
      <c r="D123" s="41"/>
      <c r="E123" s="41"/>
      <c r="F123" s="41"/>
      <c r="G123" s="41"/>
      <c r="H123" s="41"/>
      <c r="I123" s="41"/>
      <c r="J123" s="41"/>
      <c r="K123" s="52"/>
      <c r="L123" s="52"/>
      <c r="M123" s="41"/>
      <c r="N123" s="41"/>
      <c r="O123" s="41"/>
      <c r="P123" s="40"/>
      <c r="Q123" s="40"/>
      <c r="R123" s="40"/>
      <c r="S123" s="40"/>
      <c r="T123" s="52"/>
      <c r="U123" s="52"/>
      <c r="V123" s="40"/>
      <c r="W123" s="40"/>
      <c r="X123" s="40"/>
      <c r="Y123" s="40"/>
      <c r="Z123" s="40"/>
      <c r="AL123" s="117"/>
    </row>
    <row r="124" spans="1:38" s="33" customFormat="1" ht="20.25" customHeight="1" x14ac:dyDescent="0.25">
      <c r="A124" s="50"/>
      <c r="B124" s="50"/>
      <c r="C124" s="53"/>
      <c r="D124" s="50"/>
      <c r="E124" s="199" t="s">
        <v>143</v>
      </c>
      <c r="F124" s="200"/>
      <c r="G124" s="200"/>
      <c r="H124" s="200"/>
      <c r="I124" s="200"/>
      <c r="J124" s="201"/>
      <c r="K124" s="54"/>
      <c r="L124" s="54"/>
      <c r="M124" s="50"/>
      <c r="AL124" s="117"/>
    </row>
    <row r="125" spans="1:38" s="33" customFormat="1" ht="16.5" customHeight="1" x14ac:dyDescent="0.25">
      <c r="A125" s="50"/>
      <c r="B125" s="50"/>
      <c r="C125" s="55"/>
      <c r="D125" s="41"/>
      <c r="E125" s="202"/>
      <c r="F125" s="176"/>
      <c r="G125" s="176"/>
      <c r="H125" s="176"/>
      <c r="I125" s="176"/>
      <c r="J125" s="203"/>
      <c r="K125" s="56"/>
      <c r="L125" s="56"/>
      <c r="M125" s="41"/>
      <c r="AL125" s="117"/>
    </row>
    <row r="126" spans="1:38" s="33" customFormat="1" ht="16.5" customHeight="1" x14ac:dyDescent="0.25">
      <c r="A126" s="50"/>
      <c r="B126" s="50"/>
      <c r="C126" s="53"/>
      <c r="D126" s="41"/>
      <c r="E126" s="202"/>
      <c r="F126" s="176"/>
      <c r="G126" s="176"/>
      <c r="H126" s="176"/>
      <c r="I126" s="176"/>
      <c r="J126" s="203"/>
      <c r="K126" s="40"/>
      <c r="L126" s="40"/>
      <c r="M126" s="41"/>
      <c r="AL126" s="117"/>
    </row>
    <row r="127" spans="1:38" s="33" customFormat="1" ht="18.75" customHeight="1" thickBot="1" x14ac:dyDescent="0.3">
      <c r="A127" s="41"/>
      <c r="B127" s="41"/>
      <c r="C127" s="41"/>
      <c r="D127" s="41"/>
      <c r="E127" s="204"/>
      <c r="F127" s="205"/>
      <c r="G127" s="205"/>
      <c r="H127" s="205"/>
      <c r="I127" s="205"/>
      <c r="J127" s="206"/>
      <c r="K127" s="41"/>
      <c r="L127" s="41"/>
      <c r="M127" s="41"/>
      <c r="N127" s="41"/>
      <c r="AL127" s="117"/>
    </row>
    <row r="128" spans="1:38" s="33" customFormat="1" ht="16.5" customHeight="1" x14ac:dyDescent="0.25">
      <c r="A128" s="41"/>
      <c r="B128" s="41"/>
      <c r="C128" s="41"/>
      <c r="D128" s="41"/>
      <c r="E128" s="41"/>
      <c r="F128" s="41"/>
      <c r="G128" s="41"/>
      <c r="H128" s="41"/>
      <c r="I128" s="41"/>
      <c r="J128" s="41"/>
      <c r="K128" s="41"/>
      <c r="L128" s="41"/>
      <c r="M128" s="41"/>
      <c r="N128" s="41"/>
      <c r="O128" s="41"/>
      <c r="P128" s="41"/>
      <c r="Q128" s="41"/>
      <c r="R128" s="41"/>
      <c r="S128" s="41"/>
      <c r="T128" s="40"/>
      <c r="U128" s="40"/>
      <c r="V128" s="40"/>
      <c r="W128" s="40"/>
      <c r="X128" s="40"/>
      <c r="Y128" s="40"/>
      <c r="Z128" s="40"/>
      <c r="AA128" s="40"/>
      <c r="AB128" s="40"/>
      <c r="AC128" s="40"/>
      <c r="AD128" s="40"/>
      <c r="AE128" s="40"/>
      <c r="AL128" s="117"/>
    </row>
    <row r="129" spans="1:38" s="33" customFormat="1" ht="16.5" customHeight="1" x14ac:dyDescent="0.25">
      <c r="A129" s="41"/>
      <c r="B129" s="49"/>
      <c r="C129" s="41"/>
      <c r="D129" s="41"/>
      <c r="E129" s="41"/>
      <c r="F129" s="41"/>
      <c r="G129" s="41"/>
      <c r="H129" s="41"/>
      <c r="I129" s="41"/>
      <c r="J129" s="41"/>
      <c r="K129" s="41"/>
      <c r="L129" s="41"/>
      <c r="M129" s="41"/>
      <c r="N129" s="41"/>
      <c r="O129" s="41"/>
      <c r="P129" s="41"/>
      <c r="Q129" s="41"/>
      <c r="R129" s="41"/>
      <c r="S129" s="41"/>
      <c r="T129" s="41"/>
      <c r="U129" s="41"/>
      <c r="V129" s="40"/>
      <c r="W129" s="40"/>
      <c r="X129" s="40"/>
      <c r="Y129" s="40"/>
      <c r="Z129" s="40"/>
      <c r="AA129" s="40"/>
      <c r="AB129" s="40"/>
      <c r="AC129" s="40"/>
      <c r="AD129" s="40"/>
      <c r="AE129" s="40"/>
      <c r="AL129" s="117"/>
    </row>
    <row r="130" spans="1:38" s="33" customFormat="1" ht="16.5" customHeight="1" x14ac:dyDescent="0.25">
      <c r="A130" s="41"/>
      <c r="B130" s="49"/>
      <c r="C130" s="41"/>
      <c r="D130" s="41"/>
      <c r="E130" s="41"/>
      <c r="F130" s="41"/>
      <c r="G130" s="41"/>
      <c r="H130" s="41"/>
      <c r="I130" s="41"/>
      <c r="J130" s="41"/>
      <c r="K130" s="41"/>
      <c r="L130" s="41"/>
      <c r="M130" s="41"/>
      <c r="N130" s="41"/>
      <c r="O130" s="41"/>
      <c r="P130" s="41"/>
      <c r="Q130" s="41"/>
      <c r="R130" s="41"/>
      <c r="S130" s="41"/>
      <c r="T130" s="41"/>
      <c r="U130" s="41"/>
      <c r="V130" s="40"/>
      <c r="W130" s="40"/>
      <c r="X130" s="40"/>
      <c r="Y130" s="40"/>
      <c r="Z130" s="40"/>
      <c r="AA130" s="40"/>
      <c r="AB130" s="40"/>
      <c r="AC130" s="40"/>
      <c r="AD130" s="40"/>
      <c r="AE130" s="40"/>
      <c r="AF130" s="40"/>
      <c r="AG130" s="40"/>
      <c r="AH130" s="40"/>
      <c r="AI130" s="40"/>
      <c r="AJ130" s="40"/>
      <c r="AL130" s="117"/>
    </row>
    <row r="131" spans="1:38" s="33" customFormat="1" ht="16.5" customHeight="1" x14ac:dyDescent="0.3">
      <c r="A131" s="41"/>
      <c r="B131" s="49"/>
      <c r="C131" s="41"/>
      <c r="D131" s="41"/>
      <c r="E131" s="41"/>
      <c r="F131" s="41"/>
      <c r="G131" s="41"/>
      <c r="H131" s="41"/>
      <c r="I131" s="41"/>
      <c r="J131" s="41"/>
      <c r="K131" s="41"/>
      <c r="L131" s="41"/>
      <c r="M131" s="41"/>
      <c r="N131" s="41"/>
      <c r="V131" s="193" t="s">
        <v>25</v>
      </c>
      <c r="W131" s="193"/>
      <c r="X131" s="193"/>
      <c r="Y131" s="193"/>
      <c r="Z131" s="193"/>
      <c r="AA131" s="193"/>
      <c r="AB131" s="22"/>
      <c r="AC131" s="193" t="s">
        <v>26</v>
      </c>
      <c r="AD131" s="193"/>
      <c r="AE131" s="193"/>
      <c r="AF131" s="193"/>
      <c r="AG131" s="193"/>
      <c r="AH131" s="193"/>
      <c r="AI131" s="194" t="s">
        <v>156</v>
      </c>
      <c r="AJ131" s="194"/>
      <c r="AK131" s="194"/>
      <c r="AL131" s="194"/>
    </row>
    <row r="132" spans="1:38" s="33" customFormat="1" ht="16.5" customHeight="1" x14ac:dyDescent="0.3">
      <c r="A132" s="41"/>
      <c r="B132" s="49"/>
      <c r="C132" s="41"/>
      <c r="D132" s="41"/>
      <c r="E132" s="41"/>
      <c r="F132" s="41"/>
      <c r="G132" s="41"/>
      <c r="H132" s="41"/>
      <c r="I132" s="41"/>
      <c r="J132" s="41"/>
      <c r="K132" s="41"/>
      <c r="L132" s="41"/>
      <c r="M132" s="41"/>
      <c r="N132" s="41"/>
      <c r="O132" s="57"/>
      <c r="P132" s="57"/>
      <c r="Q132" s="57"/>
      <c r="R132" s="57"/>
      <c r="S132" s="57"/>
      <c r="V132" s="193"/>
      <c r="W132" s="193"/>
      <c r="X132" s="193"/>
      <c r="Y132" s="193"/>
      <c r="Z132" s="193"/>
      <c r="AA132" s="193"/>
      <c r="AB132" s="22"/>
      <c r="AC132" s="193"/>
      <c r="AD132" s="193"/>
      <c r="AE132" s="193"/>
      <c r="AF132" s="193"/>
      <c r="AG132" s="193"/>
      <c r="AH132" s="193"/>
      <c r="AI132" s="194"/>
      <c r="AJ132" s="194"/>
      <c r="AK132" s="194"/>
      <c r="AL132" s="194"/>
    </row>
    <row r="133" spans="1:38" s="33" customFormat="1" ht="40.5" customHeight="1" x14ac:dyDescent="0.25">
      <c r="A133" s="41"/>
      <c r="B133" s="49"/>
      <c r="C133" s="41"/>
      <c r="D133" s="41"/>
      <c r="E133" s="41"/>
      <c r="F133" s="41"/>
      <c r="G133" s="41"/>
      <c r="H133" s="41"/>
      <c r="I133" s="41"/>
      <c r="J133" s="41"/>
      <c r="K133" s="41"/>
      <c r="L133" s="41"/>
      <c r="M133" s="41"/>
      <c r="N133" s="41"/>
      <c r="O133" s="58"/>
      <c r="P133" s="58"/>
      <c r="Q133" s="58"/>
      <c r="R133" s="58"/>
      <c r="S133" s="58"/>
      <c r="T133" s="58"/>
      <c r="U133" s="58"/>
      <c r="V133" s="59">
        <v>1</v>
      </c>
      <c r="W133" s="59">
        <v>2</v>
      </c>
      <c r="X133" s="59">
        <v>3</v>
      </c>
      <c r="Y133" s="59">
        <v>4</v>
      </c>
      <c r="Z133" s="59">
        <v>5</v>
      </c>
      <c r="AA133" s="59" t="s">
        <v>52</v>
      </c>
      <c r="AB133" s="60" t="s">
        <v>29</v>
      </c>
      <c r="AC133" s="59">
        <v>1</v>
      </c>
      <c r="AD133" s="59">
        <v>2</v>
      </c>
      <c r="AE133" s="59">
        <v>3</v>
      </c>
      <c r="AF133" s="59">
        <v>4</v>
      </c>
      <c r="AG133" s="59">
        <v>5</v>
      </c>
      <c r="AH133" s="59" t="s">
        <v>52</v>
      </c>
      <c r="AI133" s="61" t="s">
        <v>30</v>
      </c>
      <c r="AJ133" s="61" t="s">
        <v>31</v>
      </c>
      <c r="AK133" s="61" t="s">
        <v>32</v>
      </c>
      <c r="AL133" s="119" t="s">
        <v>33</v>
      </c>
    </row>
    <row r="134" spans="1:38" s="33" customFormat="1" ht="42" customHeight="1" x14ac:dyDescent="0.25">
      <c r="A134" s="41"/>
      <c r="B134" s="49"/>
      <c r="C134" s="41"/>
      <c r="D134" s="41"/>
      <c r="E134" s="41"/>
      <c r="F134" s="41"/>
      <c r="G134" s="41"/>
      <c r="H134" s="41"/>
      <c r="I134" s="41"/>
      <c r="J134" s="41"/>
      <c r="K134" s="41"/>
      <c r="L134" s="41"/>
      <c r="M134" s="41"/>
      <c r="N134" s="41"/>
      <c r="O134" s="197" t="s">
        <v>60</v>
      </c>
      <c r="P134" s="198"/>
      <c r="Q134" s="198"/>
      <c r="R134" s="198"/>
      <c r="S134" s="198"/>
      <c r="T134" s="198"/>
      <c r="U134" s="198"/>
      <c r="V134" s="63">
        <v>0</v>
      </c>
      <c r="W134" s="63">
        <v>1</v>
      </c>
      <c r="X134" s="63">
        <v>1</v>
      </c>
      <c r="Y134" s="63">
        <v>3</v>
      </c>
      <c r="Z134" s="63">
        <v>0</v>
      </c>
      <c r="AA134" s="63">
        <v>0</v>
      </c>
      <c r="AB134" s="63">
        <v>5</v>
      </c>
      <c r="AC134" s="35">
        <f t="shared" ref="AC134:AH134" si="4">V134/$AB134</f>
        <v>0</v>
      </c>
      <c r="AD134" s="35">
        <f t="shared" si="4"/>
        <v>0.2</v>
      </c>
      <c r="AE134" s="35">
        <f t="shared" si="4"/>
        <v>0.2</v>
      </c>
      <c r="AF134" s="35">
        <f t="shared" si="4"/>
        <v>0.6</v>
      </c>
      <c r="AG134" s="35">
        <f t="shared" si="4"/>
        <v>0</v>
      </c>
      <c r="AH134" s="35">
        <f t="shared" si="4"/>
        <v>0</v>
      </c>
      <c r="AI134" s="63">
        <v>3.4</v>
      </c>
      <c r="AJ134" s="63">
        <v>0.89</v>
      </c>
      <c r="AK134" s="63">
        <v>4</v>
      </c>
      <c r="AL134" s="63">
        <v>4</v>
      </c>
    </row>
    <row r="135" spans="1:38" s="33" customFormat="1" ht="16.5" customHeight="1" x14ac:dyDescent="0.25">
      <c r="A135" s="41"/>
      <c r="B135" s="49"/>
      <c r="C135" s="41"/>
      <c r="D135" s="41"/>
      <c r="E135" s="41"/>
      <c r="F135" s="41"/>
      <c r="G135" s="41"/>
      <c r="H135" s="41"/>
      <c r="I135" s="41"/>
      <c r="J135" s="41"/>
      <c r="K135" s="41"/>
      <c r="L135" s="41"/>
      <c r="M135" s="41"/>
      <c r="N135" s="41"/>
      <c r="O135" s="41"/>
      <c r="P135" s="41"/>
      <c r="Q135" s="41"/>
      <c r="R135" s="41"/>
      <c r="S135" s="41"/>
      <c r="T135" s="41"/>
      <c r="U135" s="41"/>
      <c r="V135" s="40"/>
      <c r="W135" s="40"/>
      <c r="X135" s="40"/>
      <c r="Y135" s="40"/>
      <c r="Z135" s="40"/>
      <c r="AA135" s="40"/>
      <c r="AB135" s="40"/>
      <c r="AC135" s="40"/>
      <c r="AD135" s="40"/>
      <c r="AE135" s="40"/>
      <c r="AF135" s="40"/>
      <c r="AG135" s="40"/>
      <c r="AH135" s="40"/>
      <c r="AI135" s="40"/>
      <c r="AJ135" s="40"/>
      <c r="AL135" s="117"/>
    </row>
    <row r="136" spans="1:38" s="33" customFormat="1" ht="16.5" customHeight="1" x14ac:dyDescent="0.25">
      <c r="A136" s="41"/>
      <c r="B136" s="49"/>
      <c r="C136" s="41"/>
      <c r="D136" s="41"/>
      <c r="E136" s="41"/>
      <c r="F136" s="41"/>
      <c r="G136" s="41"/>
      <c r="H136" s="41"/>
      <c r="I136" s="41"/>
      <c r="J136" s="41"/>
      <c r="K136" s="41"/>
      <c r="L136" s="41"/>
      <c r="M136" s="41"/>
      <c r="N136" s="41"/>
      <c r="O136" s="41"/>
      <c r="P136" s="41"/>
      <c r="Q136" s="41"/>
      <c r="R136" s="41"/>
      <c r="S136" s="41"/>
      <c r="T136" s="41"/>
      <c r="U136" s="41"/>
      <c r="V136" s="40"/>
      <c r="W136" s="40"/>
      <c r="X136" s="40"/>
      <c r="Y136" s="40"/>
      <c r="Z136" s="40"/>
      <c r="AA136" s="40"/>
      <c r="AB136" s="40"/>
      <c r="AC136" s="40"/>
      <c r="AD136" s="40"/>
      <c r="AE136" s="40"/>
      <c r="AF136" s="40"/>
      <c r="AG136" s="40"/>
      <c r="AH136" s="40"/>
      <c r="AI136" s="40"/>
      <c r="AJ136" s="40"/>
      <c r="AL136" s="117"/>
    </row>
    <row r="137" spans="1:38" s="33" customFormat="1" ht="16.5" customHeight="1" x14ac:dyDescent="0.25">
      <c r="A137" s="41"/>
      <c r="B137" s="49"/>
      <c r="C137" s="41"/>
      <c r="D137" s="41"/>
      <c r="E137" s="41"/>
      <c r="F137" s="41"/>
      <c r="G137" s="41"/>
      <c r="H137" s="41"/>
      <c r="I137" s="41"/>
      <c r="J137" s="41"/>
      <c r="K137" s="41"/>
      <c r="L137" s="41"/>
      <c r="M137" s="41"/>
      <c r="N137" s="41"/>
      <c r="O137" s="41"/>
      <c r="P137" s="41"/>
      <c r="Q137" s="41"/>
      <c r="R137" s="41"/>
      <c r="S137" s="41"/>
      <c r="T137" s="41"/>
      <c r="U137" s="41"/>
      <c r="V137" s="40"/>
      <c r="W137" s="40"/>
      <c r="X137" s="40"/>
      <c r="Y137" s="40"/>
      <c r="Z137" s="40"/>
      <c r="AA137" s="40"/>
      <c r="AB137" s="40"/>
      <c r="AC137" s="40"/>
      <c r="AD137" s="40"/>
      <c r="AE137" s="40"/>
      <c r="AF137" s="40"/>
      <c r="AG137" s="40"/>
      <c r="AH137" s="40"/>
      <c r="AI137" s="40"/>
      <c r="AJ137" s="40"/>
      <c r="AL137" s="117"/>
    </row>
    <row r="138" spans="1:38" s="33" customFormat="1" ht="16.5" customHeight="1" x14ac:dyDescent="0.25">
      <c r="A138" s="41"/>
      <c r="B138" s="49"/>
      <c r="C138" s="41"/>
      <c r="D138" s="41"/>
      <c r="E138" s="41"/>
      <c r="F138" s="41"/>
      <c r="G138" s="41"/>
      <c r="H138" s="41"/>
      <c r="I138" s="41"/>
      <c r="J138" s="41"/>
      <c r="K138" s="41"/>
      <c r="L138" s="41"/>
      <c r="M138" s="41"/>
      <c r="N138" s="41"/>
      <c r="O138" s="41"/>
      <c r="P138" s="41"/>
      <c r="Q138" s="41"/>
      <c r="R138" s="41"/>
      <c r="S138" s="41"/>
      <c r="T138" s="41"/>
      <c r="U138" s="41"/>
      <c r="V138" s="40"/>
      <c r="W138" s="40"/>
      <c r="X138" s="40"/>
      <c r="Y138" s="40"/>
      <c r="Z138" s="40"/>
      <c r="AA138" s="40"/>
      <c r="AB138" s="40"/>
      <c r="AC138" s="40"/>
      <c r="AD138" s="40"/>
      <c r="AE138" s="40"/>
      <c r="AF138" s="40"/>
      <c r="AG138" s="40"/>
      <c r="AH138" s="40"/>
      <c r="AI138" s="40"/>
      <c r="AJ138" s="40"/>
      <c r="AL138" s="117"/>
    </row>
    <row r="139" spans="1:38" s="33" customFormat="1" ht="16.5" customHeight="1" x14ac:dyDescent="0.25">
      <c r="A139" s="41"/>
      <c r="B139" s="49"/>
      <c r="C139" s="41"/>
      <c r="D139" s="41"/>
      <c r="E139" s="41"/>
      <c r="F139" s="41"/>
      <c r="G139" s="41"/>
      <c r="H139" s="41"/>
      <c r="I139" s="41"/>
      <c r="J139" s="41"/>
      <c r="K139" s="41"/>
      <c r="L139" s="41"/>
      <c r="M139" s="41"/>
      <c r="N139" s="41"/>
      <c r="O139" s="41"/>
      <c r="P139" s="41"/>
      <c r="Q139" s="41"/>
      <c r="R139" s="41"/>
      <c r="S139" s="41"/>
      <c r="T139" s="41"/>
      <c r="U139" s="41"/>
      <c r="V139" s="40"/>
      <c r="W139" s="40"/>
      <c r="X139" s="40"/>
      <c r="Y139" s="40"/>
      <c r="Z139" s="40"/>
      <c r="AA139" s="40"/>
      <c r="AB139" s="40"/>
      <c r="AC139" s="40"/>
      <c r="AD139" s="40"/>
      <c r="AE139" s="40"/>
      <c r="AF139" s="40"/>
      <c r="AG139" s="40"/>
      <c r="AH139" s="40"/>
      <c r="AI139" s="40"/>
      <c r="AJ139" s="40"/>
      <c r="AL139" s="117"/>
    </row>
    <row r="140" spans="1:38" s="33" customFormat="1" ht="16.5" customHeight="1" x14ac:dyDescent="0.25">
      <c r="A140" s="41"/>
      <c r="B140" s="49"/>
      <c r="C140" s="41"/>
      <c r="D140" s="41"/>
      <c r="E140" s="41"/>
      <c r="F140" s="41"/>
      <c r="G140" s="41"/>
      <c r="H140" s="41"/>
      <c r="I140" s="41"/>
      <c r="J140" s="41"/>
      <c r="K140" s="41"/>
      <c r="L140" s="41"/>
      <c r="M140" s="41"/>
      <c r="N140" s="41"/>
      <c r="O140" s="41"/>
      <c r="P140" s="41"/>
      <c r="Q140" s="41"/>
      <c r="R140" s="41"/>
      <c r="S140" s="41"/>
      <c r="T140" s="41"/>
      <c r="U140" s="41"/>
      <c r="V140" s="40"/>
      <c r="W140" s="40"/>
      <c r="X140" s="40"/>
      <c r="Y140" s="40"/>
      <c r="Z140" s="40"/>
      <c r="AA140" s="40"/>
      <c r="AB140" s="40"/>
      <c r="AC140" s="40"/>
      <c r="AD140" s="40"/>
      <c r="AE140" s="40"/>
      <c r="AF140" s="40"/>
      <c r="AG140" s="40"/>
      <c r="AH140" s="40"/>
      <c r="AI140" s="40"/>
      <c r="AJ140" s="40"/>
      <c r="AL140" s="117"/>
    </row>
    <row r="141" spans="1:38" s="33" customFormat="1" ht="16.5" customHeight="1" thickBot="1" x14ac:dyDescent="0.3">
      <c r="A141" s="50"/>
      <c r="B141" s="50"/>
      <c r="C141" s="51"/>
      <c r="D141" s="41"/>
      <c r="E141" s="41"/>
      <c r="F141" s="41"/>
      <c r="G141" s="41"/>
      <c r="H141" s="41"/>
      <c r="I141" s="41"/>
      <c r="J141" s="41"/>
      <c r="K141" s="52"/>
      <c r="L141" s="52"/>
      <c r="M141" s="41"/>
      <c r="N141" s="41"/>
      <c r="O141" s="41"/>
      <c r="P141" s="40"/>
      <c r="Q141" s="40"/>
      <c r="R141" s="40"/>
      <c r="S141" s="40"/>
      <c r="T141" s="52"/>
      <c r="U141" s="52"/>
      <c r="V141" s="40"/>
      <c r="W141" s="40"/>
      <c r="X141" s="40"/>
      <c r="Y141" s="40"/>
      <c r="Z141" s="40"/>
      <c r="AL141" s="117"/>
    </row>
    <row r="142" spans="1:38" s="33" customFormat="1" ht="20.25" customHeight="1" x14ac:dyDescent="0.25">
      <c r="A142" s="50"/>
      <c r="B142" s="50"/>
      <c r="C142" s="53"/>
      <c r="D142" s="50"/>
      <c r="E142" s="199" t="s">
        <v>144</v>
      </c>
      <c r="F142" s="200"/>
      <c r="G142" s="200"/>
      <c r="H142" s="200"/>
      <c r="I142" s="200"/>
      <c r="J142" s="201"/>
      <c r="K142" s="54"/>
      <c r="L142" s="54"/>
      <c r="M142" s="50"/>
      <c r="AL142" s="117"/>
    </row>
    <row r="143" spans="1:38" s="33" customFormat="1" ht="16.5" customHeight="1" x14ac:dyDescent="0.25">
      <c r="A143" s="50"/>
      <c r="B143" s="50"/>
      <c r="C143" s="55"/>
      <c r="D143" s="41"/>
      <c r="E143" s="202"/>
      <c r="F143" s="176"/>
      <c r="G143" s="176"/>
      <c r="H143" s="176"/>
      <c r="I143" s="176"/>
      <c r="J143" s="203"/>
      <c r="K143" s="56"/>
      <c r="L143" s="56"/>
      <c r="M143" s="41"/>
      <c r="AL143" s="117"/>
    </row>
    <row r="144" spans="1:38" s="33" customFormat="1" ht="16.5" customHeight="1" x14ac:dyDescent="0.25">
      <c r="A144" s="50"/>
      <c r="B144" s="50"/>
      <c r="C144" s="53"/>
      <c r="D144" s="41"/>
      <c r="E144" s="202"/>
      <c r="F144" s="176"/>
      <c r="G144" s="176"/>
      <c r="H144" s="176"/>
      <c r="I144" s="176"/>
      <c r="J144" s="203"/>
      <c r="K144" s="40"/>
      <c r="L144" s="40"/>
      <c r="M144" s="41"/>
      <c r="AL144" s="117"/>
    </row>
    <row r="145" spans="1:38" s="33" customFormat="1" ht="18.75" customHeight="1" thickBot="1" x14ac:dyDescent="0.3">
      <c r="A145" s="41"/>
      <c r="B145" s="41"/>
      <c r="C145" s="41"/>
      <c r="D145" s="41"/>
      <c r="E145" s="204"/>
      <c r="F145" s="205"/>
      <c r="G145" s="205"/>
      <c r="H145" s="205"/>
      <c r="I145" s="205"/>
      <c r="J145" s="206"/>
      <c r="K145" s="41"/>
      <c r="L145" s="41"/>
      <c r="M145" s="41"/>
      <c r="N145" s="41"/>
      <c r="AL145" s="117"/>
    </row>
    <row r="146" spans="1:38" s="33" customFormat="1" ht="16.5" customHeight="1" x14ac:dyDescent="0.25">
      <c r="A146" s="41"/>
      <c r="B146" s="41"/>
      <c r="C146" s="41"/>
      <c r="D146" s="41"/>
      <c r="E146" s="41"/>
      <c r="F146" s="41"/>
      <c r="G146" s="41"/>
      <c r="H146" s="41"/>
      <c r="I146" s="41"/>
      <c r="J146" s="41"/>
      <c r="K146" s="41"/>
      <c r="L146" s="41"/>
      <c r="M146" s="41"/>
      <c r="N146" s="41"/>
      <c r="O146" s="41"/>
      <c r="P146" s="41"/>
      <c r="Q146" s="41"/>
      <c r="R146" s="41"/>
      <c r="S146" s="41"/>
      <c r="T146" s="40"/>
      <c r="U146" s="40"/>
      <c r="V146" s="40"/>
      <c r="W146" s="40"/>
      <c r="X146" s="40"/>
      <c r="Y146" s="40"/>
      <c r="Z146" s="40"/>
      <c r="AA146" s="40"/>
      <c r="AB146" s="40"/>
      <c r="AC146" s="40"/>
      <c r="AD146" s="40"/>
      <c r="AE146" s="40"/>
      <c r="AL146" s="117"/>
    </row>
    <row r="147" spans="1:38" s="33" customFormat="1" ht="16.5" customHeight="1" x14ac:dyDescent="0.25">
      <c r="A147" s="41"/>
      <c r="B147" s="49"/>
      <c r="C147" s="41"/>
      <c r="D147" s="41"/>
      <c r="E147" s="41"/>
      <c r="F147" s="41"/>
      <c r="G147" s="41"/>
      <c r="H147" s="41"/>
      <c r="I147" s="41"/>
      <c r="J147" s="41"/>
      <c r="K147" s="41"/>
      <c r="L147" s="41"/>
      <c r="M147" s="41"/>
      <c r="N147" s="41"/>
      <c r="O147" s="41"/>
      <c r="P147" s="41"/>
      <c r="Q147" s="41"/>
      <c r="R147" s="41"/>
      <c r="S147" s="41"/>
      <c r="T147" s="41"/>
      <c r="U147" s="41"/>
      <c r="V147" s="40"/>
      <c r="W147" s="40"/>
      <c r="X147" s="40"/>
      <c r="Y147" s="40"/>
      <c r="Z147" s="40"/>
      <c r="AA147" s="40"/>
      <c r="AB147" s="40"/>
      <c r="AC147" s="40"/>
      <c r="AD147" s="40"/>
      <c r="AE147" s="40"/>
      <c r="AL147" s="117"/>
    </row>
    <row r="148" spans="1:38" s="33" customFormat="1" ht="16.5" customHeight="1" x14ac:dyDescent="0.25">
      <c r="A148" s="41"/>
      <c r="B148" s="49"/>
      <c r="C148" s="41"/>
      <c r="D148" s="41"/>
      <c r="E148" s="41"/>
      <c r="F148" s="41"/>
      <c r="G148" s="41"/>
      <c r="H148" s="41"/>
      <c r="I148" s="41"/>
      <c r="J148" s="41"/>
      <c r="K148" s="41"/>
      <c r="L148" s="41"/>
      <c r="M148" s="41"/>
      <c r="N148" s="41"/>
      <c r="O148" s="41"/>
      <c r="P148" s="41"/>
      <c r="Q148" s="41"/>
      <c r="R148" s="41"/>
      <c r="S148" s="41"/>
      <c r="T148" s="41"/>
      <c r="U148" s="41"/>
      <c r="V148" s="40"/>
      <c r="W148" s="40"/>
      <c r="X148" s="40"/>
      <c r="Y148" s="40"/>
      <c r="Z148" s="40"/>
      <c r="AA148" s="40"/>
      <c r="AB148" s="40"/>
      <c r="AC148" s="40"/>
      <c r="AD148" s="40"/>
      <c r="AE148" s="40"/>
      <c r="AF148" s="40"/>
      <c r="AG148" s="40"/>
      <c r="AH148" s="40"/>
      <c r="AI148" s="40"/>
      <c r="AJ148" s="40"/>
      <c r="AL148" s="117"/>
    </row>
    <row r="149" spans="1:38" s="33" customFormat="1" ht="16.5" customHeight="1" x14ac:dyDescent="0.3">
      <c r="A149" s="41"/>
      <c r="B149" s="49"/>
      <c r="C149" s="41"/>
      <c r="D149" s="41"/>
      <c r="E149" s="41"/>
      <c r="F149" s="41"/>
      <c r="G149" s="41"/>
      <c r="H149" s="41"/>
      <c r="I149" s="41"/>
      <c r="J149" s="41"/>
      <c r="K149" s="41"/>
      <c r="L149" s="41"/>
      <c r="M149" s="41"/>
      <c r="N149" s="41"/>
      <c r="V149" s="193" t="s">
        <v>25</v>
      </c>
      <c r="W149" s="193"/>
      <c r="X149" s="193"/>
      <c r="Y149" s="193"/>
      <c r="Z149" s="193"/>
      <c r="AA149" s="193"/>
      <c r="AB149" s="22"/>
      <c r="AC149" s="193" t="s">
        <v>26</v>
      </c>
      <c r="AD149" s="193"/>
      <c r="AE149" s="193"/>
      <c r="AF149" s="193"/>
      <c r="AG149" s="193"/>
      <c r="AH149" s="193"/>
      <c r="AI149" s="194" t="s">
        <v>156</v>
      </c>
      <c r="AJ149" s="194"/>
      <c r="AK149" s="194"/>
      <c r="AL149" s="194"/>
    </row>
    <row r="150" spans="1:38" s="33" customFormat="1" ht="16.5" customHeight="1" x14ac:dyDescent="0.3">
      <c r="A150" s="41"/>
      <c r="B150" s="49"/>
      <c r="C150" s="41"/>
      <c r="D150" s="41"/>
      <c r="E150" s="41"/>
      <c r="F150" s="41"/>
      <c r="G150" s="41"/>
      <c r="H150" s="41"/>
      <c r="I150" s="41"/>
      <c r="J150" s="41"/>
      <c r="K150" s="41"/>
      <c r="L150" s="41"/>
      <c r="M150" s="41"/>
      <c r="N150" s="41"/>
      <c r="O150" s="57"/>
      <c r="P150" s="57"/>
      <c r="Q150" s="57"/>
      <c r="R150" s="57"/>
      <c r="S150" s="57"/>
      <c r="V150" s="193"/>
      <c r="W150" s="193"/>
      <c r="X150" s="193"/>
      <c r="Y150" s="193"/>
      <c r="Z150" s="193"/>
      <c r="AA150" s="193"/>
      <c r="AB150" s="22"/>
      <c r="AC150" s="193"/>
      <c r="AD150" s="193"/>
      <c r="AE150" s="193"/>
      <c r="AF150" s="193"/>
      <c r="AG150" s="193"/>
      <c r="AH150" s="193"/>
      <c r="AI150" s="194"/>
      <c r="AJ150" s="194"/>
      <c r="AK150" s="194"/>
      <c r="AL150" s="194"/>
    </row>
    <row r="151" spans="1:38" s="33" customFormat="1" ht="39.75" customHeight="1" x14ac:dyDescent="0.25">
      <c r="A151" s="41"/>
      <c r="B151" s="49"/>
      <c r="C151" s="41"/>
      <c r="D151" s="41"/>
      <c r="E151" s="41"/>
      <c r="F151" s="41"/>
      <c r="G151" s="41"/>
      <c r="H151" s="41"/>
      <c r="I151" s="41"/>
      <c r="J151" s="41"/>
      <c r="K151" s="41"/>
      <c r="L151" s="41"/>
      <c r="M151" s="41"/>
      <c r="N151" s="41"/>
      <c r="O151" s="58"/>
      <c r="P151" s="58"/>
      <c r="Q151" s="58"/>
      <c r="R151" s="58"/>
      <c r="S151" s="58"/>
      <c r="T151" s="58"/>
      <c r="U151" s="58"/>
      <c r="V151" s="59">
        <v>1</v>
      </c>
      <c r="W151" s="59">
        <v>2</v>
      </c>
      <c r="X151" s="59">
        <v>3</v>
      </c>
      <c r="Y151" s="59">
        <v>4</v>
      </c>
      <c r="Z151" s="59">
        <v>5</v>
      </c>
      <c r="AA151" s="59" t="s">
        <v>52</v>
      </c>
      <c r="AB151" s="60" t="s">
        <v>29</v>
      </c>
      <c r="AC151" s="59">
        <v>1</v>
      </c>
      <c r="AD151" s="59">
        <v>2</v>
      </c>
      <c r="AE151" s="59">
        <v>3</v>
      </c>
      <c r="AF151" s="59">
        <v>4</v>
      </c>
      <c r="AG151" s="59">
        <v>5</v>
      </c>
      <c r="AH151" s="59" t="s">
        <v>52</v>
      </c>
      <c r="AI151" s="61" t="s">
        <v>30</v>
      </c>
      <c r="AJ151" s="61" t="s">
        <v>31</v>
      </c>
      <c r="AK151" s="61" t="s">
        <v>32</v>
      </c>
      <c r="AL151" s="119" t="s">
        <v>33</v>
      </c>
    </row>
    <row r="152" spans="1:38" s="33" customFormat="1" ht="42" customHeight="1" x14ac:dyDescent="0.25">
      <c r="A152" s="41"/>
      <c r="B152" s="49"/>
      <c r="C152" s="41"/>
      <c r="D152" s="41"/>
      <c r="E152" s="41"/>
      <c r="F152" s="41"/>
      <c r="G152" s="41"/>
      <c r="H152" s="41"/>
      <c r="I152" s="41"/>
      <c r="J152" s="41"/>
      <c r="K152" s="41"/>
      <c r="L152" s="41"/>
      <c r="M152" s="41"/>
      <c r="N152" s="41"/>
      <c r="O152" s="197" t="s">
        <v>61</v>
      </c>
      <c r="P152" s="198"/>
      <c r="Q152" s="198"/>
      <c r="R152" s="198"/>
      <c r="S152" s="198"/>
      <c r="T152" s="198"/>
      <c r="U152" s="198"/>
      <c r="V152" s="63">
        <v>1</v>
      </c>
      <c r="W152" s="63">
        <v>6</v>
      </c>
      <c r="X152" s="63">
        <v>10</v>
      </c>
      <c r="Y152" s="63">
        <v>16</v>
      </c>
      <c r="Z152" s="63">
        <v>3</v>
      </c>
      <c r="AA152" s="63">
        <v>1</v>
      </c>
      <c r="AB152" s="63">
        <v>37</v>
      </c>
      <c r="AC152" s="35">
        <f t="shared" ref="AC152:AH152" si="5">V152/$AB152</f>
        <v>2.7027027027027029E-2</v>
      </c>
      <c r="AD152" s="35">
        <f t="shared" si="5"/>
        <v>0.16216216216216217</v>
      </c>
      <c r="AE152" s="35">
        <f t="shared" si="5"/>
        <v>0.27027027027027029</v>
      </c>
      <c r="AF152" s="35">
        <f t="shared" si="5"/>
        <v>0.43243243243243246</v>
      </c>
      <c r="AG152" s="35">
        <f t="shared" si="5"/>
        <v>8.1081081081081086E-2</v>
      </c>
      <c r="AH152" s="35">
        <f t="shared" si="5"/>
        <v>2.7027027027027029E-2</v>
      </c>
      <c r="AI152" s="63">
        <v>3.39</v>
      </c>
      <c r="AJ152" s="63">
        <v>0.96</v>
      </c>
      <c r="AK152" s="63">
        <v>4</v>
      </c>
      <c r="AL152" s="63">
        <v>4</v>
      </c>
    </row>
    <row r="153" spans="1:38" s="33" customFormat="1" ht="16.5" customHeight="1" x14ac:dyDescent="0.25">
      <c r="A153" s="41"/>
      <c r="B153" s="49"/>
      <c r="C153" s="41"/>
      <c r="D153" s="41"/>
      <c r="E153" s="41"/>
      <c r="F153" s="41"/>
      <c r="G153" s="41"/>
      <c r="H153" s="41"/>
      <c r="I153" s="41"/>
      <c r="J153" s="41"/>
      <c r="K153" s="41"/>
      <c r="L153" s="41"/>
      <c r="M153" s="41"/>
      <c r="N153" s="41"/>
      <c r="O153" s="41"/>
      <c r="P153" s="41"/>
      <c r="Q153" s="41"/>
      <c r="R153" s="41"/>
      <c r="S153" s="41"/>
      <c r="T153" s="41"/>
      <c r="U153" s="41"/>
      <c r="V153" s="40"/>
      <c r="W153" s="40"/>
      <c r="X153" s="40"/>
      <c r="Y153" s="40"/>
      <c r="Z153" s="40"/>
      <c r="AA153" s="40"/>
      <c r="AB153" s="40"/>
      <c r="AC153" s="40"/>
      <c r="AD153" s="40"/>
      <c r="AE153" s="40"/>
      <c r="AF153" s="40"/>
      <c r="AG153" s="40"/>
      <c r="AH153" s="40"/>
      <c r="AI153" s="40"/>
      <c r="AJ153" s="40"/>
      <c r="AL153" s="117"/>
    </row>
    <row r="154" spans="1:38" s="33" customFormat="1" ht="16.5" customHeight="1" x14ac:dyDescent="0.25">
      <c r="A154" s="41"/>
      <c r="B154" s="49"/>
      <c r="C154" s="41"/>
      <c r="D154" s="41"/>
      <c r="E154" s="41"/>
      <c r="F154" s="41"/>
      <c r="G154" s="41"/>
      <c r="H154" s="41"/>
      <c r="I154" s="41"/>
      <c r="J154" s="41"/>
      <c r="K154" s="41"/>
      <c r="L154" s="41"/>
      <c r="M154" s="41"/>
      <c r="N154" s="41"/>
      <c r="O154" s="41"/>
      <c r="P154" s="41"/>
      <c r="Q154" s="41"/>
      <c r="R154" s="41"/>
      <c r="S154" s="41"/>
      <c r="T154" s="41"/>
      <c r="U154" s="41"/>
      <c r="V154" s="40"/>
      <c r="W154" s="40"/>
      <c r="X154" s="40"/>
      <c r="Y154" s="40"/>
      <c r="Z154" s="40"/>
      <c r="AA154" s="40"/>
      <c r="AB154" s="40"/>
      <c r="AC154" s="40"/>
      <c r="AD154" s="40"/>
      <c r="AE154" s="40"/>
      <c r="AF154" s="40"/>
      <c r="AG154" s="40"/>
      <c r="AH154" s="40"/>
      <c r="AI154" s="40"/>
      <c r="AJ154" s="40"/>
      <c r="AL154" s="117"/>
    </row>
    <row r="155" spans="1:38" s="33" customFormat="1" ht="16.5" customHeight="1" x14ac:dyDescent="0.25">
      <c r="A155" s="41"/>
      <c r="B155" s="49"/>
      <c r="C155" s="41"/>
      <c r="D155" s="41"/>
      <c r="E155" s="41"/>
      <c r="F155" s="41"/>
      <c r="G155" s="41"/>
      <c r="H155" s="41"/>
      <c r="I155" s="41"/>
      <c r="J155" s="41"/>
      <c r="K155" s="41"/>
      <c r="L155" s="41"/>
      <c r="M155" s="41"/>
      <c r="N155" s="41"/>
      <c r="O155" s="41"/>
      <c r="P155" s="41"/>
      <c r="Q155" s="41"/>
      <c r="R155" s="41"/>
      <c r="S155" s="41"/>
      <c r="T155" s="41"/>
      <c r="U155" s="41"/>
      <c r="V155" s="40"/>
      <c r="W155" s="40"/>
      <c r="X155" s="40"/>
      <c r="Y155" s="40"/>
      <c r="Z155" s="40"/>
      <c r="AA155" s="40"/>
      <c r="AB155" s="40"/>
      <c r="AC155" s="40"/>
      <c r="AD155" s="40"/>
      <c r="AE155" s="40"/>
      <c r="AF155" s="40"/>
      <c r="AG155" s="40"/>
      <c r="AH155" s="40"/>
      <c r="AI155" s="40"/>
      <c r="AJ155" s="40"/>
      <c r="AL155" s="117"/>
    </row>
    <row r="156" spans="1:38" s="33" customFormat="1" ht="16.5" customHeight="1" x14ac:dyDescent="0.25">
      <c r="A156" s="41"/>
      <c r="B156" s="49"/>
      <c r="C156" s="41"/>
      <c r="D156" s="41"/>
      <c r="E156" s="41"/>
      <c r="F156" s="41"/>
      <c r="G156" s="41"/>
      <c r="H156" s="41"/>
      <c r="I156" s="41"/>
      <c r="J156" s="41"/>
      <c r="K156" s="41"/>
      <c r="L156" s="41"/>
      <c r="M156" s="41"/>
      <c r="N156" s="41"/>
      <c r="O156" s="41"/>
      <c r="P156" s="41"/>
      <c r="Q156" s="41"/>
      <c r="R156" s="41"/>
      <c r="S156" s="41"/>
      <c r="T156" s="41"/>
      <c r="U156" s="41"/>
      <c r="V156" s="40"/>
      <c r="W156" s="40"/>
      <c r="X156" s="40"/>
      <c r="Y156" s="40"/>
      <c r="Z156" s="40"/>
      <c r="AA156" s="40"/>
      <c r="AB156" s="40"/>
      <c r="AC156" s="40"/>
      <c r="AD156" s="40"/>
      <c r="AE156" s="40"/>
      <c r="AF156" s="40"/>
      <c r="AG156" s="40"/>
      <c r="AH156" s="40"/>
      <c r="AI156" s="40"/>
      <c r="AJ156" s="40"/>
      <c r="AL156" s="117"/>
    </row>
    <row r="157" spans="1:38" s="33" customFormat="1" ht="16.5" customHeight="1" x14ac:dyDescent="0.25">
      <c r="A157" s="41"/>
      <c r="B157" s="49"/>
      <c r="C157" s="41"/>
      <c r="D157" s="41"/>
      <c r="E157" s="41"/>
      <c r="F157" s="41"/>
      <c r="G157" s="41"/>
      <c r="H157" s="41"/>
      <c r="I157" s="41"/>
      <c r="J157" s="41"/>
      <c r="K157" s="41"/>
      <c r="L157" s="41"/>
      <c r="M157" s="41"/>
      <c r="N157" s="41"/>
      <c r="O157" s="41"/>
      <c r="P157" s="41"/>
      <c r="Q157" s="41"/>
      <c r="R157" s="41"/>
      <c r="S157" s="41"/>
      <c r="T157" s="41"/>
      <c r="U157" s="41"/>
      <c r="V157" s="40"/>
      <c r="W157" s="40"/>
      <c r="X157" s="40"/>
      <c r="Y157" s="40"/>
      <c r="Z157" s="40"/>
      <c r="AA157" s="40"/>
      <c r="AB157" s="40"/>
      <c r="AC157" s="40"/>
      <c r="AD157" s="40"/>
      <c r="AE157" s="40"/>
      <c r="AF157" s="40"/>
      <c r="AG157" s="40"/>
      <c r="AH157" s="40"/>
      <c r="AI157" s="40"/>
      <c r="AJ157" s="40"/>
      <c r="AL157" s="117"/>
    </row>
    <row r="158" spans="1:38" s="33" customFormat="1" ht="16.5" customHeight="1" x14ac:dyDescent="0.25">
      <c r="A158" s="41"/>
      <c r="B158" s="49"/>
      <c r="C158" s="41"/>
      <c r="D158" s="41"/>
      <c r="E158" s="41"/>
      <c r="F158" s="41"/>
      <c r="G158" s="41"/>
      <c r="H158" s="41"/>
      <c r="I158" s="41"/>
      <c r="J158" s="41"/>
      <c r="K158" s="41"/>
      <c r="L158" s="41"/>
      <c r="M158" s="41"/>
      <c r="N158" s="41"/>
      <c r="O158" s="41"/>
      <c r="P158" s="41"/>
      <c r="Q158" s="41"/>
      <c r="R158" s="41"/>
      <c r="S158" s="41"/>
      <c r="T158" s="41"/>
      <c r="U158" s="41"/>
      <c r="V158" s="40"/>
      <c r="W158" s="40"/>
      <c r="X158" s="40"/>
      <c r="Y158" s="40"/>
      <c r="Z158" s="40"/>
      <c r="AA158" s="40"/>
      <c r="AB158" s="40"/>
      <c r="AC158" s="40"/>
      <c r="AD158" s="40"/>
      <c r="AE158" s="40"/>
      <c r="AF158" s="40"/>
      <c r="AG158" s="40"/>
      <c r="AH158" s="40"/>
      <c r="AI158" s="40"/>
      <c r="AJ158" s="40"/>
      <c r="AL158" s="117"/>
    </row>
    <row r="159" spans="1:38" s="33" customFormat="1" ht="16.5" customHeight="1" thickBot="1" x14ac:dyDescent="0.3">
      <c r="A159" s="41"/>
      <c r="B159" s="49"/>
      <c r="C159" s="41"/>
      <c r="D159" s="41"/>
      <c r="E159" s="41"/>
      <c r="F159" s="41"/>
      <c r="G159" s="41"/>
      <c r="H159" s="41"/>
      <c r="I159" s="41"/>
      <c r="J159" s="41"/>
      <c r="K159" s="41"/>
      <c r="L159" s="41"/>
      <c r="M159" s="41"/>
      <c r="N159" s="41"/>
      <c r="O159" s="41"/>
      <c r="P159" s="41"/>
      <c r="Q159" s="41"/>
      <c r="R159" s="41"/>
      <c r="S159" s="41"/>
      <c r="T159" s="41"/>
      <c r="U159" s="41"/>
      <c r="V159" s="40"/>
      <c r="W159" s="40"/>
      <c r="X159" s="40"/>
      <c r="Y159" s="40"/>
      <c r="Z159" s="40"/>
      <c r="AA159" s="40"/>
      <c r="AB159" s="40"/>
      <c r="AC159" s="40"/>
      <c r="AD159" s="40"/>
      <c r="AE159" s="40"/>
      <c r="AF159" s="40"/>
      <c r="AG159" s="40"/>
      <c r="AH159" s="40"/>
      <c r="AI159" s="40"/>
      <c r="AJ159" s="40"/>
      <c r="AL159" s="117"/>
    </row>
    <row r="160" spans="1:38" s="33" customFormat="1" ht="16.5" customHeight="1" x14ac:dyDescent="0.25">
      <c r="A160" s="41"/>
      <c r="B160" s="49"/>
      <c r="C160" s="41"/>
      <c r="D160" s="41"/>
      <c r="E160" s="199" t="s">
        <v>145</v>
      </c>
      <c r="F160" s="200"/>
      <c r="G160" s="200"/>
      <c r="H160" s="200"/>
      <c r="I160" s="200"/>
      <c r="J160" s="201"/>
      <c r="K160" s="41"/>
      <c r="L160" s="41"/>
      <c r="M160" s="41"/>
      <c r="N160" s="41"/>
      <c r="O160" s="41"/>
      <c r="P160" s="41"/>
      <c r="Q160" s="41"/>
      <c r="R160" s="41"/>
      <c r="S160" s="41"/>
      <c r="T160" s="41"/>
      <c r="U160" s="41"/>
      <c r="V160" s="40"/>
      <c r="W160" s="40"/>
      <c r="X160" s="40"/>
      <c r="Y160" s="40"/>
      <c r="Z160" s="40"/>
      <c r="AA160" s="40"/>
      <c r="AB160" s="40"/>
      <c r="AC160" s="40"/>
      <c r="AD160" s="40"/>
      <c r="AE160" s="40"/>
      <c r="AF160" s="40"/>
      <c r="AG160" s="40"/>
      <c r="AH160" s="40"/>
      <c r="AI160" s="40"/>
      <c r="AJ160" s="40"/>
      <c r="AL160" s="117"/>
    </row>
    <row r="161" spans="1:38" s="33" customFormat="1" ht="16.5" customHeight="1" x14ac:dyDescent="0.25">
      <c r="A161" s="41"/>
      <c r="B161" s="49"/>
      <c r="C161" s="41"/>
      <c r="D161" s="41"/>
      <c r="E161" s="202"/>
      <c r="F161" s="176"/>
      <c r="G161" s="176"/>
      <c r="H161" s="176"/>
      <c r="I161" s="176"/>
      <c r="J161" s="203"/>
      <c r="K161" s="41"/>
      <c r="L161" s="41"/>
      <c r="M161" s="41"/>
      <c r="N161" s="41"/>
      <c r="O161" s="41"/>
      <c r="P161" s="41"/>
      <c r="Q161" s="41"/>
      <c r="R161" s="41"/>
      <c r="S161" s="41"/>
      <c r="T161" s="41"/>
      <c r="U161" s="41"/>
      <c r="V161" s="40"/>
      <c r="W161" s="40"/>
      <c r="X161" s="40"/>
      <c r="Y161" s="40"/>
      <c r="Z161" s="40"/>
      <c r="AA161" s="40"/>
      <c r="AB161" s="40"/>
      <c r="AC161" s="40"/>
      <c r="AD161" s="40"/>
      <c r="AE161" s="40"/>
      <c r="AF161" s="40"/>
      <c r="AG161" s="40"/>
      <c r="AH161" s="40"/>
      <c r="AI161" s="40"/>
      <c r="AJ161" s="40"/>
      <c r="AL161" s="117"/>
    </row>
    <row r="162" spans="1:38" s="33" customFormat="1" ht="16.5" customHeight="1" x14ac:dyDescent="0.25">
      <c r="A162" s="41"/>
      <c r="B162" s="49"/>
      <c r="C162" s="41"/>
      <c r="D162" s="41"/>
      <c r="E162" s="202"/>
      <c r="F162" s="176"/>
      <c r="G162" s="176"/>
      <c r="H162" s="176"/>
      <c r="I162" s="176"/>
      <c r="J162" s="203"/>
      <c r="K162" s="41"/>
      <c r="L162" s="41"/>
      <c r="M162" s="41"/>
      <c r="N162" s="41"/>
      <c r="AL162" s="117"/>
    </row>
    <row r="163" spans="1:38" s="33" customFormat="1" ht="16.5" customHeight="1" thickBot="1" x14ac:dyDescent="0.3">
      <c r="A163" s="41"/>
      <c r="B163" s="49"/>
      <c r="C163" s="41"/>
      <c r="D163" s="41"/>
      <c r="E163" s="204"/>
      <c r="F163" s="205"/>
      <c r="G163" s="205"/>
      <c r="H163" s="205"/>
      <c r="I163" s="205"/>
      <c r="J163" s="206"/>
      <c r="K163" s="41"/>
      <c r="L163" s="41"/>
      <c r="M163" s="41"/>
      <c r="N163" s="41"/>
      <c r="AL163" s="117"/>
    </row>
    <row r="164" spans="1:38" s="33" customFormat="1" ht="16.5" customHeight="1" x14ac:dyDescent="0.25">
      <c r="A164" s="41"/>
      <c r="B164" s="49"/>
      <c r="C164" s="41"/>
      <c r="D164" s="41"/>
      <c r="E164" s="41"/>
      <c r="F164" s="41"/>
      <c r="G164" s="41"/>
      <c r="H164" s="41"/>
      <c r="I164" s="41"/>
      <c r="J164" s="41"/>
      <c r="K164" s="41"/>
      <c r="L164" s="41"/>
      <c r="M164" s="41"/>
      <c r="N164" s="41"/>
      <c r="AL164" s="117"/>
    </row>
    <row r="165" spans="1:38" s="33" customFormat="1" ht="16.5" customHeight="1" x14ac:dyDescent="0.25">
      <c r="A165" s="41"/>
      <c r="B165" s="49"/>
      <c r="C165" s="41"/>
      <c r="D165" s="41"/>
      <c r="E165" s="41"/>
      <c r="F165" s="41"/>
      <c r="G165" s="41"/>
      <c r="H165" s="41"/>
      <c r="I165" s="41"/>
      <c r="J165" s="41"/>
      <c r="K165" s="41"/>
      <c r="L165" s="41"/>
      <c r="M165" s="41"/>
      <c r="N165" s="41"/>
      <c r="AL165" s="117"/>
    </row>
    <row r="166" spans="1:38" s="33" customFormat="1" ht="16.5" customHeight="1" x14ac:dyDescent="0.25">
      <c r="A166" s="41"/>
      <c r="B166" s="49"/>
      <c r="C166" s="41"/>
      <c r="D166" s="41"/>
      <c r="E166" s="41"/>
      <c r="F166" s="41"/>
      <c r="G166" s="41"/>
      <c r="H166" s="41"/>
      <c r="I166" s="41"/>
      <c r="J166" s="41"/>
      <c r="K166" s="41"/>
      <c r="L166" s="41"/>
      <c r="M166" s="41"/>
      <c r="N166" s="41"/>
      <c r="AL166" s="117"/>
    </row>
    <row r="167" spans="1:38" s="33" customFormat="1" ht="16.5" customHeight="1" x14ac:dyDescent="0.25">
      <c r="A167" s="41"/>
      <c r="B167" s="49"/>
      <c r="C167" s="41"/>
      <c r="D167" s="41"/>
      <c r="E167" s="41"/>
      <c r="F167" s="41"/>
      <c r="G167" s="41"/>
      <c r="H167" s="41"/>
      <c r="I167" s="41"/>
      <c r="J167" s="41"/>
      <c r="K167" s="41"/>
      <c r="L167" s="41"/>
      <c r="M167" s="41"/>
      <c r="N167" s="41"/>
      <c r="AL167" s="117"/>
    </row>
    <row r="168" spans="1:38" s="33" customFormat="1" ht="16.5" customHeight="1" x14ac:dyDescent="0.25">
      <c r="A168" s="41"/>
      <c r="B168" s="49"/>
      <c r="C168" s="41"/>
      <c r="D168" s="41"/>
      <c r="E168" s="41"/>
      <c r="F168" s="41"/>
      <c r="G168" s="41"/>
      <c r="H168" s="41"/>
      <c r="I168" s="41"/>
      <c r="J168" s="41"/>
      <c r="K168" s="41"/>
      <c r="L168" s="41"/>
      <c r="M168" s="41"/>
      <c r="N168" s="41"/>
      <c r="O168" s="41"/>
      <c r="P168" s="41"/>
      <c r="Q168" s="41"/>
      <c r="R168" s="41"/>
      <c r="S168" s="41"/>
      <c r="T168" s="41"/>
      <c r="U168" s="41"/>
      <c r="V168" s="40"/>
      <c r="W168" s="40"/>
      <c r="X168" s="40"/>
      <c r="Y168" s="40"/>
      <c r="Z168" s="40"/>
      <c r="AA168" s="40"/>
      <c r="AB168" s="40"/>
      <c r="AC168" s="40"/>
      <c r="AD168" s="40"/>
      <c r="AE168" s="40"/>
      <c r="AF168" s="40"/>
      <c r="AG168" s="40"/>
      <c r="AH168" s="40"/>
      <c r="AI168" s="40"/>
      <c r="AJ168" s="40"/>
      <c r="AL168" s="117"/>
    </row>
    <row r="169" spans="1:38" s="33" customFormat="1" ht="16.5" customHeight="1" x14ac:dyDescent="0.25">
      <c r="A169" s="41"/>
      <c r="B169" s="49"/>
      <c r="C169" s="41"/>
      <c r="D169" s="41"/>
      <c r="E169" s="41"/>
      <c r="F169" s="41"/>
      <c r="G169" s="41"/>
      <c r="H169" s="41"/>
      <c r="I169" s="41"/>
      <c r="J169" s="41"/>
      <c r="K169" s="41"/>
      <c r="L169" s="41"/>
      <c r="M169" s="41"/>
      <c r="N169" s="41"/>
      <c r="AL169" s="117"/>
    </row>
    <row r="170" spans="1:38" s="33" customFormat="1" ht="16.5" customHeight="1" x14ac:dyDescent="0.25">
      <c r="A170" s="41"/>
      <c r="B170" s="49"/>
      <c r="C170" s="41"/>
      <c r="D170" s="41"/>
      <c r="E170" s="41"/>
      <c r="F170" s="41"/>
      <c r="G170" s="41"/>
      <c r="H170" s="41"/>
      <c r="I170" s="41"/>
      <c r="J170" s="41"/>
      <c r="K170" s="41"/>
      <c r="L170" s="41"/>
      <c r="M170" s="41"/>
      <c r="N170" s="41"/>
      <c r="AL170" s="117"/>
    </row>
    <row r="171" spans="1:38" s="33" customFormat="1" ht="16.5" customHeight="1" x14ac:dyDescent="0.25">
      <c r="A171" s="41"/>
      <c r="B171" s="49"/>
      <c r="C171" s="41"/>
      <c r="D171" s="41"/>
      <c r="E171" s="41"/>
      <c r="F171" s="41"/>
      <c r="G171" s="41"/>
      <c r="H171" s="41"/>
      <c r="I171" s="41"/>
      <c r="J171" s="41"/>
      <c r="K171" s="41"/>
      <c r="L171" s="41"/>
      <c r="M171" s="41"/>
      <c r="N171" s="41"/>
      <c r="AL171" s="117"/>
    </row>
    <row r="172" spans="1:38" s="33" customFormat="1" ht="39" customHeight="1" x14ac:dyDescent="0.25">
      <c r="A172" s="41"/>
      <c r="B172" s="49"/>
      <c r="C172" s="41"/>
      <c r="D172" s="41"/>
      <c r="E172" s="41"/>
      <c r="F172" s="41"/>
      <c r="G172" s="41"/>
      <c r="H172" s="41"/>
      <c r="I172" s="41"/>
      <c r="J172" s="41"/>
      <c r="K172" s="41"/>
      <c r="L172" s="41"/>
      <c r="M172" s="41"/>
      <c r="N172" s="41"/>
      <c r="AL172" s="117"/>
    </row>
    <row r="173" spans="1:38" s="33" customFormat="1" ht="43.5" customHeight="1" x14ac:dyDescent="0.25">
      <c r="A173" s="41"/>
      <c r="B173" s="49"/>
      <c r="C173" s="41"/>
      <c r="D173" s="41"/>
      <c r="E173" s="41"/>
      <c r="F173" s="41"/>
      <c r="G173" s="41"/>
      <c r="H173" s="41"/>
      <c r="I173" s="41"/>
      <c r="J173" s="41"/>
      <c r="K173" s="41"/>
      <c r="L173" s="41"/>
      <c r="M173" s="41"/>
      <c r="N173" s="41"/>
      <c r="AL173" s="117"/>
    </row>
    <row r="174" spans="1:38" s="33" customFormat="1" ht="16.5" customHeight="1" x14ac:dyDescent="0.25">
      <c r="A174" s="41"/>
      <c r="B174" s="49"/>
      <c r="C174" s="41"/>
      <c r="D174" s="41"/>
      <c r="E174" s="41"/>
      <c r="F174" s="41"/>
      <c r="G174" s="41"/>
      <c r="H174" s="41"/>
      <c r="I174" s="41"/>
      <c r="J174" s="41"/>
      <c r="K174" s="41"/>
      <c r="L174" s="41"/>
      <c r="M174" s="41"/>
      <c r="N174" s="41"/>
      <c r="O174" s="41"/>
      <c r="P174" s="41"/>
      <c r="Q174" s="41"/>
      <c r="R174" s="41"/>
      <c r="S174" s="41"/>
      <c r="T174" s="41"/>
      <c r="U174" s="40"/>
      <c r="V174" s="40"/>
      <c r="W174" s="40"/>
      <c r="X174" s="40"/>
      <c r="Y174" s="40"/>
      <c r="Z174" s="40"/>
      <c r="AA174" s="40"/>
      <c r="AB174" s="40"/>
      <c r="AC174" s="40"/>
      <c r="AD174" s="40"/>
      <c r="AE174" s="40"/>
      <c r="AF174" s="40"/>
      <c r="AG174" s="40"/>
      <c r="AH174" s="40"/>
      <c r="AI174" s="40"/>
      <c r="AL174" s="117"/>
    </row>
    <row r="175" spans="1:38" s="33" customFormat="1" ht="16.5" customHeight="1" x14ac:dyDescent="0.3">
      <c r="A175" s="41"/>
      <c r="B175" s="49"/>
      <c r="C175" s="41"/>
      <c r="D175" s="41"/>
      <c r="E175" s="41"/>
      <c r="F175" s="41"/>
      <c r="G175" s="41"/>
      <c r="H175" s="41"/>
      <c r="I175" s="41"/>
      <c r="J175" s="41"/>
      <c r="K175" s="41"/>
      <c r="L175" s="41"/>
      <c r="M175" s="41"/>
      <c r="V175" s="193" t="s">
        <v>25</v>
      </c>
      <c r="W175" s="193"/>
      <c r="X175" s="193"/>
      <c r="Y175" s="193"/>
      <c r="Z175" s="193"/>
      <c r="AA175" s="193"/>
      <c r="AB175" s="22"/>
      <c r="AC175" s="193" t="s">
        <v>26</v>
      </c>
      <c r="AD175" s="193"/>
      <c r="AE175" s="193"/>
      <c r="AF175" s="193"/>
      <c r="AG175" s="193"/>
      <c r="AH175" s="193"/>
      <c r="AI175" s="194" t="s">
        <v>156</v>
      </c>
      <c r="AJ175" s="194"/>
      <c r="AK175" s="194"/>
      <c r="AL175" s="194"/>
    </row>
    <row r="176" spans="1:38" s="33" customFormat="1" ht="24" customHeight="1" x14ac:dyDescent="0.3">
      <c r="A176" s="41"/>
      <c r="B176" s="49"/>
      <c r="C176" s="41"/>
      <c r="D176" s="41"/>
      <c r="E176" s="41"/>
      <c r="F176" s="41"/>
      <c r="G176" s="41"/>
      <c r="H176" s="41"/>
      <c r="I176" s="41"/>
      <c r="J176" s="41"/>
      <c r="K176" s="41"/>
      <c r="L176" s="41"/>
      <c r="M176" s="41"/>
      <c r="N176" s="57"/>
      <c r="O176" s="57"/>
      <c r="P176" s="57"/>
      <c r="Q176" s="57"/>
      <c r="R176" s="57"/>
      <c r="V176" s="193"/>
      <c r="W176" s="193"/>
      <c r="X176" s="193"/>
      <c r="Y176" s="193"/>
      <c r="Z176" s="193"/>
      <c r="AA176" s="193"/>
      <c r="AB176" s="22"/>
      <c r="AC176" s="193"/>
      <c r="AD176" s="193"/>
      <c r="AE176" s="193"/>
      <c r="AF176" s="193"/>
      <c r="AG176" s="193"/>
      <c r="AH176" s="193"/>
      <c r="AI176" s="194"/>
      <c r="AJ176" s="194"/>
      <c r="AK176" s="194"/>
      <c r="AL176" s="194"/>
    </row>
    <row r="177" spans="1:38" s="33" customFormat="1" ht="39" customHeight="1" thickBot="1" x14ac:dyDescent="0.3">
      <c r="A177" s="41"/>
      <c r="B177" s="49"/>
      <c r="C177" s="41"/>
      <c r="D177" s="41"/>
      <c r="E177" s="41"/>
      <c r="F177" s="41"/>
      <c r="G177" s="41"/>
      <c r="H177" s="41"/>
      <c r="I177" s="41"/>
      <c r="J177" s="41"/>
      <c r="K177" s="41"/>
      <c r="L177" s="41"/>
      <c r="M177" s="41"/>
      <c r="N177" s="41"/>
      <c r="O177" s="58"/>
      <c r="P177" s="58"/>
      <c r="Q177" s="58"/>
      <c r="R177" s="58"/>
      <c r="S177" s="58"/>
      <c r="T177" s="58"/>
      <c r="U177" s="58"/>
      <c r="V177" s="59">
        <v>1</v>
      </c>
      <c r="W177" s="59">
        <v>2</v>
      </c>
      <c r="X177" s="59">
        <v>3</v>
      </c>
      <c r="Y177" s="59">
        <v>4</v>
      </c>
      <c r="Z177" s="59">
        <v>5</v>
      </c>
      <c r="AA177" s="59" t="s">
        <v>52</v>
      </c>
      <c r="AB177" s="60" t="s">
        <v>29</v>
      </c>
      <c r="AC177" s="59">
        <v>1</v>
      </c>
      <c r="AD177" s="59">
        <v>2</v>
      </c>
      <c r="AE177" s="59">
        <v>3</v>
      </c>
      <c r="AF177" s="59">
        <v>4</v>
      </c>
      <c r="AG177" s="59">
        <v>5</v>
      </c>
      <c r="AH177" s="59" t="s">
        <v>52</v>
      </c>
      <c r="AI177" s="61" t="s">
        <v>30</v>
      </c>
      <c r="AJ177" s="61" t="s">
        <v>31</v>
      </c>
      <c r="AK177" s="61" t="s">
        <v>32</v>
      </c>
      <c r="AL177" s="119" t="s">
        <v>33</v>
      </c>
    </row>
    <row r="178" spans="1:38" s="33" customFormat="1" ht="38.25" customHeight="1" x14ac:dyDescent="0.25">
      <c r="A178" s="41"/>
      <c r="B178" s="49"/>
      <c r="C178" s="41"/>
      <c r="D178" s="41"/>
      <c r="E178" s="199" t="s">
        <v>146</v>
      </c>
      <c r="F178" s="200"/>
      <c r="G178" s="200"/>
      <c r="H178" s="200"/>
      <c r="I178" s="201"/>
      <c r="J178" s="41"/>
      <c r="K178" s="41"/>
      <c r="L178" s="41"/>
      <c r="M178" s="41"/>
      <c r="N178" s="41"/>
      <c r="O178" s="197" t="s">
        <v>62</v>
      </c>
      <c r="P178" s="198"/>
      <c r="Q178" s="198"/>
      <c r="R178" s="198"/>
      <c r="S178" s="198"/>
      <c r="T178" s="198"/>
      <c r="U178" s="198"/>
      <c r="V178" s="63">
        <v>1</v>
      </c>
      <c r="W178" s="63">
        <v>0</v>
      </c>
      <c r="X178" s="63">
        <v>13</v>
      </c>
      <c r="Y178" s="63">
        <v>14</v>
      </c>
      <c r="Z178" s="63">
        <v>4</v>
      </c>
      <c r="AA178" s="63">
        <v>0</v>
      </c>
      <c r="AB178" s="63">
        <v>32</v>
      </c>
      <c r="AC178" s="35">
        <f>V178/$AB178</f>
        <v>3.125E-2</v>
      </c>
      <c r="AD178" s="35">
        <f t="shared" ref="AD178:AH179" si="6">W178/$AB178</f>
        <v>0</v>
      </c>
      <c r="AE178" s="35">
        <f t="shared" si="6"/>
        <v>0.40625</v>
      </c>
      <c r="AF178" s="35">
        <f t="shared" si="6"/>
        <v>0.4375</v>
      </c>
      <c r="AG178" s="35">
        <f t="shared" si="6"/>
        <v>0.125</v>
      </c>
      <c r="AH178" s="35">
        <f t="shared" si="6"/>
        <v>0</v>
      </c>
      <c r="AI178" s="63">
        <v>3.63</v>
      </c>
      <c r="AJ178" s="63">
        <v>0.83</v>
      </c>
      <c r="AK178" s="63">
        <v>4</v>
      </c>
      <c r="AL178" s="63">
        <v>4</v>
      </c>
    </row>
    <row r="179" spans="1:38" s="33" customFormat="1" ht="38.25" customHeight="1" x14ac:dyDescent="0.25">
      <c r="A179" s="41"/>
      <c r="B179" s="49"/>
      <c r="C179" s="41"/>
      <c r="D179" s="41"/>
      <c r="E179" s="202"/>
      <c r="F179" s="176"/>
      <c r="G179" s="176"/>
      <c r="H179" s="176"/>
      <c r="I179" s="203"/>
      <c r="J179" s="41"/>
      <c r="K179" s="41"/>
      <c r="L179" s="41"/>
      <c r="M179" s="41"/>
      <c r="O179" s="197" t="s">
        <v>63</v>
      </c>
      <c r="P179" s="198"/>
      <c r="Q179" s="198"/>
      <c r="R179" s="198"/>
      <c r="S179" s="198"/>
      <c r="T179" s="198"/>
      <c r="U179" s="198"/>
      <c r="V179" s="63">
        <v>1</v>
      </c>
      <c r="W179" s="63">
        <v>7</v>
      </c>
      <c r="X179" s="63">
        <v>6</v>
      </c>
      <c r="Y179" s="63">
        <v>14</v>
      </c>
      <c r="Z179" s="63">
        <v>4</v>
      </c>
      <c r="AA179" s="63">
        <v>0</v>
      </c>
      <c r="AB179" s="63">
        <v>32</v>
      </c>
      <c r="AC179" s="35">
        <f>V179/$AB179</f>
        <v>3.125E-2</v>
      </c>
      <c r="AD179" s="35">
        <f t="shared" si="6"/>
        <v>0.21875</v>
      </c>
      <c r="AE179" s="35">
        <f t="shared" si="6"/>
        <v>0.1875</v>
      </c>
      <c r="AF179" s="35">
        <f t="shared" si="6"/>
        <v>0.4375</v>
      </c>
      <c r="AG179" s="35">
        <f t="shared" si="6"/>
        <v>0.125</v>
      </c>
      <c r="AH179" s="35">
        <f t="shared" si="6"/>
        <v>0</v>
      </c>
      <c r="AI179" s="63">
        <v>3.41</v>
      </c>
      <c r="AJ179" s="63">
        <v>1.07</v>
      </c>
      <c r="AK179" s="63">
        <v>4</v>
      </c>
      <c r="AL179" s="63">
        <v>4</v>
      </c>
    </row>
    <row r="180" spans="1:38" s="33" customFormat="1" ht="16.5" customHeight="1" x14ac:dyDescent="0.25">
      <c r="A180" s="41"/>
      <c r="B180" s="49"/>
      <c r="C180" s="41"/>
      <c r="D180" s="41"/>
      <c r="E180" s="202"/>
      <c r="F180" s="176"/>
      <c r="G180" s="176"/>
      <c r="H180" s="176"/>
      <c r="I180" s="203"/>
      <c r="J180" s="41"/>
      <c r="K180" s="41"/>
      <c r="L180" s="41"/>
      <c r="M180" s="41"/>
      <c r="N180" s="41"/>
      <c r="O180" s="41"/>
      <c r="P180" s="41"/>
      <c r="Q180" s="41"/>
      <c r="R180" s="41"/>
      <c r="S180" s="41"/>
      <c r="T180" s="41"/>
      <c r="U180" s="41"/>
      <c r="V180" s="40"/>
      <c r="W180" s="40"/>
      <c r="X180" s="40"/>
      <c r="Y180" s="40"/>
      <c r="Z180" s="40"/>
      <c r="AA180" s="40"/>
      <c r="AB180" s="40"/>
      <c r="AC180" s="40"/>
      <c r="AD180" s="40"/>
      <c r="AE180" s="40"/>
      <c r="AF180" s="40"/>
      <c r="AG180" s="40"/>
      <c r="AH180" s="40"/>
      <c r="AI180" s="40"/>
      <c r="AJ180" s="40"/>
      <c r="AL180" s="117"/>
    </row>
    <row r="181" spans="1:38" s="33" customFormat="1" ht="16.5" customHeight="1" thickBot="1" x14ac:dyDescent="0.3">
      <c r="A181" s="41"/>
      <c r="B181" s="49"/>
      <c r="C181" s="41"/>
      <c r="D181" s="41"/>
      <c r="E181" s="204"/>
      <c r="F181" s="205"/>
      <c r="G181" s="205"/>
      <c r="H181" s="205"/>
      <c r="I181" s="206"/>
      <c r="J181" s="41"/>
      <c r="K181" s="41"/>
      <c r="L181" s="41"/>
      <c r="M181" s="41"/>
      <c r="N181" s="41"/>
      <c r="AL181" s="117"/>
    </row>
    <row r="182" spans="1:38" s="33" customFormat="1" ht="16.5" customHeight="1" x14ac:dyDescent="0.25">
      <c r="A182" s="41"/>
      <c r="B182" s="49"/>
      <c r="C182" s="41"/>
      <c r="D182" s="41"/>
      <c r="E182" s="41"/>
      <c r="F182" s="41"/>
      <c r="G182" s="41"/>
      <c r="H182" s="41"/>
      <c r="I182" s="41"/>
      <c r="J182" s="41"/>
      <c r="K182" s="41"/>
      <c r="L182" s="41"/>
      <c r="M182" s="41"/>
      <c r="N182" s="41"/>
      <c r="AL182" s="117"/>
    </row>
    <row r="183" spans="1:38" s="33" customFormat="1" ht="16.5" customHeight="1" x14ac:dyDescent="0.25">
      <c r="A183" s="41"/>
      <c r="B183" s="49"/>
      <c r="C183" s="41"/>
      <c r="D183" s="41"/>
      <c r="E183" s="41"/>
      <c r="F183" s="41"/>
      <c r="G183" s="41"/>
      <c r="H183" s="41"/>
      <c r="I183" s="41"/>
      <c r="J183" s="41"/>
      <c r="K183" s="41"/>
      <c r="L183" s="41"/>
      <c r="M183" s="41"/>
      <c r="N183" s="41"/>
      <c r="AL183" s="117"/>
    </row>
    <row r="184" spans="1:38" s="33" customFormat="1" ht="16.5" customHeight="1" x14ac:dyDescent="0.25">
      <c r="A184" s="41"/>
      <c r="B184" s="49"/>
      <c r="C184" s="41"/>
      <c r="D184" s="41"/>
      <c r="E184" s="41"/>
      <c r="F184" s="41"/>
      <c r="G184" s="41"/>
      <c r="H184" s="41"/>
      <c r="I184" s="41"/>
      <c r="J184" s="41"/>
      <c r="K184" s="41"/>
      <c r="L184" s="41"/>
      <c r="M184" s="41"/>
      <c r="N184" s="41"/>
      <c r="AL184" s="117"/>
    </row>
    <row r="185" spans="1:38" s="33" customFormat="1" ht="47.25" customHeight="1" x14ac:dyDescent="0.25">
      <c r="A185" s="41"/>
      <c r="B185" s="49"/>
      <c r="C185" s="41"/>
      <c r="D185" s="41"/>
      <c r="E185" s="41"/>
      <c r="F185" s="41"/>
      <c r="G185" s="41"/>
      <c r="H185" s="41"/>
      <c r="I185" s="41"/>
      <c r="J185" s="41"/>
      <c r="K185" s="41"/>
      <c r="L185" s="41"/>
      <c r="M185" s="41"/>
      <c r="N185" s="41"/>
      <c r="AL185" s="117"/>
    </row>
    <row r="186" spans="1:38" s="33" customFormat="1" ht="54" customHeight="1" x14ac:dyDescent="0.25">
      <c r="A186" s="41"/>
      <c r="B186" s="49"/>
      <c r="C186" s="41"/>
      <c r="D186" s="41"/>
      <c r="E186" s="41"/>
      <c r="F186" s="41"/>
      <c r="G186" s="41"/>
      <c r="H186" s="41"/>
      <c r="I186" s="41"/>
      <c r="J186" s="41"/>
      <c r="K186" s="41"/>
      <c r="L186" s="41"/>
      <c r="M186" s="41"/>
      <c r="N186" s="41"/>
      <c r="AL186" s="117"/>
    </row>
    <row r="187" spans="1:38" s="33" customFormat="1" ht="16.5" customHeight="1" x14ac:dyDescent="0.25">
      <c r="A187" s="41"/>
      <c r="B187" s="49"/>
      <c r="C187" s="41"/>
      <c r="D187" s="41"/>
      <c r="E187" s="41"/>
      <c r="F187" s="41"/>
      <c r="G187" s="41"/>
      <c r="H187" s="41"/>
      <c r="I187" s="41"/>
      <c r="J187" s="41"/>
      <c r="K187" s="41"/>
      <c r="L187" s="41"/>
      <c r="M187" s="41"/>
      <c r="N187" s="41"/>
      <c r="O187" s="41"/>
      <c r="P187" s="41"/>
      <c r="Q187" s="41"/>
      <c r="R187" s="41"/>
      <c r="S187" s="41"/>
      <c r="T187" s="41"/>
      <c r="U187" s="41"/>
      <c r="V187" s="40"/>
      <c r="W187" s="40"/>
      <c r="X187" s="40"/>
      <c r="Y187" s="40"/>
      <c r="Z187" s="40"/>
      <c r="AA187" s="40"/>
      <c r="AB187" s="40"/>
      <c r="AC187" s="40"/>
      <c r="AD187" s="40"/>
      <c r="AE187" s="40"/>
      <c r="AF187" s="40"/>
      <c r="AG187" s="40"/>
      <c r="AH187" s="40"/>
      <c r="AI187" s="40"/>
      <c r="AJ187" s="40"/>
      <c r="AL187" s="117"/>
    </row>
    <row r="188" spans="1:38" s="33" customFormat="1" ht="16.5" customHeight="1" x14ac:dyDescent="0.25">
      <c r="A188" s="41"/>
      <c r="B188" s="49"/>
      <c r="C188" s="41"/>
      <c r="D188" s="41"/>
      <c r="E188" s="41"/>
      <c r="F188" s="41"/>
      <c r="G188" s="41"/>
      <c r="H188" s="41"/>
      <c r="I188" s="41"/>
      <c r="J188" s="41"/>
      <c r="K188" s="41"/>
      <c r="L188" s="41"/>
      <c r="M188" s="41"/>
      <c r="N188" s="41"/>
      <c r="O188" s="41"/>
      <c r="P188" s="41"/>
      <c r="Q188" s="41"/>
      <c r="R188" s="41"/>
      <c r="S188" s="41"/>
      <c r="T188" s="41"/>
      <c r="U188" s="41"/>
      <c r="V188" s="40"/>
      <c r="W188" s="40"/>
      <c r="X188" s="40"/>
      <c r="Y188" s="40"/>
      <c r="Z188" s="40"/>
      <c r="AA188" s="40"/>
      <c r="AB188" s="40"/>
      <c r="AC188" s="40"/>
      <c r="AD188" s="40"/>
      <c r="AE188" s="40"/>
      <c r="AF188" s="40"/>
      <c r="AG188" s="40"/>
      <c r="AH188" s="40"/>
      <c r="AI188" s="40"/>
      <c r="AJ188" s="40"/>
      <c r="AL188" s="117"/>
    </row>
    <row r="189" spans="1:38" s="33" customFormat="1" ht="16.5" customHeight="1" x14ac:dyDescent="0.25">
      <c r="A189" s="41"/>
      <c r="B189" s="49"/>
      <c r="C189" s="41"/>
      <c r="D189" s="41"/>
      <c r="E189" s="41"/>
      <c r="F189" s="41"/>
      <c r="G189" s="41"/>
      <c r="H189" s="41"/>
      <c r="I189" s="41"/>
      <c r="J189" s="41"/>
      <c r="K189" s="41"/>
      <c r="L189" s="41"/>
      <c r="M189" s="41"/>
      <c r="N189" s="41"/>
      <c r="O189" s="41"/>
      <c r="P189" s="41"/>
      <c r="Q189" s="41"/>
      <c r="R189" s="41"/>
      <c r="S189" s="41"/>
      <c r="T189" s="41"/>
      <c r="U189" s="41"/>
      <c r="V189" s="40"/>
      <c r="W189" s="40"/>
      <c r="X189" s="40"/>
      <c r="Y189" s="40"/>
      <c r="Z189" s="40"/>
      <c r="AA189" s="40"/>
      <c r="AB189" s="40"/>
      <c r="AC189" s="40"/>
      <c r="AD189" s="40"/>
      <c r="AE189" s="40"/>
      <c r="AF189" s="40"/>
      <c r="AG189" s="40"/>
      <c r="AH189" s="40"/>
      <c r="AI189" s="40"/>
      <c r="AJ189" s="40"/>
      <c r="AL189" s="117"/>
    </row>
    <row r="190" spans="1:38" s="33" customFormat="1" ht="16.5" customHeight="1" x14ac:dyDescent="0.25">
      <c r="A190" s="41"/>
      <c r="B190" s="49"/>
      <c r="C190" s="41"/>
      <c r="D190" s="41"/>
      <c r="E190" s="41"/>
      <c r="F190" s="41"/>
      <c r="G190" s="41"/>
      <c r="H190" s="41"/>
      <c r="I190" s="41"/>
      <c r="J190" s="41"/>
      <c r="K190" s="41"/>
      <c r="L190" s="41"/>
      <c r="M190" s="41"/>
      <c r="N190" s="41"/>
      <c r="O190" s="41"/>
      <c r="P190" s="41"/>
      <c r="Q190" s="41"/>
      <c r="R190" s="41"/>
      <c r="S190" s="41"/>
      <c r="T190" s="41"/>
      <c r="U190" s="41"/>
      <c r="V190" s="40"/>
      <c r="W190" s="40"/>
      <c r="X190" s="40"/>
      <c r="Y190" s="40"/>
      <c r="Z190" s="40"/>
      <c r="AA190" s="40"/>
      <c r="AB190" s="40"/>
      <c r="AC190" s="40"/>
      <c r="AD190" s="40"/>
      <c r="AE190" s="40"/>
      <c r="AF190" s="40"/>
      <c r="AG190" s="40"/>
      <c r="AH190" s="40"/>
      <c r="AI190" s="40"/>
      <c r="AJ190" s="40"/>
      <c r="AL190" s="117"/>
    </row>
    <row r="191" spans="1:38" s="33" customFormat="1" ht="16.5" customHeight="1" x14ac:dyDescent="0.25">
      <c r="A191" s="41"/>
      <c r="B191" s="49"/>
      <c r="C191" s="41"/>
      <c r="D191" s="41"/>
      <c r="E191" s="41"/>
      <c r="F191" s="41"/>
      <c r="G191" s="41"/>
      <c r="H191" s="41"/>
      <c r="I191" s="41"/>
      <c r="J191" s="41"/>
      <c r="K191" s="41"/>
      <c r="L191" s="41"/>
      <c r="M191" s="41"/>
      <c r="N191" s="41"/>
      <c r="O191" s="41"/>
      <c r="P191" s="41"/>
      <c r="Q191" s="41"/>
      <c r="R191" s="41"/>
      <c r="S191" s="41"/>
      <c r="T191" s="41"/>
      <c r="U191" s="41"/>
      <c r="V191" s="40"/>
      <c r="W191" s="40"/>
      <c r="X191" s="40"/>
      <c r="Y191" s="40"/>
      <c r="Z191" s="40"/>
      <c r="AA191" s="40"/>
      <c r="AB191" s="40"/>
      <c r="AC191" s="40"/>
      <c r="AD191" s="40"/>
      <c r="AE191" s="40"/>
      <c r="AF191" s="40"/>
      <c r="AG191" s="40"/>
      <c r="AH191" s="40"/>
      <c r="AI191" s="40"/>
      <c r="AJ191" s="40"/>
      <c r="AL191" s="117"/>
    </row>
    <row r="192" spans="1:38" s="33" customFormat="1" ht="21" x14ac:dyDescent="0.25">
      <c r="A192" s="196"/>
      <c r="B192" s="196"/>
      <c r="C192" s="196"/>
      <c r="D192" s="196"/>
      <c r="E192" s="196"/>
      <c r="F192" s="41"/>
      <c r="G192" s="41"/>
      <c r="H192" s="41"/>
      <c r="I192" s="41"/>
      <c r="J192" s="41"/>
      <c r="K192" s="41"/>
      <c r="L192" s="41"/>
      <c r="M192" s="41"/>
      <c r="N192" s="41"/>
      <c r="O192" s="41"/>
      <c r="P192" s="41"/>
      <c r="Q192" s="41"/>
      <c r="R192" s="41"/>
      <c r="S192" s="41"/>
      <c r="T192" s="41"/>
      <c r="U192" s="40"/>
      <c r="V192" s="40"/>
      <c r="W192" s="40"/>
      <c r="X192" s="40"/>
      <c r="Y192" s="40"/>
      <c r="Z192" s="40"/>
      <c r="AA192" s="40"/>
      <c r="AB192" s="40"/>
      <c r="AC192" s="40"/>
      <c r="AD192" s="40"/>
      <c r="AE192" s="40"/>
      <c r="AF192" s="40"/>
      <c r="AG192" s="40"/>
      <c r="AH192" s="40"/>
      <c r="AI192" s="40"/>
      <c r="AJ192" s="40"/>
      <c r="AL192" s="117"/>
    </row>
    <row r="193" spans="1:38" s="33" customFormat="1" ht="21" x14ac:dyDescent="0.25">
      <c r="A193" s="196"/>
      <c r="B193" s="196"/>
      <c r="C193" s="196"/>
      <c r="D193" s="196"/>
      <c r="E193" s="196"/>
      <c r="F193" s="41"/>
      <c r="G193" s="41"/>
      <c r="H193" s="41"/>
      <c r="I193" s="41"/>
      <c r="J193" s="41"/>
      <c r="K193" s="41"/>
      <c r="L193" s="41"/>
      <c r="M193" s="41"/>
      <c r="N193" s="41"/>
      <c r="O193" s="41"/>
      <c r="P193" s="41"/>
      <c r="Q193" s="41"/>
      <c r="R193" s="41"/>
      <c r="S193" s="41"/>
      <c r="T193" s="41"/>
      <c r="U193" s="40"/>
      <c r="V193" s="40"/>
      <c r="W193" s="40"/>
      <c r="X193" s="40"/>
      <c r="Y193" s="40"/>
      <c r="Z193" s="40"/>
      <c r="AA193" s="40"/>
      <c r="AB193" s="40"/>
      <c r="AC193" s="40"/>
      <c r="AD193" s="40"/>
      <c r="AE193" s="40"/>
      <c r="AF193" s="40"/>
      <c r="AG193" s="40"/>
      <c r="AH193" s="40"/>
      <c r="AI193" s="40"/>
      <c r="AJ193" s="40"/>
      <c r="AL193" s="117"/>
    </row>
    <row r="194" spans="1:38" s="33" customFormat="1" ht="21" x14ac:dyDescent="0.25">
      <c r="A194" s="196"/>
      <c r="B194" s="196"/>
      <c r="C194" s="196"/>
      <c r="D194" s="196"/>
      <c r="E194" s="196"/>
      <c r="F194" s="41"/>
      <c r="G194" s="41"/>
      <c r="H194" s="41"/>
      <c r="I194" s="41"/>
      <c r="J194" s="41"/>
      <c r="K194" s="41"/>
      <c r="L194" s="41"/>
      <c r="M194" s="41"/>
      <c r="N194" s="41"/>
      <c r="O194" s="41"/>
      <c r="P194" s="41"/>
      <c r="Q194" s="41"/>
      <c r="R194" s="41"/>
      <c r="S194" s="41"/>
      <c r="T194" s="41"/>
      <c r="U194" s="40"/>
      <c r="V194" s="40"/>
      <c r="W194" s="40"/>
      <c r="X194" s="40"/>
      <c r="Y194" s="40"/>
      <c r="Z194" s="40"/>
      <c r="AA194" s="40"/>
      <c r="AB194" s="40"/>
      <c r="AC194" s="40"/>
      <c r="AD194" s="40"/>
      <c r="AE194" s="40"/>
      <c r="AF194" s="40"/>
      <c r="AG194" s="40"/>
      <c r="AH194" s="40"/>
      <c r="AI194" s="40"/>
      <c r="AJ194" s="40"/>
      <c r="AL194" s="117"/>
    </row>
    <row r="195" spans="1:38" s="33" customFormat="1" ht="21" x14ac:dyDescent="0.25">
      <c r="A195" s="196"/>
      <c r="B195" s="196"/>
      <c r="C195" s="196"/>
      <c r="D195" s="196"/>
      <c r="E195" s="196"/>
      <c r="F195" s="41"/>
      <c r="G195" s="41"/>
      <c r="H195" s="41"/>
      <c r="I195" s="41"/>
      <c r="J195" s="41"/>
      <c r="K195" s="41"/>
      <c r="L195" s="41"/>
      <c r="M195" s="41"/>
      <c r="N195" s="41"/>
      <c r="O195" s="41"/>
      <c r="P195" s="41"/>
      <c r="Q195" s="41"/>
      <c r="R195" s="41"/>
      <c r="S195" s="41"/>
      <c r="T195" s="41"/>
      <c r="U195" s="40"/>
      <c r="V195" s="40"/>
      <c r="W195" s="40"/>
      <c r="X195" s="40"/>
      <c r="Y195" s="40"/>
      <c r="Z195" s="40"/>
      <c r="AA195" s="40"/>
      <c r="AB195" s="40"/>
      <c r="AC195" s="40"/>
      <c r="AD195" s="40"/>
      <c r="AE195" s="40"/>
      <c r="AF195" s="40"/>
      <c r="AG195" s="40"/>
      <c r="AH195" s="40"/>
      <c r="AI195" s="40"/>
      <c r="AJ195" s="40"/>
      <c r="AL195" s="117"/>
    </row>
    <row r="196" spans="1:38" s="33" customFormat="1" ht="18" customHeight="1" x14ac:dyDescent="0.3">
      <c r="A196" s="41"/>
      <c r="G196" s="41"/>
      <c r="H196" s="41"/>
      <c r="I196" s="41"/>
      <c r="J196" s="41"/>
      <c r="K196" s="41"/>
      <c r="L196" s="41"/>
      <c r="M196" s="41"/>
      <c r="N196" s="41"/>
      <c r="O196" s="41"/>
      <c r="P196" s="41"/>
      <c r="Q196" s="41"/>
      <c r="R196" s="41"/>
      <c r="S196" s="41"/>
      <c r="T196" s="41"/>
      <c r="U196" s="41"/>
      <c r="V196" s="193" t="s">
        <v>25</v>
      </c>
      <c r="W196" s="193"/>
      <c r="X196" s="193"/>
      <c r="Y196" s="193"/>
      <c r="Z196" s="193"/>
      <c r="AA196" s="193"/>
      <c r="AB196" s="22"/>
      <c r="AC196" s="193" t="s">
        <v>26</v>
      </c>
      <c r="AD196" s="193"/>
      <c r="AE196" s="193"/>
      <c r="AF196" s="193"/>
      <c r="AG196" s="193"/>
      <c r="AH196" s="193"/>
      <c r="AI196" s="194" t="s">
        <v>156</v>
      </c>
      <c r="AJ196" s="194"/>
      <c r="AK196" s="194"/>
      <c r="AL196" s="194"/>
    </row>
    <row r="197" spans="1:38" s="33" customFormat="1" ht="30.75" customHeight="1" x14ac:dyDescent="0.3">
      <c r="A197" s="41"/>
      <c r="B197" s="57"/>
      <c r="C197" s="57"/>
      <c r="D197" s="57"/>
      <c r="E197" s="57"/>
      <c r="F197" s="57"/>
      <c r="G197" s="41"/>
      <c r="H197" s="41"/>
      <c r="I197" s="41"/>
      <c r="J197" s="41"/>
      <c r="K197" s="41"/>
      <c r="L197" s="41"/>
      <c r="M197" s="41"/>
      <c r="N197" s="41"/>
      <c r="O197" s="41"/>
      <c r="P197" s="41"/>
      <c r="Q197" s="41"/>
      <c r="R197" s="41"/>
      <c r="S197" s="41"/>
      <c r="T197" s="41"/>
      <c r="U197" s="41"/>
      <c r="V197" s="193"/>
      <c r="W197" s="193"/>
      <c r="X197" s="193"/>
      <c r="Y197" s="193"/>
      <c r="Z197" s="193"/>
      <c r="AA197" s="193"/>
      <c r="AB197" s="22"/>
      <c r="AC197" s="193"/>
      <c r="AD197" s="193"/>
      <c r="AE197" s="193"/>
      <c r="AF197" s="193"/>
      <c r="AG197" s="193"/>
      <c r="AH197" s="193"/>
      <c r="AI197" s="194"/>
      <c r="AJ197" s="194"/>
      <c r="AK197" s="194"/>
      <c r="AL197" s="194"/>
    </row>
    <row r="198" spans="1:38" s="33" customFormat="1" ht="39.75" customHeight="1" x14ac:dyDescent="0.25">
      <c r="A198" s="178" t="s">
        <v>147</v>
      </c>
      <c r="B198" s="178"/>
      <c r="C198" s="178"/>
      <c r="D198" s="178"/>
      <c r="E198" s="178"/>
      <c r="F198" s="178"/>
      <c r="G198" s="178"/>
      <c r="H198" s="178"/>
      <c r="I198" s="178"/>
      <c r="J198" s="178"/>
      <c r="K198" s="178"/>
      <c r="L198" s="178"/>
      <c r="M198" s="178"/>
      <c r="N198" s="178"/>
      <c r="O198" s="178"/>
      <c r="P198" s="178"/>
      <c r="Q198" s="178"/>
      <c r="R198" s="178"/>
      <c r="S198" s="178"/>
      <c r="T198" s="178"/>
      <c r="U198" s="178"/>
      <c r="V198" s="59">
        <v>1</v>
      </c>
      <c r="W198" s="59">
        <v>2</v>
      </c>
      <c r="X198" s="59">
        <v>3</v>
      </c>
      <c r="Y198" s="59">
        <v>4</v>
      </c>
      <c r="Z198" s="59">
        <v>5</v>
      </c>
      <c r="AA198" s="59" t="s">
        <v>52</v>
      </c>
      <c r="AB198" s="60" t="s">
        <v>29</v>
      </c>
      <c r="AC198" s="59">
        <v>1</v>
      </c>
      <c r="AD198" s="59">
        <v>2</v>
      </c>
      <c r="AE198" s="59">
        <v>3</v>
      </c>
      <c r="AF198" s="59">
        <v>4</v>
      </c>
      <c r="AG198" s="59">
        <v>5</v>
      </c>
      <c r="AH198" s="59" t="s">
        <v>52</v>
      </c>
      <c r="AI198" s="61" t="s">
        <v>30</v>
      </c>
      <c r="AJ198" s="61" t="s">
        <v>31</v>
      </c>
      <c r="AK198" s="61" t="s">
        <v>32</v>
      </c>
      <c r="AL198" s="119" t="s">
        <v>33</v>
      </c>
    </row>
    <row r="199" spans="1:38" s="37" customFormat="1" ht="18.75" customHeight="1" x14ac:dyDescent="0.25">
      <c r="A199" s="62" t="s">
        <v>64</v>
      </c>
      <c r="B199" s="207" t="s">
        <v>65</v>
      </c>
      <c r="C199" s="207"/>
      <c r="D199" s="207"/>
      <c r="E199" s="207"/>
      <c r="F199" s="207"/>
      <c r="G199" s="207"/>
      <c r="H199" s="207"/>
      <c r="I199" s="207"/>
      <c r="J199" s="207"/>
      <c r="K199" s="207"/>
      <c r="L199" s="207"/>
      <c r="M199" s="207"/>
      <c r="N199" s="207"/>
      <c r="O199" s="207"/>
      <c r="P199" s="207"/>
      <c r="Q199" s="207"/>
      <c r="R199" s="207"/>
      <c r="S199" s="207"/>
      <c r="T199" s="207"/>
      <c r="U199" s="161"/>
      <c r="V199" s="133">
        <v>3</v>
      </c>
      <c r="W199" s="133">
        <v>5</v>
      </c>
      <c r="X199" s="133">
        <v>14</v>
      </c>
      <c r="Y199" s="133">
        <v>13</v>
      </c>
      <c r="Z199" s="133">
        <v>4</v>
      </c>
      <c r="AA199" s="133">
        <v>0</v>
      </c>
      <c r="AB199" s="133">
        <v>39</v>
      </c>
      <c r="AC199" s="35">
        <f>V199/$AB199</f>
        <v>7.6923076923076927E-2</v>
      </c>
      <c r="AD199" s="35">
        <f t="shared" ref="AD199:AH206" si="7">W199/$AB199</f>
        <v>0.12820512820512819</v>
      </c>
      <c r="AE199" s="35">
        <f t="shared" si="7"/>
        <v>0.35897435897435898</v>
      </c>
      <c r="AF199" s="35">
        <f t="shared" si="7"/>
        <v>0.33333333333333331</v>
      </c>
      <c r="AG199" s="35">
        <f t="shared" si="7"/>
        <v>0.10256410256410256</v>
      </c>
      <c r="AH199" s="35">
        <f t="shared" si="7"/>
        <v>0</v>
      </c>
      <c r="AI199" s="63">
        <v>3.26</v>
      </c>
      <c r="AJ199" s="63">
        <v>1.07</v>
      </c>
      <c r="AK199" s="63">
        <v>3</v>
      </c>
      <c r="AL199" s="63">
        <v>3</v>
      </c>
    </row>
    <row r="200" spans="1:38" s="37" customFormat="1" ht="18.75" customHeight="1" x14ac:dyDescent="0.25">
      <c r="A200" s="34" t="s">
        <v>66</v>
      </c>
      <c r="B200" s="207" t="s">
        <v>67</v>
      </c>
      <c r="C200" s="207" t="s">
        <v>68</v>
      </c>
      <c r="D200" s="207" t="s">
        <v>68</v>
      </c>
      <c r="E200" s="207" t="s">
        <v>68</v>
      </c>
      <c r="F200" s="207" t="s">
        <v>68</v>
      </c>
      <c r="G200" s="207" t="s">
        <v>68</v>
      </c>
      <c r="H200" s="207" t="s">
        <v>68</v>
      </c>
      <c r="I200" s="207" t="s">
        <v>68</v>
      </c>
      <c r="J200" s="207" t="s">
        <v>68</v>
      </c>
      <c r="K200" s="207" t="s">
        <v>68</v>
      </c>
      <c r="L200" s="207" t="s">
        <v>68</v>
      </c>
      <c r="M200" s="207" t="s">
        <v>68</v>
      </c>
      <c r="N200" s="207" t="s">
        <v>68</v>
      </c>
      <c r="O200" s="207" t="s">
        <v>68</v>
      </c>
      <c r="P200" s="207" t="s">
        <v>68</v>
      </c>
      <c r="Q200" s="207" t="s">
        <v>68</v>
      </c>
      <c r="R200" s="207" t="s">
        <v>68</v>
      </c>
      <c r="S200" s="207" t="s">
        <v>68</v>
      </c>
      <c r="T200" s="207" t="s">
        <v>68</v>
      </c>
      <c r="U200" s="161" t="s">
        <v>68</v>
      </c>
      <c r="V200" s="134">
        <v>1</v>
      </c>
      <c r="W200" s="134">
        <v>6</v>
      </c>
      <c r="X200" s="134">
        <v>14</v>
      </c>
      <c r="Y200" s="134">
        <v>13</v>
      </c>
      <c r="Z200" s="134">
        <v>5</v>
      </c>
      <c r="AA200" s="134">
        <v>0</v>
      </c>
      <c r="AB200" s="134">
        <v>39</v>
      </c>
      <c r="AC200" s="35">
        <f t="shared" ref="AC200:AC206" si="8">V200/$AB200</f>
        <v>2.564102564102564E-2</v>
      </c>
      <c r="AD200" s="35">
        <f t="shared" si="7"/>
        <v>0.15384615384615385</v>
      </c>
      <c r="AE200" s="35">
        <f t="shared" si="7"/>
        <v>0.35897435897435898</v>
      </c>
      <c r="AF200" s="35">
        <f t="shared" si="7"/>
        <v>0.33333333333333331</v>
      </c>
      <c r="AG200" s="35">
        <f t="shared" si="7"/>
        <v>0.12820512820512819</v>
      </c>
      <c r="AH200" s="35">
        <f t="shared" si="7"/>
        <v>0</v>
      </c>
      <c r="AI200" s="133">
        <v>3.38</v>
      </c>
      <c r="AJ200" s="133">
        <v>0.99</v>
      </c>
      <c r="AK200" s="133">
        <v>3</v>
      </c>
      <c r="AL200" s="133">
        <v>3</v>
      </c>
    </row>
    <row r="201" spans="1:38" s="37" customFormat="1" ht="18.75" customHeight="1" x14ac:dyDescent="0.25">
      <c r="A201" s="62" t="s">
        <v>69</v>
      </c>
      <c r="B201" s="207" t="s">
        <v>70</v>
      </c>
      <c r="C201" s="207" t="s">
        <v>71</v>
      </c>
      <c r="D201" s="207" t="s">
        <v>71</v>
      </c>
      <c r="E201" s="207" t="s">
        <v>71</v>
      </c>
      <c r="F201" s="207" t="s">
        <v>71</v>
      </c>
      <c r="G201" s="207" t="s">
        <v>71</v>
      </c>
      <c r="H201" s="207" t="s">
        <v>71</v>
      </c>
      <c r="I201" s="207" t="s">
        <v>71</v>
      </c>
      <c r="J201" s="207" t="s">
        <v>71</v>
      </c>
      <c r="K201" s="207" t="s">
        <v>71</v>
      </c>
      <c r="L201" s="207" t="s">
        <v>71</v>
      </c>
      <c r="M201" s="207" t="s">
        <v>71</v>
      </c>
      <c r="N201" s="207" t="s">
        <v>71</v>
      </c>
      <c r="O201" s="207" t="s">
        <v>71</v>
      </c>
      <c r="P201" s="207" t="s">
        <v>71</v>
      </c>
      <c r="Q201" s="207" t="s">
        <v>71</v>
      </c>
      <c r="R201" s="207" t="s">
        <v>71</v>
      </c>
      <c r="S201" s="207" t="s">
        <v>71</v>
      </c>
      <c r="T201" s="207" t="s">
        <v>71</v>
      </c>
      <c r="U201" s="161" t="s">
        <v>71</v>
      </c>
      <c r="V201" s="134">
        <v>2</v>
      </c>
      <c r="W201" s="134">
        <v>7</v>
      </c>
      <c r="X201" s="134">
        <v>11</v>
      </c>
      <c r="Y201" s="134">
        <v>14</v>
      </c>
      <c r="Z201" s="134">
        <v>5</v>
      </c>
      <c r="AA201" s="134">
        <v>0</v>
      </c>
      <c r="AB201" s="134">
        <v>39</v>
      </c>
      <c r="AC201" s="35">
        <f t="shared" si="8"/>
        <v>5.128205128205128E-2</v>
      </c>
      <c r="AD201" s="35">
        <f t="shared" si="7"/>
        <v>0.17948717948717949</v>
      </c>
      <c r="AE201" s="35">
        <f t="shared" si="7"/>
        <v>0.28205128205128205</v>
      </c>
      <c r="AF201" s="35">
        <f t="shared" si="7"/>
        <v>0.35897435897435898</v>
      </c>
      <c r="AG201" s="35">
        <f t="shared" si="7"/>
        <v>0.12820512820512819</v>
      </c>
      <c r="AH201" s="35">
        <f t="shared" si="7"/>
        <v>0</v>
      </c>
      <c r="AI201" s="134">
        <v>3.33</v>
      </c>
      <c r="AJ201" s="134">
        <v>1.08</v>
      </c>
      <c r="AK201" s="134">
        <v>3</v>
      </c>
      <c r="AL201" s="134">
        <v>4</v>
      </c>
    </row>
    <row r="202" spans="1:38" s="37" customFormat="1" ht="18.75" customHeight="1" x14ac:dyDescent="0.25">
      <c r="A202" s="34" t="s">
        <v>72</v>
      </c>
      <c r="B202" s="207" t="s">
        <v>73</v>
      </c>
      <c r="C202" s="207" t="s">
        <v>74</v>
      </c>
      <c r="D202" s="207" t="s">
        <v>74</v>
      </c>
      <c r="E202" s="207" t="s">
        <v>74</v>
      </c>
      <c r="F202" s="207" t="s">
        <v>74</v>
      </c>
      <c r="G202" s="207" t="s">
        <v>74</v>
      </c>
      <c r="H202" s="207" t="s">
        <v>74</v>
      </c>
      <c r="I202" s="207" t="s">
        <v>74</v>
      </c>
      <c r="J202" s="207" t="s">
        <v>74</v>
      </c>
      <c r="K202" s="207" t="s">
        <v>74</v>
      </c>
      <c r="L202" s="207" t="s">
        <v>74</v>
      </c>
      <c r="M202" s="207" t="s">
        <v>74</v>
      </c>
      <c r="N202" s="207" t="s">
        <v>74</v>
      </c>
      <c r="O202" s="207" t="s">
        <v>74</v>
      </c>
      <c r="P202" s="207" t="s">
        <v>74</v>
      </c>
      <c r="Q202" s="207" t="s">
        <v>74</v>
      </c>
      <c r="R202" s="207" t="s">
        <v>74</v>
      </c>
      <c r="S202" s="207" t="s">
        <v>74</v>
      </c>
      <c r="T202" s="207" t="s">
        <v>74</v>
      </c>
      <c r="U202" s="161" t="s">
        <v>74</v>
      </c>
      <c r="V202" s="134">
        <v>10</v>
      </c>
      <c r="W202" s="134">
        <v>8</v>
      </c>
      <c r="X202" s="134">
        <v>7</v>
      </c>
      <c r="Y202" s="134">
        <v>11</v>
      </c>
      <c r="Z202" s="134">
        <v>3</v>
      </c>
      <c r="AA202" s="134">
        <v>0</v>
      </c>
      <c r="AB202" s="134">
        <v>39</v>
      </c>
      <c r="AC202" s="35">
        <f t="shared" si="8"/>
        <v>0.25641025641025639</v>
      </c>
      <c r="AD202" s="35">
        <f t="shared" si="7"/>
        <v>0.20512820512820512</v>
      </c>
      <c r="AE202" s="35">
        <f t="shared" si="7"/>
        <v>0.17948717948717949</v>
      </c>
      <c r="AF202" s="35">
        <f t="shared" si="7"/>
        <v>0.28205128205128205</v>
      </c>
      <c r="AG202" s="35">
        <f t="shared" si="7"/>
        <v>7.6923076923076927E-2</v>
      </c>
      <c r="AH202" s="35">
        <f t="shared" si="7"/>
        <v>0</v>
      </c>
      <c r="AI202" s="134">
        <v>2.72</v>
      </c>
      <c r="AJ202" s="134">
        <v>1.34</v>
      </c>
      <c r="AK202" s="134">
        <v>3</v>
      </c>
      <c r="AL202" s="134">
        <v>4</v>
      </c>
    </row>
    <row r="203" spans="1:38" s="37" customFormat="1" ht="18.75" customHeight="1" x14ac:dyDescent="0.25">
      <c r="A203" s="62" t="s">
        <v>75</v>
      </c>
      <c r="B203" s="207" t="s">
        <v>76</v>
      </c>
      <c r="C203" s="207" t="s">
        <v>77</v>
      </c>
      <c r="D203" s="207" t="s">
        <v>77</v>
      </c>
      <c r="E203" s="207" t="s">
        <v>77</v>
      </c>
      <c r="F203" s="207" t="s">
        <v>77</v>
      </c>
      <c r="G203" s="207" t="s">
        <v>77</v>
      </c>
      <c r="H203" s="207" t="s">
        <v>77</v>
      </c>
      <c r="I203" s="207" t="s">
        <v>77</v>
      </c>
      <c r="J203" s="207" t="s">
        <v>77</v>
      </c>
      <c r="K203" s="207" t="s">
        <v>77</v>
      </c>
      <c r="L203" s="207" t="s">
        <v>77</v>
      </c>
      <c r="M203" s="207" t="s">
        <v>77</v>
      </c>
      <c r="N203" s="207" t="s">
        <v>77</v>
      </c>
      <c r="O203" s="207" t="s">
        <v>77</v>
      </c>
      <c r="P203" s="207" t="s">
        <v>77</v>
      </c>
      <c r="Q203" s="207" t="s">
        <v>77</v>
      </c>
      <c r="R203" s="207" t="s">
        <v>77</v>
      </c>
      <c r="S203" s="207" t="s">
        <v>77</v>
      </c>
      <c r="T203" s="207" t="s">
        <v>77</v>
      </c>
      <c r="U203" s="161" t="s">
        <v>77</v>
      </c>
      <c r="V203" s="134">
        <v>0</v>
      </c>
      <c r="W203" s="134">
        <v>3</v>
      </c>
      <c r="X203" s="134">
        <v>2</v>
      </c>
      <c r="Y203" s="134">
        <v>20</v>
      </c>
      <c r="Z203" s="134">
        <v>14</v>
      </c>
      <c r="AA203" s="134">
        <v>0</v>
      </c>
      <c r="AB203" s="134">
        <v>39</v>
      </c>
      <c r="AC203" s="35">
        <f t="shared" si="8"/>
        <v>0</v>
      </c>
      <c r="AD203" s="35">
        <f t="shared" si="7"/>
        <v>7.6923076923076927E-2</v>
      </c>
      <c r="AE203" s="35">
        <f t="shared" si="7"/>
        <v>5.128205128205128E-2</v>
      </c>
      <c r="AF203" s="35">
        <f t="shared" si="7"/>
        <v>0.51282051282051277</v>
      </c>
      <c r="AG203" s="35">
        <f t="shared" si="7"/>
        <v>0.35897435897435898</v>
      </c>
      <c r="AH203" s="35">
        <f t="shared" si="7"/>
        <v>0</v>
      </c>
      <c r="AI203" s="134">
        <v>4.1500000000000004</v>
      </c>
      <c r="AJ203" s="134">
        <v>0.84</v>
      </c>
      <c r="AK203" s="134">
        <v>4</v>
      </c>
      <c r="AL203" s="134">
        <v>4</v>
      </c>
    </row>
    <row r="204" spans="1:38" s="37" customFormat="1" ht="18.75" customHeight="1" x14ac:dyDescent="0.25">
      <c r="A204" s="34" t="s">
        <v>78</v>
      </c>
      <c r="B204" s="207" t="s">
        <v>79</v>
      </c>
      <c r="C204" s="207" t="s">
        <v>80</v>
      </c>
      <c r="D204" s="207" t="s">
        <v>80</v>
      </c>
      <c r="E204" s="207" t="s">
        <v>80</v>
      </c>
      <c r="F204" s="207" t="s">
        <v>80</v>
      </c>
      <c r="G204" s="207" t="s">
        <v>80</v>
      </c>
      <c r="H204" s="207" t="s">
        <v>80</v>
      </c>
      <c r="I204" s="207" t="s">
        <v>80</v>
      </c>
      <c r="J204" s="207" t="s">
        <v>80</v>
      </c>
      <c r="K204" s="207" t="s">
        <v>80</v>
      </c>
      <c r="L204" s="207" t="s">
        <v>80</v>
      </c>
      <c r="M204" s="207" t="s">
        <v>80</v>
      </c>
      <c r="N204" s="207" t="s">
        <v>80</v>
      </c>
      <c r="O204" s="207" t="s">
        <v>80</v>
      </c>
      <c r="P204" s="207" t="s">
        <v>80</v>
      </c>
      <c r="Q204" s="207" t="s">
        <v>80</v>
      </c>
      <c r="R204" s="207" t="s">
        <v>80</v>
      </c>
      <c r="S204" s="207" t="s">
        <v>80</v>
      </c>
      <c r="T204" s="207" t="s">
        <v>80</v>
      </c>
      <c r="U204" s="161" t="s">
        <v>80</v>
      </c>
      <c r="V204" s="134">
        <v>0</v>
      </c>
      <c r="W204" s="134">
        <v>6</v>
      </c>
      <c r="X204" s="134">
        <v>6</v>
      </c>
      <c r="Y204" s="134">
        <v>16</v>
      </c>
      <c r="Z204" s="134">
        <v>11</v>
      </c>
      <c r="AA204" s="134">
        <v>0</v>
      </c>
      <c r="AB204" s="134">
        <v>39</v>
      </c>
      <c r="AC204" s="35">
        <f t="shared" si="8"/>
        <v>0</v>
      </c>
      <c r="AD204" s="35">
        <f t="shared" si="7"/>
        <v>0.15384615384615385</v>
      </c>
      <c r="AE204" s="35">
        <f t="shared" si="7"/>
        <v>0.15384615384615385</v>
      </c>
      <c r="AF204" s="35">
        <f t="shared" si="7"/>
        <v>0.41025641025641024</v>
      </c>
      <c r="AG204" s="35">
        <f t="shared" si="7"/>
        <v>0.28205128205128205</v>
      </c>
      <c r="AH204" s="35">
        <f t="shared" si="7"/>
        <v>0</v>
      </c>
      <c r="AI204" s="134">
        <v>3.82</v>
      </c>
      <c r="AJ204" s="134">
        <v>1.02</v>
      </c>
      <c r="AK204" s="134">
        <v>4</v>
      </c>
      <c r="AL204" s="134">
        <v>4</v>
      </c>
    </row>
    <row r="205" spans="1:38" s="37" customFormat="1" ht="18.75" customHeight="1" x14ac:dyDescent="0.25">
      <c r="A205" s="62" t="s">
        <v>81</v>
      </c>
      <c r="B205" s="207" t="s">
        <v>82</v>
      </c>
      <c r="C205" s="207" t="s">
        <v>83</v>
      </c>
      <c r="D205" s="207" t="s">
        <v>83</v>
      </c>
      <c r="E205" s="207" t="s">
        <v>83</v>
      </c>
      <c r="F205" s="207" t="s">
        <v>83</v>
      </c>
      <c r="G205" s="207" t="s">
        <v>83</v>
      </c>
      <c r="H205" s="207" t="s">
        <v>83</v>
      </c>
      <c r="I205" s="207" t="s">
        <v>83</v>
      </c>
      <c r="J205" s="207" t="s">
        <v>83</v>
      </c>
      <c r="K205" s="207" t="s">
        <v>83</v>
      </c>
      <c r="L205" s="207" t="s">
        <v>83</v>
      </c>
      <c r="M205" s="207" t="s">
        <v>83</v>
      </c>
      <c r="N205" s="207" t="s">
        <v>83</v>
      </c>
      <c r="O205" s="207" t="s">
        <v>83</v>
      </c>
      <c r="P205" s="207" t="s">
        <v>83</v>
      </c>
      <c r="Q205" s="207" t="s">
        <v>83</v>
      </c>
      <c r="R205" s="207" t="s">
        <v>83</v>
      </c>
      <c r="S205" s="207" t="s">
        <v>83</v>
      </c>
      <c r="T205" s="207" t="s">
        <v>83</v>
      </c>
      <c r="U205" s="161" t="s">
        <v>83</v>
      </c>
      <c r="V205" s="133">
        <v>0</v>
      </c>
      <c r="W205" s="133">
        <v>1</v>
      </c>
      <c r="X205" s="133">
        <v>7</v>
      </c>
      <c r="Y205" s="133">
        <v>17</v>
      </c>
      <c r="Z205" s="133">
        <v>10</v>
      </c>
      <c r="AA205" s="133">
        <v>4</v>
      </c>
      <c r="AB205" s="133">
        <v>39</v>
      </c>
      <c r="AC205" s="35">
        <f t="shared" si="8"/>
        <v>0</v>
      </c>
      <c r="AD205" s="35">
        <f t="shared" si="7"/>
        <v>2.564102564102564E-2</v>
      </c>
      <c r="AE205" s="35">
        <f t="shared" si="7"/>
        <v>0.17948717948717949</v>
      </c>
      <c r="AF205" s="35">
        <f t="shared" si="7"/>
        <v>0.4358974358974359</v>
      </c>
      <c r="AG205" s="35">
        <f t="shared" si="7"/>
        <v>0.25641025641025639</v>
      </c>
      <c r="AH205" s="35">
        <f t="shared" si="7"/>
        <v>0.10256410256410256</v>
      </c>
      <c r="AI205" s="134">
        <v>4.03</v>
      </c>
      <c r="AJ205" s="134">
        <v>0.79</v>
      </c>
      <c r="AK205" s="134">
        <v>4</v>
      </c>
      <c r="AL205" s="134">
        <v>4</v>
      </c>
    </row>
    <row r="206" spans="1:38" s="37" customFormat="1" ht="18.75" customHeight="1" x14ac:dyDescent="0.25">
      <c r="A206" s="34" t="s">
        <v>84</v>
      </c>
      <c r="B206" s="207" t="s">
        <v>85</v>
      </c>
      <c r="C206" s="207" t="s">
        <v>86</v>
      </c>
      <c r="D206" s="207" t="s">
        <v>86</v>
      </c>
      <c r="E206" s="207" t="s">
        <v>86</v>
      </c>
      <c r="F206" s="207" t="s">
        <v>86</v>
      </c>
      <c r="G206" s="207" t="s">
        <v>86</v>
      </c>
      <c r="H206" s="207" t="s">
        <v>86</v>
      </c>
      <c r="I206" s="207" t="s">
        <v>86</v>
      </c>
      <c r="J206" s="207" t="s">
        <v>86</v>
      </c>
      <c r="K206" s="207" t="s">
        <v>86</v>
      </c>
      <c r="L206" s="207" t="s">
        <v>86</v>
      </c>
      <c r="M206" s="207" t="s">
        <v>86</v>
      </c>
      <c r="N206" s="207" t="s">
        <v>86</v>
      </c>
      <c r="O206" s="207" t="s">
        <v>86</v>
      </c>
      <c r="P206" s="207" t="s">
        <v>86</v>
      </c>
      <c r="Q206" s="207" t="s">
        <v>86</v>
      </c>
      <c r="R206" s="207" t="s">
        <v>86</v>
      </c>
      <c r="S206" s="207" t="s">
        <v>86</v>
      </c>
      <c r="T206" s="207" t="s">
        <v>86</v>
      </c>
      <c r="U206" s="161" t="s">
        <v>86</v>
      </c>
      <c r="V206" s="133">
        <v>1</v>
      </c>
      <c r="W206" s="133">
        <v>2</v>
      </c>
      <c r="X206" s="133">
        <v>5</v>
      </c>
      <c r="Y206" s="133">
        <v>19</v>
      </c>
      <c r="Z206" s="133">
        <v>5</v>
      </c>
      <c r="AA206" s="133">
        <v>7</v>
      </c>
      <c r="AB206" s="133">
        <v>39</v>
      </c>
      <c r="AC206" s="35">
        <f t="shared" si="8"/>
        <v>2.564102564102564E-2</v>
      </c>
      <c r="AD206" s="35">
        <f t="shared" si="7"/>
        <v>5.128205128205128E-2</v>
      </c>
      <c r="AE206" s="35">
        <f t="shared" si="7"/>
        <v>0.12820512820512819</v>
      </c>
      <c r="AF206" s="35">
        <f t="shared" si="7"/>
        <v>0.48717948717948717</v>
      </c>
      <c r="AG206" s="35">
        <f t="shared" si="7"/>
        <v>0.12820512820512819</v>
      </c>
      <c r="AH206" s="35">
        <f t="shared" si="7"/>
        <v>0.17948717948717949</v>
      </c>
      <c r="AI206" s="133">
        <v>3.78</v>
      </c>
      <c r="AJ206" s="133">
        <v>0.91</v>
      </c>
      <c r="AK206" s="133">
        <v>4</v>
      </c>
      <c r="AL206" s="133">
        <v>4</v>
      </c>
    </row>
    <row r="207" spans="1:38" x14ac:dyDescent="0.25">
      <c r="AH207" s="28"/>
    </row>
    <row r="208" spans="1:38" x14ac:dyDescent="0.25">
      <c r="AH208" s="28"/>
    </row>
    <row r="209" spans="5:38" x14ac:dyDescent="0.25">
      <c r="AH209" s="28"/>
    </row>
    <row r="210" spans="5:38" x14ac:dyDescent="0.25">
      <c r="AH210" s="28"/>
    </row>
    <row r="211" spans="5:38" x14ac:dyDescent="0.25">
      <c r="AH211" s="28"/>
    </row>
    <row r="212" spans="5:38" x14ac:dyDescent="0.25">
      <c r="AH212" s="28"/>
    </row>
    <row r="213" spans="5:38" ht="15" customHeight="1" x14ac:dyDescent="0.25">
      <c r="E213" s="176" t="s">
        <v>148</v>
      </c>
      <c r="F213" s="176"/>
      <c r="G213" s="176"/>
      <c r="H213" s="176"/>
      <c r="I213" s="176"/>
      <c r="AJ213" s="28"/>
    </row>
    <row r="214" spans="5:38" ht="15" customHeight="1" x14ac:dyDescent="0.25">
      <c r="E214" s="176"/>
      <c r="F214" s="176"/>
      <c r="G214" s="176"/>
      <c r="H214" s="176"/>
      <c r="I214" s="176"/>
      <c r="AJ214" s="28"/>
    </row>
    <row r="215" spans="5:38" ht="15" customHeight="1" x14ac:dyDescent="0.25">
      <c r="E215" s="176"/>
      <c r="F215" s="176"/>
      <c r="G215" s="176"/>
      <c r="H215" s="176"/>
      <c r="I215" s="176"/>
      <c r="AJ215" s="28"/>
    </row>
    <row r="216" spans="5:38" ht="15" customHeight="1" x14ac:dyDescent="0.25">
      <c r="E216" s="176"/>
      <c r="F216" s="176"/>
      <c r="G216" s="176"/>
      <c r="H216" s="176"/>
      <c r="I216" s="176"/>
      <c r="AJ216" s="28"/>
    </row>
    <row r="217" spans="5:38" x14ac:dyDescent="0.25">
      <c r="AJ217" s="28"/>
    </row>
    <row r="218" spans="5:38" ht="18.75" x14ac:dyDescent="0.25">
      <c r="F218" s="177" t="s">
        <v>45</v>
      </c>
      <c r="G218" s="177"/>
      <c r="H218" s="63">
        <v>9</v>
      </c>
      <c r="AJ218" s="28"/>
    </row>
    <row r="219" spans="5:38" ht="18.75" x14ac:dyDescent="0.3">
      <c r="F219" s="177" t="s">
        <v>46</v>
      </c>
      <c r="G219" s="177"/>
      <c r="H219" s="63">
        <v>30</v>
      </c>
      <c r="O219" s="33"/>
      <c r="P219" s="33"/>
      <c r="Q219" s="33"/>
      <c r="R219" s="33"/>
      <c r="S219" s="33"/>
      <c r="T219" s="33"/>
      <c r="U219" s="33"/>
      <c r="V219" s="193" t="s">
        <v>25</v>
      </c>
      <c r="W219" s="193"/>
      <c r="X219" s="193"/>
      <c r="Y219" s="193"/>
      <c r="Z219" s="193"/>
      <c r="AA219" s="193"/>
      <c r="AB219" s="22"/>
      <c r="AC219" s="193" t="s">
        <v>26</v>
      </c>
      <c r="AD219" s="193"/>
      <c r="AE219" s="193"/>
      <c r="AF219" s="193"/>
      <c r="AG219" s="193"/>
      <c r="AH219" s="193"/>
      <c r="AI219" s="194" t="s">
        <v>156</v>
      </c>
      <c r="AJ219" s="194"/>
      <c r="AK219" s="194"/>
      <c r="AL219" s="194"/>
    </row>
    <row r="220" spans="5:38" ht="18.75" x14ac:dyDescent="0.3">
      <c r="O220" s="57"/>
      <c r="P220" s="57"/>
      <c r="Q220" s="57"/>
      <c r="R220" s="57"/>
      <c r="S220" s="33"/>
      <c r="T220" s="33"/>
      <c r="U220" s="33"/>
      <c r="V220" s="193"/>
      <c r="W220" s="193"/>
      <c r="X220" s="193"/>
      <c r="Y220" s="193"/>
      <c r="Z220" s="193"/>
      <c r="AA220" s="193"/>
      <c r="AB220" s="22"/>
      <c r="AC220" s="193"/>
      <c r="AD220" s="193"/>
      <c r="AE220" s="193"/>
      <c r="AF220" s="193"/>
      <c r="AG220" s="193"/>
      <c r="AH220" s="193"/>
      <c r="AI220" s="194"/>
      <c r="AJ220" s="194"/>
      <c r="AK220" s="194"/>
      <c r="AL220" s="194"/>
    </row>
    <row r="221" spans="5:38" ht="37.5" x14ac:dyDescent="0.25">
      <c r="O221" s="58"/>
      <c r="P221" s="58"/>
      <c r="Q221" s="58"/>
      <c r="R221" s="58"/>
      <c r="S221" s="58"/>
      <c r="T221" s="58"/>
      <c r="U221" s="58"/>
      <c r="V221" s="59">
        <v>1</v>
      </c>
      <c r="W221" s="59">
        <v>2</v>
      </c>
      <c r="X221" s="59">
        <v>3</v>
      </c>
      <c r="Y221" s="59">
        <v>4</v>
      </c>
      <c r="Z221" s="59">
        <v>5</v>
      </c>
      <c r="AA221" s="59" t="s">
        <v>52</v>
      </c>
      <c r="AB221" s="60" t="s">
        <v>29</v>
      </c>
      <c r="AC221" s="59">
        <v>1</v>
      </c>
      <c r="AD221" s="59">
        <v>2</v>
      </c>
      <c r="AE221" s="59">
        <v>3</v>
      </c>
      <c r="AF221" s="59">
        <v>4</v>
      </c>
      <c r="AG221" s="59">
        <v>5</v>
      </c>
      <c r="AH221" s="59" t="s">
        <v>52</v>
      </c>
      <c r="AI221" s="61" t="s">
        <v>30</v>
      </c>
      <c r="AJ221" s="61" t="s">
        <v>31</v>
      </c>
      <c r="AK221" s="61" t="s">
        <v>32</v>
      </c>
      <c r="AL221" s="119" t="s">
        <v>33</v>
      </c>
    </row>
    <row r="222" spans="5:38" ht="44.25" customHeight="1" x14ac:dyDescent="0.25">
      <c r="N222"/>
      <c r="O222" s="207" t="s">
        <v>87</v>
      </c>
      <c r="P222" s="207"/>
      <c r="Q222" s="207"/>
      <c r="R222" s="207"/>
      <c r="S222" s="207"/>
      <c r="T222" s="207"/>
      <c r="U222" s="161"/>
      <c r="V222" s="133">
        <v>3</v>
      </c>
      <c r="W222" s="133">
        <v>1</v>
      </c>
      <c r="X222" s="133">
        <v>2</v>
      </c>
      <c r="Y222" s="133">
        <v>2</v>
      </c>
      <c r="Z222" s="133">
        <v>1</v>
      </c>
      <c r="AA222" s="133">
        <v>0</v>
      </c>
      <c r="AB222" s="133">
        <v>9</v>
      </c>
      <c r="AC222" s="35">
        <f>V222/$AB222</f>
        <v>0.33333333333333331</v>
      </c>
      <c r="AD222" s="35">
        <f t="shared" ref="AD222:AH224" si="9">W222/$AB222</f>
        <v>0.1111111111111111</v>
      </c>
      <c r="AE222" s="35">
        <f t="shared" si="9"/>
        <v>0.22222222222222221</v>
      </c>
      <c r="AF222" s="35">
        <f t="shared" si="9"/>
        <v>0.22222222222222221</v>
      </c>
      <c r="AG222" s="35">
        <f t="shared" si="9"/>
        <v>0.1111111111111111</v>
      </c>
      <c r="AH222" s="35">
        <f t="shared" si="9"/>
        <v>0</v>
      </c>
      <c r="AI222" s="133">
        <v>2.67</v>
      </c>
      <c r="AJ222" s="133">
        <v>1.5</v>
      </c>
      <c r="AK222" s="133">
        <v>3</v>
      </c>
      <c r="AL222" s="133">
        <v>1</v>
      </c>
    </row>
    <row r="223" spans="5:38" ht="64.5" customHeight="1" x14ac:dyDescent="0.25">
      <c r="N223"/>
      <c r="O223" s="207" t="s">
        <v>88</v>
      </c>
      <c r="P223" s="207" t="s">
        <v>89</v>
      </c>
      <c r="Q223" s="207" t="s">
        <v>89</v>
      </c>
      <c r="R223" s="207" t="s">
        <v>89</v>
      </c>
      <c r="S223" s="207" t="s">
        <v>89</v>
      </c>
      <c r="T223" s="207" t="s">
        <v>89</v>
      </c>
      <c r="U223" s="161" t="s">
        <v>89</v>
      </c>
      <c r="V223" s="133">
        <v>0</v>
      </c>
      <c r="W223" s="133">
        <v>2</v>
      </c>
      <c r="X223" s="133">
        <v>3</v>
      </c>
      <c r="Y223" s="133">
        <v>3</v>
      </c>
      <c r="Z223" s="133">
        <v>1</v>
      </c>
      <c r="AA223" s="133">
        <v>0</v>
      </c>
      <c r="AB223" s="133">
        <v>9</v>
      </c>
      <c r="AC223" s="35">
        <f>V223/$AB223</f>
        <v>0</v>
      </c>
      <c r="AD223" s="35">
        <f t="shared" si="9"/>
        <v>0.22222222222222221</v>
      </c>
      <c r="AE223" s="35">
        <f t="shared" si="9"/>
        <v>0.33333333333333331</v>
      </c>
      <c r="AF223" s="35">
        <f t="shared" si="9"/>
        <v>0.33333333333333331</v>
      </c>
      <c r="AG223" s="35">
        <f t="shared" si="9"/>
        <v>0.1111111111111111</v>
      </c>
      <c r="AH223" s="35">
        <f t="shared" si="9"/>
        <v>0</v>
      </c>
      <c r="AI223" s="133">
        <v>3.33</v>
      </c>
      <c r="AJ223" s="133">
        <v>1</v>
      </c>
      <c r="AK223" s="133">
        <v>3</v>
      </c>
      <c r="AL223" s="133">
        <v>3</v>
      </c>
    </row>
    <row r="224" spans="5:38" ht="40.5" customHeight="1" x14ac:dyDescent="0.25">
      <c r="N224"/>
      <c r="O224" s="207" t="s">
        <v>90</v>
      </c>
      <c r="P224" s="207" t="s">
        <v>91</v>
      </c>
      <c r="Q224" s="207" t="s">
        <v>91</v>
      </c>
      <c r="R224" s="207" t="s">
        <v>91</v>
      </c>
      <c r="S224" s="207" t="s">
        <v>91</v>
      </c>
      <c r="T224" s="207" t="s">
        <v>91</v>
      </c>
      <c r="U224" s="161" t="s">
        <v>91</v>
      </c>
      <c r="V224" s="133">
        <v>2</v>
      </c>
      <c r="W224" s="133">
        <v>2</v>
      </c>
      <c r="X224" s="133">
        <v>2</v>
      </c>
      <c r="Y224" s="133">
        <v>1</v>
      </c>
      <c r="Z224" s="133">
        <v>2</v>
      </c>
      <c r="AA224" s="133">
        <v>0</v>
      </c>
      <c r="AB224" s="133">
        <v>9</v>
      </c>
      <c r="AC224" s="35">
        <f>V224/$AB224</f>
        <v>0.22222222222222221</v>
      </c>
      <c r="AD224" s="35">
        <f t="shared" si="9"/>
        <v>0.22222222222222221</v>
      </c>
      <c r="AE224" s="35">
        <f t="shared" si="9"/>
        <v>0.22222222222222221</v>
      </c>
      <c r="AF224" s="35">
        <f t="shared" si="9"/>
        <v>0.1111111111111111</v>
      </c>
      <c r="AG224" s="35">
        <f t="shared" si="9"/>
        <v>0.22222222222222221</v>
      </c>
      <c r="AH224" s="35">
        <f t="shared" si="9"/>
        <v>0</v>
      </c>
      <c r="AI224" s="133">
        <v>2.89</v>
      </c>
      <c r="AJ224" s="133">
        <v>1.54</v>
      </c>
      <c r="AK224" s="133">
        <v>3</v>
      </c>
      <c r="AL224" s="133">
        <v>1</v>
      </c>
    </row>
    <row r="225" spans="7:36" x14ac:dyDescent="0.25">
      <c r="AH225" s="28"/>
    </row>
    <row r="226" spans="7:36" x14ac:dyDescent="0.25">
      <c r="AH226" s="28"/>
    </row>
    <row r="227" spans="7:36" x14ac:dyDescent="0.25">
      <c r="AH227" s="28"/>
    </row>
    <row r="228" spans="7:36" x14ac:dyDescent="0.25">
      <c r="AH228" s="28"/>
    </row>
    <row r="229" spans="7:36" x14ac:dyDescent="0.25">
      <c r="AH229" s="28"/>
    </row>
    <row r="230" spans="7:36" x14ac:dyDescent="0.25">
      <c r="AH230" s="28"/>
    </row>
    <row r="231" spans="7:36" x14ac:dyDescent="0.25">
      <c r="AH231" s="28"/>
    </row>
    <row r="232" spans="7:36" x14ac:dyDescent="0.25">
      <c r="AH232" s="28"/>
    </row>
    <row r="233" spans="7:36" ht="15.75" thickBot="1" x14ac:dyDescent="0.3">
      <c r="AH233" s="28"/>
    </row>
    <row r="234" spans="7:36" x14ac:dyDescent="0.25">
      <c r="G234" s="199" t="s">
        <v>149</v>
      </c>
      <c r="H234" s="200"/>
      <c r="I234" s="200"/>
      <c r="J234" s="200"/>
      <c r="K234" s="201"/>
      <c r="Y234" s="199" t="s">
        <v>150</v>
      </c>
      <c r="Z234" s="200"/>
      <c r="AA234" s="200"/>
      <c r="AB234" s="200"/>
      <c r="AC234" s="201"/>
      <c r="AJ234" s="28"/>
    </row>
    <row r="235" spans="7:36" x14ac:dyDescent="0.25">
      <c r="G235" s="202"/>
      <c r="H235" s="176"/>
      <c r="I235" s="176"/>
      <c r="J235" s="176"/>
      <c r="K235" s="203"/>
      <c r="Y235" s="202"/>
      <c r="Z235" s="176"/>
      <c r="AA235" s="176"/>
      <c r="AB235" s="176"/>
      <c r="AC235" s="203"/>
      <c r="AJ235" s="28"/>
    </row>
    <row r="236" spans="7:36" x14ac:dyDescent="0.25">
      <c r="G236" s="202"/>
      <c r="H236" s="176"/>
      <c r="I236" s="176"/>
      <c r="J236" s="176"/>
      <c r="K236" s="203"/>
      <c r="Y236" s="202"/>
      <c r="Z236" s="176"/>
      <c r="AA236" s="176"/>
      <c r="AB236" s="176"/>
      <c r="AC236" s="203"/>
      <c r="AJ236" s="28"/>
    </row>
    <row r="237" spans="7:36" ht="15.75" thickBot="1" x14ac:dyDescent="0.3">
      <c r="G237" s="204"/>
      <c r="H237" s="205"/>
      <c r="I237" s="205"/>
      <c r="J237" s="205"/>
      <c r="K237" s="206"/>
      <c r="Y237" s="204"/>
      <c r="Z237" s="205"/>
      <c r="AA237" s="205"/>
      <c r="AB237" s="205"/>
      <c r="AC237" s="206"/>
      <c r="AJ237" s="28"/>
    </row>
    <row r="238" spans="7:36" x14ac:dyDescent="0.25">
      <c r="AJ238" s="28"/>
    </row>
    <row r="239" spans="7:36" x14ac:dyDescent="0.25">
      <c r="AJ239" s="28"/>
    </row>
    <row r="240" spans="7:36" ht="18.75" x14ac:dyDescent="0.25">
      <c r="H240" s="177" t="s">
        <v>45</v>
      </c>
      <c r="I240" s="177"/>
      <c r="J240" s="63">
        <v>11</v>
      </c>
      <c r="Z240" s="177" t="s">
        <v>45</v>
      </c>
      <c r="AA240" s="177"/>
      <c r="AB240" s="63">
        <v>5</v>
      </c>
      <c r="AJ240" s="28"/>
    </row>
    <row r="241" spans="8:36" ht="18.75" x14ac:dyDescent="0.25">
      <c r="H241" s="177" t="s">
        <v>46</v>
      </c>
      <c r="I241" s="177"/>
      <c r="J241" s="63">
        <v>28</v>
      </c>
      <c r="Z241" s="177" t="s">
        <v>46</v>
      </c>
      <c r="AA241" s="177"/>
      <c r="AB241" s="63">
        <v>34</v>
      </c>
      <c r="AJ241" s="28"/>
    </row>
    <row r="242" spans="8:36" x14ac:dyDescent="0.25">
      <c r="AJ242" s="28"/>
    </row>
    <row r="243" spans="8:36" x14ac:dyDescent="0.25">
      <c r="AJ243" s="28"/>
    </row>
    <row r="244" spans="8:36" ht="18.75" customHeight="1" x14ac:dyDescent="0.25">
      <c r="AJ244" s="28"/>
    </row>
    <row r="245" spans="8:36" x14ac:dyDescent="0.25">
      <c r="AJ245" s="28"/>
    </row>
    <row r="246" spans="8:36" x14ac:dyDescent="0.25">
      <c r="AJ246" s="28"/>
    </row>
    <row r="247" spans="8:36" x14ac:dyDescent="0.25">
      <c r="AJ247" s="28"/>
    </row>
    <row r="248" spans="8:36" x14ac:dyDescent="0.25">
      <c r="AJ248" s="28"/>
    </row>
    <row r="249" spans="8:36" x14ac:dyDescent="0.25">
      <c r="AJ249" s="28"/>
    </row>
    <row r="250" spans="8:36" x14ac:dyDescent="0.25">
      <c r="AJ250" s="28"/>
    </row>
    <row r="251" spans="8:36" x14ac:dyDescent="0.25">
      <c r="AJ251" s="28"/>
    </row>
    <row r="252" spans="8:36" x14ac:dyDescent="0.25">
      <c r="AJ252" s="28"/>
    </row>
    <row r="253" spans="8:36" x14ac:dyDescent="0.25">
      <c r="AJ253" s="28"/>
    </row>
    <row r="254" spans="8:36" ht="39" customHeight="1" x14ac:dyDescent="0.25">
      <c r="AJ254" s="28"/>
    </row>
    <row r="255" spans="8:36" ht="42" customHeight="1" x14ac:dyDescent="0.25">
      <c r="AJ255" s="28"/>
    </row>
    <row r="256" spans="8:36" ht="42" customHeight="1" x14ac:dyDescent="0.25">
      <c r="AJ256" s="28"/>
    </row>
    <row r="257" spans="1:38" ht="42" customHeight="1" x14ac:dyDescent="0.25">
      <c r="AJ257" s="28"/>
    </row>
    <row r="258" spans="1:38" ht="18.75" x14ac:dyDescent="0.3">
      <c r="V258" s="193" t="s">
        <v>25</v>
      </c>
      <c r="W258" s="193"/>
      <c r="X258" s="193"/>
      <c r="Y258" s="193"/>
      <c r="Z258" s="193"/>
      <c r="AA258" s="193"/>
      <c r="AB258" s="22"/>
      <c r="AC258" s="193" t="s">
        <v>26</v>
      </c>
      <c r="AD258" s="193"/>
      <c r="AE258" s="193"/>
      <c r="AF258" s="193"/>
      <c r="AG258" s="193"/>
      <c r="AH258" s="193"/>
      <c r="AI258" s="194" t="s">
        <v>156</v>
      </c>
      <c r="AJ258" s="194"/>
      <c r="AK258" s="194"/>
      <c r="AL258" s="194"/>
    </row>
    <row r="259" spans="1:38" ht="18.75" x14ac:dyDescent="0.3">
      <c r="V259" s="193"/>
      <c r="W259" s="193"/>
      <c r="X259" s="193"/>
      <c r="Y259" s="193"/>
      <c r="Z259" s="193"/>
      <c r="AA259" s="193"/>
      <c r="AB259" s="22"/>
      <c r="AC259" s="193"/>
      <c r="AD259" s="193"/>
      <c r="AE259" s="193"/>
      <c r="AF259" s="193"/>
      <c r="AG259" s="193"/>
      <c r="AH259" s="193"/>
      <c r="AI259" s="194"/>
      <c r="AJ259" s="194"/>
      <c r="AK259" s="194"/>
      <c r="AL259" s="194"/>
    </row>
    <row r="260" spans="1:38" ht="37.5" x14ac:dyDescent="0.25">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59">
        <v>1</v>
      </c>
      <c r="W260" s="59">
        <v>2</v>
      </c>
      <c r="X260" s="59">
        <v>3</v>
      </c>
      <c r="Y260" s="59">
        <v>4</v>
      </c>
      <c r="Z260" s="59">
        <v>5</v>
      </c>
      <c r="AA260" s="59" t="s">
        <v>52</v>
      </c>
      <c r="AB260" s="60" t="s">
        <v>29</v>
      </c>
      <c r="AC260" s="59">
        <v>1</v>
      </c>
      <c r="AD260" s="59">
        <v>2</v>
      </c>
      <c r="AE260" s="59">
        <v>3</v>
      </c>
      <c r="AF260" s="59">
        <v>4</v>
      </c>
      <c r="AG260" s="59">
        <v>5</v>
      </c>
      <c r="AH260" s="59" t="s">
        <v>52</v>
      </c>
      <c r="AI260" s="61" t="s">
        <v>30</v>
      </c>
      <c r="AJ260" s="61" t="s">
        <v>31</v>
      </c>
      <c r="AK260" s="61" t="s">
        <v>32</v>
      </c>
      <c r="AL260" s="119" t="s">
        <v>33</v>
      </c>
    </row>
    <row r="261" spans="1:38" ht="18.75" customHeight="1" x14ac:dyDescent="0.25">
      <c r="A261" s="207" t="s">
        <v>153</v>
      </c>
      <c r="B261" s="207"/>
      <c r="C261" s="207"/>
      <c r="D261" s="207"/>
      <c r="E261" s="207"/>
      <c r="F261" s="207"/>
      <c r="G261" s="207"/>
      <c r="H261" s="207"/>
      <c r="I261" s="207"/>
      <c r="J261" s="207"/>
      <c r="K261" s="207"/>
      <c r="L261" s="207"/>
      <c r="M261" s="207"/>
      <c r="N261" s="207"/>
      <c r="O261" s="207"/>
      <c r="P261" s="207"/>
      <c r="Q261" s="207"/>
      <c r="R261" s="207"/>
      <c r="S261" s="207"/>
      <c r="T261" s="207"/>
      <c r="U261" s="207"/>
      <c r="V261" s="133">
        <v>0</v>
      </c>
      <c r="W261" s="133">
        <v>3</v>
      </c>
      <c r="X261" s="133">
        <v>0</v>
      </c>
      <c r="Y261" s="133">
        <v>4</v>
      </c>
      <c r="Z261" s="133">
        <v>4</v>
      </c>
      <c r="AA261" s="133">
        <v>0</v>
      </c>
      <c r="AB261" s="133">
        <v>11</v>
      </c>
      <c r="AC261" s="35">
        <f t="shared" ref="AC261:AH263" si="10">V261/$AB261</f>
        <v>0</v>
      </c>
      <c r="AD261" s="35">
        <f t="shared" si="10"/>
        <v>0.27272727272727271</v>
      </c>
      <c r="AE261" s="35">
        <f t="shared" si="10"/>
        <v>0</v>
      </c>
      <c r="AF261" s="35">
        <f t="shared" si="10"/>
        <v>0.36363636363636365</v>
      </c>
      <c r="AG261" s="35">
        <f t="shared" si="10"/>
        <v>0.36363636363636365</v>
      </c>
      <c r="AH261" s="35">
        <f t="shared" si="10"/>
        <v>0</v>
      </c>
      <c r="AI261" s="133">
        <v>3.82</v>
      </c>
      <c r="AJ261" s="133">
        <v>1.25</v>
      </c>
      <c r="AK261" s="133">
        <v>4</v>
      </c>
      <c r="AL261" s="133">
        <v>4</v>
      </c>
    </row>
    <row r="262" spans="1:38" ht="18.75" customHeight="1" x14ac:dyDescent="0.25">
      <c r="A262" s="207" t="s">
        <v>158</v>
      </c>
      <c r="B262" s="207"/>
      <c r="C262" s="207"/>
      <c r="D262" s="207"/>
      <c r="E262" s="207"/>
      <c r="F262" s="207"/>
      <c r="G262" s="207"/>
      <c r="H262" s="207"/>
      <c r="I262" s="207"/>
      <c r="J262" s="207"/>
      <c r="K262" s="207"/>
      <c r="L262" s="207"/>
      <c r="M262" s="207"/>
      <c r="N262" s="207"/>
      <c r="O262" s="207"/>
      <c r="P262" s="207"/>
      <c r="Q262" s="207"/>
      <c r="R262" s="207"/>
      <c r="S262" s="207"/>
      <c r="T262" s="207"/>
      <c r="U262" s="207"/>
      <c r="V262" s="133">
        <v>0</v>
      </c>
      <c r="W262" s="133">
        <v>0</v>
      </c>
      <c r="X262" s="133">
        <v>2</v>
      </c>
      <c r="Y262" s="133">
        <v>4</v>
      </c>
      <c r="Z262" s="133">
        <v>5</v>
      </c>
      <c r="AA262" s="133">
        <v>0</v>
      </c>
      <c r="AB262" s="133">
        <v>11</v>
      </c>
      <c r="AC262" s="35">
        <f>V262/$AB262</f>
        <v>0</v>
      </c>
      <c r="AD262" s="35">
        <f t="shared" si="10"/>
        <v>0</v>
      </c>
      <c r="AE262" s="35">
        <f t="shared" si="10"/>
        <v>0.18181818181818182</v>
      </c>
      <c r="AF262" s="35">
        <f t="shared" si="10"/>
        <v>0.36363636363636365</v>
      </c>
      <c r="AG262" s="35">
        <f t="shared" si="10"/>
        <v>0.45454545454545453</v>
      </c>
      <c r="AH262" s="35">
        <f t="shared" si="10"/>
        <v>0</v>
      </c>
      <c r="AI262" s="133">
        <v>4.2699999999999996</v>
      </c>
      <c r="AJ262" s="133">
        <v>0.79</v>
      </c>
      <c r="AK262" s="133">
        <v>4</v>
      </c>
      <c r="AL262" s="133">
        <v>5</v>
      </c>
    </row>
    <row r="263" spans="1:38" ht="18.75" customHeight="1" x14ac:dyDescent="0.25">
      <c r="A263" s="207" t="s">
        <v>154</v>
      </c>
      <c r="B263" s="207"/>
      <c r="C263" s="207"/>
      <c r="D263" s="207"/>
      <c r="E263" s="207"/>
      <c r="F263" s="207"/>
      <c r="G263" s="207"/>
      <c r="H263" s="207"/>
      <c r="I263" s="207"/>
      <c r="J263" s="207"/>
      <c r="K263" s="207"/>
      <c r="L263" s="207"/>
      <c r="M263" s="207"/>
      <c r="N263" s="207"/>
      <c r="O263" s="207"/>
      <c r="P263" s="207"/>
      <c r="Q263" s="207"/>
      <c r="R263" s="207"/>
      <c r="S263" s="207"/>
      <c r="T263" s="207"/>
      <c r="U263" s="207"/>
      <c r="V263" s="133">
        <v>0</v>
      </c>
      <c r="W263" s="133">
        <v>1</v>
      </c>
      <c r="X263" s="133">
        <v>0</v>
      </c>
      <c r="Y263" s="133">
        <v>2</v>
      </c>
      <c r="Z263" s="133">
        <v>2</v>
      </c>
      <c r="AA263" s="133">
        <v>0</v>
      </c>
      <c r="AB263" s="133">
        <v>5</v>
      </c>
      <c r="AC263" s="35">
        <f>V263/$AB263</f>
        <v>0</v>
      </c>
      <c r="AD263" s="35">
        <f t="shared" si="10"/>
        <v>0.2</v>
      </c>
      <c r="AE263" s="35">
        <f t="shared" si="10"/>
        <v>0</v>
      </c>
      <c r="AF263" s="35">
        <f t="shared" si="10"/>
        <v>0.4</v>
      </c>
      <c r="AG263" s="35">
        <f t="shared" si="10"/>
        <v>0.4</v>
      </c>
      <c r="AH263" s="35">
        <f t="shared" si="10"/>
        <v>0</v>
      </c>
      <c r="AI263" s="133">
        <v>4</v>
      </c>
      <c r="AJ263" s="133">
        <v>1.22</v>
      </c>
      <c r="AK263" s="133">
        <v>4</v>
      </c>
      <c r="AL263" s="133">
        <v>4</v>
      </c>
    </row>
    <row r="264" spans="1:38" x14ac:dyDescent="0.25">
      <c r="AH264" s="28"/>
    </row>
    <row r="265" spans="1:38" x14ac:dyDescent="0.25">
      <c r="AH265" s="28"/>
    </row>
    <row r="266" spans="1:38" x14ac:dyDescent="0.25">
      <c r="AH266" s="28"/>
    </row>
    <row r="267" spans="1:38" ht="15.75" thickBot="1" x14ac:dyDescent="0.3">
      <c r="AH267" s="28"/>
    </row>
    <row r="268" spans="1:38" ht="20.25" customHeight="1" x14ac:dyDescent="0.25">
      <c r="E268" s="199" t="s">
        <v>151</v>
      </c>
      <c r="F268" s="200"/>
      <c r="G268" s="200"/>
      <c r="H268" s="200"/>
      <c r="I268" s="201"/>
      <c r="AH268" s="28"/>
    </row>
    <row r="269" spans="1:38" ht="22.5" customHeight="1" x14ac:dyDescent="0.25">
      <c r="E269" s="202"/>
      <c r="F269" s="176"/>
      <c r="G269" s="176"/>
      <c r="H269" s="176"/>
      <c r="I269" s="203"/>
      <c r="AH269" s="28"/>
    </row>
    <row r="270" spans="1:38" ht="15" customHeight="1" x14ac:dyDescent="0.25">
      <c r="E270" s="202"/>
      <c r="F270" s="176"/>
      <c r="G270" s="176"/>
      <c r="H270" s="176"/>
      <c r="I270" s="203"/>
      <c r="AH270" s="28"/>
    </row>
    <row r="271" spans="1:38" ht="27.75" customHeight="1" thickBot="1" x14ac:dyDescent="0.3">
      <c r="E271" s="204"/>
      <c r="F271" s="205"/>
      <c r="G271" s="205"/>
      <c r="H271" s="205"/>
      <c r="I271" s="206"/>
      <c r="AH271" s="28"/>
    </row>
    <row r="272" spans="1:38" x14ac:dyDescent="0.25">
      <c r="AH272" s="28"/>
    </row>
    <row r="273" spans="6:38" x14ac:dyDescent="0.25">
      <c r="AH273" s="28"/>
    </row>
    <row r="274" spans="6:38" ht="18.75" x14ac:dyDescent="0.3">
      <c r="F274" s="177" t="s">
        <v>45</v>
      </c>
      <c r="G274" s="177"/>
      <c r="H274" s="63">
        <v>7</v>
      </c>
      <c r="V274" s="193" t="s">
        <v>25</v>
      </c>
      <c r="W274" s="193"/>
      <c r="X274" s="193"/>
      <c r="Y274" s="193"/>
      <c r="Z274" s="193"/>
      <c r="AA274" s="193"/>
      <c r="AB274" s="22"/>
      <c r="AC274" s="193" t="s">
        <v>26</v>
      </c>
      <c r="AD274" s="193"/>
      <c r="AE274" s="193"/>
      <c r="AF274" s="193"/>
      <c r="AG274" s="193"/>
      <c r="AH274" s="193"/>
      <c r="AI274" s="194" t="s">
        <v>156</v>
      </c>
      <c r="AJ274" s="194"/>
      <c r="AK274" s="194"/>
      <c r="AL274" s="194"/>
    </row>
    <row r="275" spans="6:38" ht="18.75" x14ac:dyDescent="0.3">
      <c r="F275" s="177" t="s">
        <v>46</v>
      </c>
      <c r="G275" s="177"/>
      <c r="H275" s="63">
        <v>32</v>
      </c>
      <c r="V275" s="193"/>
      <c r="W275" s="193"/>
      <c r="X275" s="193"/>
      <c r="Y275" s="193"/>
      <c r="Z275" s="193"/>
      <c r="AA275" s="193"/>
      <c r="AB275" s="22"/>
      <c r="AC275" s="193"/>
      <c r="AD275" s="193"/>
      <c r="AE275" s="193"/>
      <c r="AF275" s="193"/>
      <c r="AG275" s="193"/>
      <c r="AH275" s="193"/>
      <c r="AI275" s="194"/>
      <c r="AJ275" s="194"/>
      <c r="AK275" s="194"/>
      <c r="AL275" s="194"/>
    </row>
    <row r="276" spans="6:38" ht="37.5" x14ac:dyDescent="0.25">
      <c r="O276" s="58"/>
      <c r="P276" s="58"/>
      <c r="Q276" s="58"/>
      <c r="R276" s="58"/>
      <c r="S276" s="58"/>
      <c r="T276" s="58"/>
      <c r="U276" s="58"/>
      <c r="V276" s="59">
        <v>1</v>
      </c>
      <c r="W276" s="59">
        <v>2</v>
      </c>
      <c r="X276" s="59">
        <v>3</v>
      </c>
      <c r="Y276" s="59">
        <v>4</v>
      </c>
      <c r="Z276" s="59">
        <v>5</v>
      </c>
      <c r="AA276" s="59" t="s">
        <v>52</v>
      </c>
      <c r="AB276" s="60" t="s">
        <v>29</v>
      </c>
      <c r="AC276" s="59">
        <v>1</v>
      </c>
      <c r="AD276" s="59">
        <v>2</v>
      </c>
      <c r="AE276" s="59">
        <v>3</v>
      </c>
      <c r="AF276" s="59">
        <v>4</v>
      </c>
      <c r="AG276" s="59">
        <v>5</v>
      </c>
      <c r="AH276" s="59" t="s">
        <v>52</v>
      </c>
      <c r="AI276" s="61" t="s">
        <v>30</v>
      </c>
      <c r="AJ276" s="61" t="s">
        <v>31</v>
      </c>
      <c r="AK276" s="61" t="s">
        <v>32</v>
      </c>
      <c r="AL276" s="119" t="s">
        <v>33</v>
      </c>
    </row>
    <row r="277" spans="6:38" ht="63" customHeight="1" x14ac:dyDescent="0.25">
      <c r="O277" s="207" t="s">
        <v>155</v>
      </c>
      <c r="P277" s="207"/>
      <c r="Q277" s="207"/>
      <c r="R277" s="207"/>
      <c r="S277" s="207"/>
      <c r="T277" s="207"/>
      <c r="U277" s="161"/>
      <c r="V277" s="133">
        <v>0</v>
      </c>
      <c r="W277" s="133">
        <v>3</v>
      </c>
      <c r="X277" s="133">
        <v>1</v>
      </c>
      <c r="Y277" s="133">
        <v>0</v>
      </c>
      <c r="Z277" s="133">
        <v>2</v>
      </c>
      <c r="AA277" s="133">
        <v>1</v>
      </c>
      <c r="AB277" s="133">
        <v>7</v>
      </c>
      <c r="AC277" s="35">
        <f t="shared" ref="AC277:AH277" si="11">V277/$AB277</f>
        <v>0</v>
      </c>
      <c r="AD277" s="35">
        <f t="shared" si="11"/>
        <v>0.42857142857142855</v>
      </c>
      <c r="AE277" s="35">
        <f t="shared" si="11"/>
        <v>0.14285714285714285</v>
      </c>
      <c r="AF277" s="35">
        <f t="shared" si="11"/>
        <v>0</v>
      </c>
      <c r="AG277" s="35">
        <f t="shared" si="11"/>
        <v>0.2857142857142857</v>
      </c>
      <c r="AH277" s="35">
        <f t="shared" si="11"/>
        <v>0.14285714285714285</v>
      </c>
      <c r="AI277" s="133">
        <v>3.17</v>
      </c>
      <c r="AJ277" s="133">
        <v>1.47</v>
      </c>
      <c r="AK277" s="133">
        <v>3</v>
      </c>
      <c r="AL277" s="133">
        <v>2</v>
      </c>
    </row>
    <row r="278" spans="6:38" x14ac:dyDescent="0.25">
      <c r="AH278" s="28"/>
    </row>
    <row r="279" spans="6:38" x14ac:dyDescent="0.25">
      <c r="AH279" s="28"/>
    </row>
    <row r="280" spans="6:38" x14ac:dyDescent="0.25">
      <c r="AH280" s="28"/>
    </row>
    <row r="281" spans="6:38" x14ac:dyDescent="0.25">
      <c r="AH281" s="28"/>
    </row>
    <row r="282" spans="6:38" x14ac:dyDescent="0.25">
      <c r="AH282" s="28"/>
    </row>
    <row r="283" spans="6:38" x14ac:dyDescent="0.25">
      <c r="AH283" s="28"/>
    </row>
    <row r="284" spans="6:38" x14ac:dyDescent="0.25">
      <c r="AH284" s="28"/>
    </row>
    <row r="285" spans="6:38" x14ac:dyDescent="0.25">
      <c r="AH285" s="28"/>
    </row>
    <row r="286" spans="6:38" x14ac:dyDescent="0.25">
      <c r="AH286" s="28"/>
    </row>
    <row r="287" spans="6:38" x14ac:dyDescent="0.25">
      <c r="AH287" s="28"/>
    </row>
    <row r="288" spans="6:38" x14ac:dyDescent="0.25">
      <c r="AH288" s="28"/>
    </row>
    <row r="289" spans="1:34" x14ac:dyDescent="0.25">
      <c r="AH289" s="28"/>
    </row>
    <row r="290" spans="1:34" x14ac:dyDescent="0.25">
      <c r="AH290" s="28"/>
    </row>
    <row r="291" spans="1:34" x14ac:dyDescent="0.25">
      <c r="AH291" s="28"/>
    </row>
    <row r="292" spans="1:34" x14ac:dyDescent="0.25">
      <c r="AH292" s="28"/>
    </row>
    <row r="293" spans="1:34" x14ac:dyDescent="0.25">
      <c r="AH293" s="28"/>
    </row>
    <row r="294" spans="1:34" x14ac:dyDescent="0.25">
      <c r="AH294" s="28"/>
    </row>
    <row r="295" spans="1:34" x14ac:dyDescent="0.25">
      <c r="AH295" s="28"/>
    </row>
    <row r="296" spans="1:34" x14ac:dyDescent="0.25">
      <c r="AH296" s="28"/>
    </row>
    <row r="297" spans="1:34" x14ac:dyDescent="0.25">
      <c r="A297" s="1" t="s">
        <v>45</v>
      </c>
      <c r="B297" s="1" t="s">
        <v>46</v>
      </c>
      <c r="H297" s="8"/>
      <c r="AH297" s="28"/>
    </row>
    <row r="298" spans="1:34" x14ac:dyDescent="0.25">
      <c r="A298" s="1">
        <v>2</v>
      </c>
      <c r="B298" s="1">
        <v>4</v>
      </c>
      <c r="H298" s="8"/>
      <c r="AH298" s="28"/>
    </row>
    <row r="299" spans="1:34" x14ac:dyDescent="0.25">
      <c r="A299" s="1">
        <v>5</v>
      </c>
      <c r="B299" s="1">
        <v>34</v>
      </c>
      <c r="H299" s="8"/>
      <c r="AH299" s="28"/>
    </row>
    <row r="300" spans="1:34" x14ac:dyDescent="0.25">
      <c r="A300" s="1">
        <v>37</v>
      </c>
      <c r="B300" s="1">
        <v>2</v>
      </c>
      <c r="G300" s="8"/>
      <c r="H300" s="8"/>
      <c r="AH300" s="28"/>
    </row>
    <row r="301" spans="1:34" ht="15.75" customHeight="1" x14ac:dyDescent="0.25">
      <c r="A301" s="1">
        <v>38</v>
      </c>
      <c r="B301" s="1">
        <v>1</v>
      </c>
      <c r="H301" s="8"/>
      <c r="AH301" s="28"/>
    </row>
    <row r="302" spans="1:34" x14ac:dyDescent="0.25">
      <c r="A302" s="1">
        <v>32</v>
      </c>
      <c r="B302" s="1">
        <v>6</v>
      </c>
      <c r="H302" s="8"/>
      <c r="AH302" s="28"/>
    </row>
    <row r="303" spans="1:34" x14ac:dyDescent="0.25">
      <c r="H303" s="8"/>
      <c r="AH303" s="28"/>
    </row>
    <row r="304" spans="1:34" x14ac:dyDescent="0.25">
      <c r="H304" s="8"/>
      <c r="AH304" s="28"/>
    </row>
    <row r="305" spans="34:34" x14ac:dyDescent="0.25">
      <c r="AH305" s="28"/>
    </row>
    <row r="306" spans="34:34" x14ac:dyDescent="0.25">
      <c r="AH306" s="28"/>
    </row>
    <row r="307" spans="34:34" x14ac:dyDescent="0.25">
      <c r="AH307" s="28"/>
    </row>
    <row r="308" spans="34:34" x14ac:dyDescent="0.25">
      <c r="AH308" s="28"/>
    </row>
    <row r="309" spans="34:34" x14ac:dyDescent="0.25">
      <c r="AH309" s="28"/>
    </row>
    <row r="310" spans="34:34" x14ac:dyDescent="0.25">
      <c r="AH310" s="28"/>
    </row>
    <row r="311" spans="34:34" x14ac:dyDescent="0.25">
      <c r="AH311" s="28"/>
    </row>
    <row r="312" spans="34:34" x14ac:dyDescent="0.25">
      <c r="AH312" s="28"/>
    </row>
    <row r="313" spans="34:34" x14ac:dyDescent="0.25">
      <c r="AH313" s="28"/>
    </row>
    <row r="314" spans="34:34" x14ac:dyDescent="0.25">
      <c r="AH314" s="28"/>
    </row>
    <row r="315" spans="34:34" x14ac:dyDescent="0.25">
      <c r="AH315" s="28"/>
    </row>
    <row r="316" spans="34:34" x14ac:dyDescent="0.25">
      <c r="AH316" s="28"/>
    </row>
    <row r="317" spans="34:34" x14ac:dyDescent="0.25">
      <c r="AH317" s="28"/>
    </row>
    <row r="318" spans="34:34" x14ac:dyDescent="0.25">
      <c r="AH318" s="28"/>
    </row>
    <row r="319" spans="34:34" x14ac:dyDescent="0.25">
      <c r="AH319" s="28"/>
    </row>
    <row r="320" spans="34:34" x14ac:dyDescent="0.25">
      <c r="AH320" s="28"/>
    </row>
    <row r="321" spans="20:34" x14ac:dyDescent="0.25">
      <c r="AH321" s="28"/>
    </row>
    <row r="322" spans="20:34" x14ac:dyDescent="0.25">
      <c r="T322" s="28"/>
    </row>
    <row r="323" spans="20:34" x14ac:dyDescent="0.25">
      <c r="T323" s="28"/>
    </row>
    <row r="324" spans="20:34" x14ac:dyDescent="0.25">
      <c r="T324" s="28"/>
    </row>
  </sheetData>
  <sheetProtection sheet="1" objects="1" scenarios="1"/>
  <mergeCells count="118">
    <mergeCell ref="A1:AE1"/>
    <mergeCell ref="A6:AL6"/>
    <mergeCell ref="A7:AL7"/>
    <mergeCell ref="A8:AL8"/>
    <mergeCell ref="A11:G11"/>
    <mergeCell ref="AG66:AJ67"/>
    <mergeCell ref="E45:I48"/>
    <mergeCell ref="T45:X48"/>
    <mergeCell ref="AC50:AE50"/>
    <mergeCell ref="AC51:AE51"/>
    <mergeCell ref="AC52:AE52"/>
    <mergeCell ref="A27:U27"/>
    <mergeCell ref="A31:C31"/>
    <mergeCell ref="A32:C32"/>
    <mergeCell ref="A33:C33"/>
    <mergeCell ref="A34:C34"/>
    <mergeCell ref="A35:C35"/>
    <mergeCell ref="A68:U68"/>
    <mergeCell ref="B69:U69"/>
    <mergeCell ref="B70:U70"/>
    <mergeCell ref="B71:U71"/>
    <mergeCell ref="B72:U72"/>
    <mergeCell ref="B73:U73"/>
    <mergeCell ref="AC53:AE53"/>
    <mergeCell ref="F54:G54"/>
    <mergeCell ref="V66:Z67"/>
    <mergeCell ref="AB66:AF67"/>
    <mergeCell ref="B84:U84"/>
    <mergeCell ref="B86:J86"/>
    <mergeCell ref="B87:J87"/>
    <mergeCell ref="B88:J88"/>
    <mergeCell ref="V91:AA92"/>
    <mergeCell ref="AC91:AH92"/>
    <mergeCell ref="A75:U75"/>
    <mergeCell ref="G78:K78"/>
    <mergeCell ref="G79:K79"/>
    <mergeCell ref="G80:K80"/>
    <mergeCell ref="G81:K81"/>
    <mergeCell ref="G82:K82"/>
    <mergeCell ref="E103:J106"/>
    <mergeCell ref="V110:AA111"/>
    <mergeCell ref="AC110:AH111"/>
    <mergeCell ref="AI110:AL111"/>
    <mergeCell ref="O113:U113"/>
    <mergeCell ref="E124:J127"/>
    <mergeCell ref="AI91:AL92"/>
    <mergeCell ref="B92:C92"/>
    <mergeCell ref="A93:U93"/>
    <mergeCell ref="B98:U98"/>
    <mergeCell ref="B99:U99"/>
    <mergeCell ref="B100:U100"/>
    <mergeCell ref="A94:U94"/>
    <mergeCell ref="V94:AA94"/>
    <mergeCell ref="AC94:AH94"/>
    <mergeCell ref="B95:U95"/>
    <mergeCell ref="B96:U96"/>
    <mergeCell ref="A97:U97"/>
    <mergeCell ref="O152:U152"/>
    <mergeCell ref="E160:J163"/>
    <mergeCell ref="V175:AA176"/>
    <mergeCell ref="AC175:AH176"/>
    <mergeCell ref="AI175:AL176"/>
    <mergeCell ref="E178:I181"/>
    <mergeCell ref="O178:U178"/>
    <mergeCell ref="O179:U179"/>
    <mergeCell ref="V131:AA132"/>
    <mergeCell ref="AC131:AH132"/>
    <mergeCell ref="AI131:AL132"/>
    <mergeCell ref="O134:U134"/>
    <mergeCell ref="E142:J145"/>
    <mergeCell ref="V149:AA150"/>
    <mergeCell ref="AC149:AH150"/>
    <mergeCell ref="AI149:AL150"/>
    <mergeCell ref="AI196:AL197"/>
    <mergeCell ref="A198:U198"/>
    <mergeCell ref="B199:U199"/>
    <mergeCell ref="B200:U200"/>
    <mergeCell ref="B201:U201"/>
    <mergeCell ref="B202:U202"/>
    <mergeCell ref="A192:E192"/>
    <mergeCell ref="A193:E193"/>
    <mergeCell ref="A194:E194"/>
    <mergeCell ref="A195:E195"/>
    <mergeCell ref="V196:AA197"/>
    <mergeCell ref="AC196:AH197"/>
    <mergeCell ref="AI219:AL220"/>
    <mergeCell ref="O222:U222"/>
    <mergeCell ref="O223:U223"/>
    <mergeCell ref="B203:U203"/>
    <mergeCell ref="B204:U204"/>
    <mergeCell ref="B205:U205"/>
    <mergeCell ref="B206:U206"/>
    <mergeCell ref="E213:I216"/>
    <mergeCell ref="F218:G218"/>
    <mergeCell ref="O224:U224"/>
    <mergeCell ref="G234:K237"/>
    <mergeCell ref="Y234:AC237"/>
    <mergeCell ref="H240:I240"/>
    <mergeCell ref="Z240:AA240"/>
    <mergeCell ref="H241:I241"/>
    <mergeCell ref="Z241:AA241"/>
    <mergeCell ref="F219:G219"/>
    <mergeCell ref="V219:AA220"/>
    <mergeCell ref="AC219:AH220"/>
    <mergeCell ref="O277:U277"/>
    <mergeCell ref="E268:I271"/>
    <mergeCell ref="F274:G274"/>
    <mergeCell ref="V274:AA275"/>
    <mergeCell ref="AC274:AH275"/>
    <mergeCell ref="AI274:AL275"/>
    <mergeCell ref="F275:G275"/>
    <mergeCell ref="V258:AA259"/>
    <mergeCell ref="AC258:AH259"/>
    <mergeCell ref="AI258:AL259"/>
    <mergeCell ref="A260:U260"/>
    <mergeCell ref="A261:U261"/>
    <mergeCell ref="A263:U263"/>
    <mergeCell ref="A262:U262"/>
  </mergeCells>
  <printOptions horizontalCentered="1" verticalCentered="1"/>
  <pageMargins left="0" right="0" top="0" bottom="0" header="0.31496062992125984" footer="0.31496062992125984"/>
  <pageSetup paperSize="9" scale="25" orientation="landscape" r:id="rId1"/>
  <rowBreaks count="1" manualBreakCount="1">
    <brk id="159" max="3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AL324"/>
  <sheetViews>
    <sheetView view="pageBreakPreview" zoomScale="70" zoomScaleNormal="100" zoomScaleSheetLayoutView="70" workbookViewId="0">
      <selection sqref="A1:AE1"/>
    </sheetView>
  </sheetViews>
  <sheetFormatPr baseColWidth="10" defaultRowHeight="15" x14ac:dyDescent="0.25"/>
  <cols>
    <col min="1" max="1" width="8.28515625" style="1" customWidth="1"/>
    <col min="2" max="2" width="8" style="1" customWidth="1"/>
    <col min="3" max="3" width="8.28515625" style="1" customWidth="1"/>
    <col min="4" max="4" width="9.5703125" style="1" customWidth="1"/>
    <col min="5" max="5" width="20.5703125" style="1" customWidth="1"/>
    <col min="6" max="6" width="12" style="1" customWidth="1"/>
    <col min="7" max="7" width="11.42578125" style="1"/>
    <col min="8" max="8" width="9.140625" style="1" customWidth="1"/>
    <col min="9" max="9" width="12.42578125" style="1" customWidth="1"/>
    <col min="10" max="10" width="11.42578125" style="1" customWidth="1"/>
    <col min="11" max="11" width="9.28515625" style="1" customWidth="1"/>
    <col min="12" max="12" width="9" style="1" customWidth="1"/>
    <col min="13" max="13" width="11.140625" style="1" bestFit="1" customWidth="1"/>
    <col min="14" max="14" width="7.42578125" style="1" customWidth="1"/>
    <col min="15" max="15" width="9.5703125" style="1" customWidth="1"/>
    <col min="16" max="16" width="8.28515625" style="1" customWidth="1"/>
    <col min="17" max="17" width="13.28515625" style="1" customWidth="1"/>
    <col min="18" max="18" width="12" style="1" customWidth="1"/>
    <col min="19" max="19" width="12.42578125" style="1" customWidth="1"/>
    <col min="20" max="20" width="14.42578125" style="1" customWidth="1"/>
    <col min="21" max="21" width="7.5703125" style="1" customWidth="1"/>
    <col min="22" max="23" width="10" style="1" customWidth="1"/>
    <col min="24" max="24" width="10.85546875" style="1" customWidth="1"/>
    <col min="25" max="25" width="10.7109375" style="1" customWidth="1"/>
    <col min="26" max="26" width="11.140625" style="1" customWidth="1"/>
    <col min="27" max="27" width="13.7109375" style="1" customWidth="1"/>
    <col min="28" max="28" width="12.28515625" style="1" customWidth="1"/>
    <col min="29" max="29" width="13.42578125" style="1" customWidth="1"/>
    <col min="30" max="30" width="10.7109375" style="1" bestFit="1" customWidth="1"/>
    <col min="31" max="32" width="12.42578125" style="1" bestFit="1" customWidth="1"/>
    <col min="33" max="33" width="9.28515625" style="1" customWidth="1"/>
    <col min="34" max="34" width="11.140625" style="1" customWidth="1"/>
    <col min="35" max="35" width="11" style="1" customWidth="1"/>
    <col min="36" max="36" width="11.28515625" style="1" customWidth="1"/>
    <col min="37" max="37" width="12.7109375" style="1" customWidth="1"/>
    <col min="38" max="38" width="13.140625" style="112" customWidth="1"/>
    <col min="39" max="39" width="33.42578125" style="1" customWidth="1"/>
    <col min="40" max="16384" width="11.42578125" style="1"/>
  </cols>
  <sheetData>
    <row r="1" spans="1:38" x14ac:dyDescent="0.2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row>
    <row r="2" spans="1:38"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8"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8"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15.75" x14ac:dyDescent="0.25">
      <c r="A6" s="168" t="s">
        <v>0</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row>
    <row r="7" spans="1:38" ht="18.75" customHeight="1" x14ac:dyDescent="0.25">
      <c r="A7" s="169" t="s">
        <v>1</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row>
    <row r="8" spans="1:38" ht="15.75" customHeight="1" x14ac:dyDescent="0.25">
      <c r="A8" s="170" t="s">
        <v>172</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row>
    <row r="9" spans="1:38" ht="21" customHeight="1" x14ac:dyDescent="0.25"/>
    <row r="10" spans="1:38" ht="15.7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8" ht="33.75" x14ac:dyDescent="0.25">
      <c r="A11" s="171"/>
      <c r="B11" s="171"/>
      <c r="C11" s="171"/>
      <c r="D11" s="171"/>
      <c r="E11" s="171"/>
      <c r="F11" s="171"/>
      <c r="G11" s="171"/>
    </row>
    <row r="27" spans="1:38" ht="21" x14ac:dyDescent="0.25">
      <c r="A27" s="178" t="s">
        <v>2</v>
      </c>
      <c r="B27" s="178"/>
      <c r="C27" s="178"/>
      <c r="D27" s="178"/>
      <c r="E27" s="178"/>
      <c r="F27" s="178"/>
      <c r="G27" s="178"/>
      <c r="H27" s="178"/>
      <c r="I27" s="178"/>
      <c r="J27" s="178"/>
      <c r="K27" s="178"/>
      <c r="L27" s="178"/>
      <c r="M27" s="178"/>
      <c r="N27" s="178"/>
      <c r="O27" s="178"/>
      <c r="P27" s="178"/>
      <c r="Q27" s="178"/>
      <c r="R27" s="178"/>
      <c r="S27" s="178"/>
      <c r="T27" s="178"/>
      <c r="U27" s="178"/>
      <c r="Y27" s="4"/>
      <c r="Z27" s="5"/>
      <c r="AA27" s="6"/>
      <c r="AB27" s="7"/>
      <c r="AC27" s="7"/>
      <c r="AD27" s="7"/>
      <c r="AE27" s="8"/>
      <c r="AJ27" s="4"/>
      <c r="AK27" s="5"/>
      <c r="AL27" s="113"/>
    </row>
    <row r="28" spans="1:38" s="10" customFormat="1" ht="21" x14ac:dyDescent="0.25">
      <c r="A28" s="9"/>
      <c r="B28" s="9"/>
      <c r="C28" s="9"/>
      <c r="D28" s="9"/>
      <c r="E28" s="9"/>
      <c r="F28" s="9"/>
      <c r="G28" s="9"/>
      <c r="H28" s="9"/>
      <c r="I28" s="9"/>
      <c r="J28" s="9"/>
      <c r="K28" s="9"/>
      <c r="L28" s="9"/>
      <c r="M28" s="9"/>
      <c r="N28" s="9"/>
      <c r="O28" s="9"/>
      <c r="P28" s="9"/>
      <c r="Q28" s="9"/>
      <c r="R28" s="9"/>
      <c r="S28" s="9"/>
      <c r="T28" s="9"/>
      <c r="U28" s="9"/>
      <c r="Y28" s="4"/>
      <c r="Z28" s="5"/>
      <c r="AA28" s="6"/>
      <c r="AB28" s="7"/>
      <c r="AC28" s="7"/>
      <c r="AD28" s="7"/>
      <c r="AE28" s="11"/>
      <c r="AJ28" s="12"/>
      <c r="AK28" s="5"/>
      <c r="AL28" s="113"/>
    </row>
    <row r="29" spans="1:38" ht="21" x14ac:dyDescent="0.25">
      <c r="A29" s="13"/>
      <c r="B29" s="13" t="s">
        <v>4</v>
      </c>
      <c r="C29" s="7"/>
      <c r="D29" s="8"/>
      <c r="U29" s="12"/>
      <c r="V29" s="5"/>
      <c r="W29" s="6"/>
      <c r="X29" s="7"/>
      <c r="AF29" s="12"/>
      <c r="AG29" s="5"/>
      <c r="AH29" s="6"/>
      <c r="AI29" s="7"/>
      <c r="AJ29" s="7"/>
      <c r="AK29" s="7"/>
      <c r="AL29" s="114"/>
    </row>
    <row r="30" spans="1:38" x14ac:dyDescent="0.25">
      <c r="B30" s="7"/>
      <c r="C30" s="7"/>
      <c r="D30" s="8"/>
      <c r="U30" s="12"/>
      <c r="V30" s="5"/>
      <c r="W30" s="6"/>
      <c r="X30" s="7"/>
      <c r="AF30" s="12"/>
      <c r="AG30" s="5"/>
      <c r="AH30" s="6"/>
      <c r="AI30" s="7"/>
      <c r="AJ30" s="7"/>
      <c r="AK30" s="14"/>
      <c r="AL30" s="114"/>
    </row>
    <row r="31" spans="1:38" ht="18.75" x14ac:dyDescent="0.3">
      <c r="A31" s="179" t="s">
        <v>138</v>
      </c>
      <c r="B31" s="179"/>
      <c r="C31" s="179"/>
      <c r="D31" s="120">
        <v>22</v>
      </c>
      <c r="E31" s="19">
        <f>D31/$D$35</f>
        <v>0.48888888888888887</v>
      </c>
      <c r="F31" s="109"/>
      <c r="G31" s="109"/>
      <c r="H31" s="109"/>
      <c r="I31" s="102"/>
      <c r="J31" s="103"/>
      <c r="U31" s="12"/>
      <c r="V31" s="5"/>
      <c r="W31" s="6"/>
      <c r="X31" s="7"/>
      <c r="AF31" s="5"/>
      <c r="AG31" s="5"/>
      <c r="AH31" s="6"/>
      <c r="AI31" s="7"/>
      <c r="AJ31" s="14"/>
      <c r="AK31" s="14"/>
      <c r="AL31" s="114"/>
    </row>
    <row r="32" spans="1:38" ht="18.75" x14ac:dyDescent="0.3">
      <c r="A32" s="179" t="s">
        <v>139</v>
      </c>
      <c r="B32" s="179"/>
      <c r="C32" s="179"/>
      <c r="D32" s="120">
        <v>2</v>
      </c>
      <c r="E32" s="19">
        <f>D32/$D$35</f>
        <v>4.4444444444444446E-2</v>
      </c>
      <c r="F32" s="109"/>
      <c r="G32" s="109"/>
      <c r="H32" s="109"/>
      <c r="I32" s="102"/>
      <c r="J32" s="103"/>
      <c r="U32" s="12"/>
      <c r="V32" s="5"/>
      <c r="W32" s="6"/>
      <c r="X32" s="7"/>
      <c r="AF32" s="4"/>
      <c r="AG32" s="12"/>
      <c r="AH32" s="6"/>
      <c r="AI32" s="7"/>
      <c r="AJ32" s="14"/>
      <c r="AK32" s="14"/>
      <c r="AL32" s="114"/>
    </row>
    <row r="33" spans="1:34" ht="18.75" x14ac:dyDescent="0.3">
      <c r="A33" s="179" t="s">
        <v>140</v>
      </c>
      <c r="B33" s="179"/>
      <c r="C33" s="179"/>
      <c r="D33" s="120">
        <v>7</v>
      </c>
      <c r="E33" s="19">
        <f>D33/$D$35</f>
        <v>0.15555555555555556</v>
      </c>
      <c r="F33" s="109"/>
      <c r="G33" s="109"/>
      <c r="H33" s="109"/>
      <c r="I33" s="102"/>
      <c r="J33" s="103"/>
      <c r="U33" s="12"/>
      <c r="V33" s="5"/>
      <c r="W33" s="6"/>
      <c r="X33" s="7"/>
    </row>
    <row r="34" spans="1:34" ht="18.75" x14ac:dyDescent="0.3">
      <c r="A34" s="179" t="s">
        <v>141</v>
      </c>
      <c r="B34" s="179"/>
      <c r="C34" s="179"/>
      <c r="D34" s="120">
        <v>14</v>
      </c>
      <c r="E34" s="19">
        <f>D34/$D$35</f>
        <v>0.31111111111111112</v>
      </c>
      <c r="F34" s="109"/>
      <c r="G34" s="109"/>
      <c r="H34" s="109"/>
      <c r="I34" s="102"/>
      <c r="J34" s="103"/>
      <c r="U34" s="12"/>
      <c r="V34" s="5"/>
      <c r="W34" s="6"/>
      <c r="X34" s="7"/>
    </row>
    <row r="35" spans="1:34" ht="18.75" x14ac:dyDescent="0.25">
      <c r="A35" s="179" t="s">
        <v>9</v>
      </c>
      <c r="B35" s="179"/>
      <c r="C35" s="179"/>
      <c r="D35" s="18">
        <f>SUM(D31:D34)</f>
        <v>45</v>
      </c>
      <c r="E35" s="21"/>
      <c r="F35" s="109"/>
      <c r="G35" s="109"/>
      <c r="H35" s="109"/>
      <c r="I35" s="102"/>
      <c r="J35" s="103"/>
      <c r="U35" s="12"/>
      <c r="V35" s="5"/>
      <c r="W35" s="6"/>
      <c r="X35" s="7"/>
    </row>
    <row r="36" spans="1:34" ht="18.75" x14ac:dyDescent="0.25">
      <c r="B36" s="109"/>
      <c r="C36" s="109"/>
      <c r="D36" s="109"/>
      <c r="E36" s="109"/>
      <c r="F36" s="109"/>
      <c r="G36" s="109"/>
      <c r="H36" s="109"/>
      <c r="I36" s="102"/>
      <c r="J36" s="103"/>
    </row>
    <row r="37" spans="1:34" ht="18.75" x14ac:dyDescent="0.25">
      <c r="B37" s="109"/>
      <c r="C37" s="109"/>
      <c r="D37" s="109"/>
      <c r="E37" s="109"/>
      <c r="F37" s="109"/>
      <c r="G37" s="109"/>
      <c r="H37" s="109"/>
      <c r="I37" s="102"/>
      <c r="J37" s="103"/>
    </row>
    <row r="38" spans="1:34" ht="18.75" x14ac:dyDescent="0.25">
      <c r="B38" s="109"/>
      <c r="C38" s="109"/>
      <c r="D38" s="109"/>
      <c r="E38" s="109"/>
      <c r="F38" s="109"/>
      <c r="G38" s="109"/>
      <c r="H38" s="109"/>
      <c r="I38" s="102"/>
      <c r="J38" s="103"/>
    </row>
    <row r="39" spans="1:34" ht="18.75" x14ac:dyDescent="0.3">
      <c r="B39" s="104"/>
      <c r="C39" s="104"/>
      <c r="D39" s="104"/>
      <c r="E39" s="104"/>
      <c r="F39" s="104"/>
      <c r="G39" s="104"/>
      <c r="H39" s="104"/>
      <c r="I39" s="102"/>
      <c r="J39" s="104"/>
    </row>
    <row r="40" spans="1:34" x14ac:dyDescent="0.25">
      <c r="A40" s="23"/>
      <c r="B40" s="105"/>
      <c r="C40" s="105"/>
      <c r="D40" s="105"/>
      <c r="E40" s="105"/>
      <c r="F40" s="105"/>
      <c r="G40" s="106"/>
      <c r="H40" s="107"/>
      <c r="I40" s="107"/>
      <c r="J40" s="107"/>
    </row>
    <row r="41" spans="1:34" x14ac:dyDescent="0.25">
      <c r="A41" s="26"/>
      <c r="B41" s="105"/>
      <c r="C41" s="108"/>
      <c r="D41" s="108"/>
      <c r="E41" s="108"/>
      <c r="F41" s="108"/>
      <c r="G41" s="106"/>
      <c r="H41" s="107"/>
      <c r="I41" s="107"/>
      <c r="J41" s="107"/>
    </row>
    <row r="42" spans="1:34" x14ac:dyDescent="0.25">
      <c r="A42" s="26"/>
      <c r="B42" s="24"/>
      <c r="C42" s="27"/>
      <c r="D42" s="27"/>
      <c r="E42" s="27"/>
      <c r="F42" s="27"/>
      <c r="G42" s="25"/>
    </row>
    <row r="43" spans="1:34" x14ac:dyDescent="0.25">
      <c r="A43" s="26"/>
      <c r="B43" s="24"/>
      <c r="C43" s="27"/>
      <c r="D43" s="27"/>
      <c r="E43" s="27"/>
      <c r="F43" s="27"/>
      <c r="G43" s="25"/>
    </row>
    <row r="44" spans="1:34" x14ac:dyDescent="0.25">
      <c r="A44" s="26"/>
      <c r="B44" s="24"/>
      <c r="C44" s="27"/>
      <c r="D44" s="27"/>
      <c r="E44" s="27"/>
      <c r="F44" s="27"/>
      <c r="G44" s="25"/>
    </row>
    <row r="45" spans="1:34" ht="15" customHeight="1" x14ac:dyDescent="0.25">
      <c r="E45" s="176" t="s">
        <v>15</v>
      </c>
      <c r="F45" s="176"/>
      <c r="G45" s="176"/>
      <c r="H45" s="176"/>
      <c r="I45" s="176"/>
      <c r="J45" s="29"/>
      <c r="K45" s="29"/>
      <c r="L45" s="29"/>
      <c r="M45" s="29"/>
      <c r="N45" s="29"/>
      <c r="O45" s="29"/>
      <c r="T45" s="176" t="s">
        <v>16</v>
      </c>
      <c r="U45" s="176"/>
      <c r="V45" s="176"/>
      <c r="W45" s="176"/>
      <c r="X45" s="176"/>
      <c r="AH45" s="28"/>
    </row>
    <row r="46" spans="1:34" ht="15" customHeight="1" x14ac:dyDescent="0.25">
      <c r="E46" s="176"/>
      <c r="F46" s="176"/>
      <c r="G46" s="176"/>
      <c r="H46" s="176"/>
      <c r="I46" s="176"/>
      <c r="J46" s="29"/>
      <c r="K46" s="29"/>
      <c r="L46" s="29"/>
      <c r="M46" s="29"/>
      <c r="N46" s="29"/>
      <c r="O46" s="29"/>
      <c r="T46" s="176"/>
      <c r="U46" s="176"/>
      <c r="V46" s="176"/>
      <c r="W46" s="176"/>
      <c r="X46" s="176"/>
      <c r="AH46" s="28"/>
    </row>
    <row r="47" spans="1:34" ht="15" customHeight="1" x14ac:dyDescent="0.25">
      <c r="E47" s="176"/>
      <c r="F47" s="176"/>
      <c r="G47" s="176"/>
      <c r="H47" s="176"/>
      <c r="I47" s="176"/>
      <c r="J47" s="29"/>
      <c r="K47" s="29"/>
      <c r="L47" s="29"/>
      <c r="M47" s="29"/>
      <c r="N47" s="29"/>
      <c r="O47" s="29"/>
      <c r="T47" s="176"/>
      <c r="U47" s="176"/>
      <c r="V47" s="176"/>
      <c r="W47" s="176"/>
      <c r="X47" s="176"/>
      <c r="AH47" s="28"/>
    </row>
    <row r="48" spans="1:34" ht="15" customHeight="1" x14ac:dyDescent="0.25">
      <c r="E48" s="176"/>
      <c r="F48" s="176"/>
      <c r="G48" s="176"/>
      <c r="H48" s="176"/>
      <c r="I48" s="176"/>
      <c r="J48" s="29"/>
      <c r="K48" s="29"/>
      <c r="L48" s="29"/>
      <c r="M48" s="29"/>
      <c r="N48" s="29"/>
      <c r="O48" s="29"/>
      <c r="T48" s="176"/>
      <c r="U48" s="176"/>
      <c r="V48" s="176"/>
      <c r="W48" s="176"/>
      <c r="X48" s="176"/>
      <c r="AH48" s="28"/>
    </row>
    <row r="49" spans="6:34" ht="15" customHeight="1" x14ac:dyDescent="0.25">
      <c r="AH49" s="28"/>
    </row>
    <row r="50" spans="6:34" ht="18.75" x14ac:dyDescent="0.25">
      <c r="F50" s="177" t="s">
        <v>166</v>
      </c>
      <c r="G50" s="177"/>
      <c r="H50" s="30">
        <v>1</v>
      </c>
      <c r="AC50" s="179" t="s">
        <v>17</v>
      </c>
      <c r="AD50" s="179"/>
      <c r="AE50" s="179"/>
      <c r="AF50" s="31">
        <v>20</v>
      </c>
      <c r="AH50" s="28"/>
    </row>
    <row r="51" spans="6:34" ht="18.75" x14ac:dyDescent="0.25">
      <c r="F51" s="177" t="s">
        <v>167</v>
      </c>
      <c r="G51" s="177"/>
      <c r="H51" s="30">
        <v>1</v>
      </c>
      <c r="AC51" s="179" t="s">
        <v>18</v>
      </c>
      <c r="AD51" s="179"/>
      <c r="AE51" s="179"/>
      <c r="AF51" s="31">
        <v>1</v>
      </c>
      <c r="AH51" s="28"/>
    </row>
    <row r="52" spans="6:34" ht="18.75" x14ac:dyDescent="0.25">
      <c r="F52" s="177" t="s">
        <v>23</v>
      </c>
      <c r="G52" s="177"/>
      <c r="H52" s="30">
        <v>19</v>
      </c>
      <c r="AC52" s="179" t="s">
        <v>19</v>
      </c>
      <c r="AD52" s="179"/>
      <c r="AE52" s="179"/>
      <c r="AF52" s="31">
        <v>0</v>
      </c>
      <c r="AH52" s="28"/>
    </row>
    <row r="53" spans="6:34" ht="18.75" customHeight="1" x14ac:dyDescent="0.25">
      <c r="F53" s="177"/>
      <c r="G53" s="177"/>
      <c r="H53" s="30"/>
      <c r="AC53" s="179" t="s">
        <v>21</v>
      </c>
      <c r="AD53" s="179"/>
      <c r="AE53" s="179"/>
      <c r="AF53" s="31">
        <v>0</v>
      </c>
      <c r="AH53" s="28"/>
    </row>
    <row r="54" spans="6:34" ht="18.75" x14ac:dyDescent="0.25">
      <c r="F54" s="177"/>
      <c r="G54" s="177"/>
      <c r="H54" s="30"/>
      <c r="AH54" s="28"/>
    </row>
    <row r="55" spans="6:34" ht="18.75" x14ac:dyDescent="0.25">
      <c r="F55" s="110"/>
      <c r="G55" s="110"/>
      <c r="H55" s="111"/>
      <c r="AH55" s="28"/>
    </row>
    <row r="56" spans="6:34" x14ac:dyDescent="0.25">
      <c r="AH56" s="28"/>
    </row>
    <row r="57" spans="6:34" x14ac:dyDescent="0.25">
      <c r="AH57" s="28"/>
    </row>
    <row r="58" spans="6:34" x14ac:dyDescent="0.25">
      <c r="AH58" s="28"/>
    </row>
    <row r="59" spans="6:34" ht="18.75" x14ac:dyDescent="0.25">
      <c r="F59" s="110"/>
      <c r="G59" s="110"/>
      <c r="H59" s="111"/>
      <c r="AH59" s="28"/>
    </row>
    <row r="60" spans="6:34" x14ac:dyDescent="0.25">
      <c r="AH60" s="28"/>
    </row>
    <row r="61" spans="6:34" x14ac:dyDescent="0.25">
      <c r="AH61" s="28"/>
    </row>
    <row r="62" spans="6:34" x14ac:dyDescent="0.25">
      <c r="Y62" s="28"/>
    </row>
    <row r="63" spans="6:34" x14ac:dyDescent="0.25">
      <c r="U63" s="28"/>
    </row>
    <row r="64" spans="6:34" x14ac:dyDescent="0.25">
      <c r="U64" s="28"/>
    </row>
    <row r="65" spans="1:38" ht="21" customHeight="1" thickBot="1" x14ac:dyDescent="0.4">
      <c r="B65" s="32"/>
    </row>
    <row r="66" spans="1:38" ht="15" customHeight="1" x14ac:dyDescent="0.25">
      <c r="V66" s="183" t="s">
        <v>25</v>
      </c>
      <c r="W66" s="184"/>
      <c r="X66" s="184"/>
      <c r="Y66" s="184"/>
      <c r="Z66" s="185"/>
      <c r="AB66" s="183" t="s">
        <v>26</v>
      </c>
      <c r="AC66" s="184"/>
      <c r="AD66" s="184"/>
      <c r="AE66" s="184"/>
      <c r="AF66" s="189"/>
      <c r="AG66" s="172" t="s">
        <v>156</v>
      </c>
      <c r="AH66" s="172"/>
      <c r="AI66" s="172"/>
      <c r="AJ66" s="172"/>
      <c r="AK66" s="101"/>
      <c r="AL66" s="115"/>
    </row>
    <row r="67" spans="1:38" ht="32.25" customHeight="1" x14ac:dyDescent="0.25">
      <c r="V67" s="186"/>
      <c r="W67" s="187"/>
      <c r="X67" s="187"/>
      <c r="Y67" s="187"/>
      <c r="Z67" s="188"/>
      <c r="AB67" s="186"/>
      <c r="AC67" s="187"/>
      <c r="AD67" s="187"/>
      <c r="AE67" s="187"/>
      <c r="AF67" s="190"/>
      <c r="AG67" s="173"/>
      <c r="AH67" s="173"/>
      <c r="AI67" s="173"/>
      <c r="AJ67" s="173"/>
      <c r="AK67" s="101"/>
      <c r="AL67" s="115"/>
    </row>
    <row r="68" spans="1:38" s="33" customFormat="1" ht="39" customHeight="1" x14ac:dyDescent="0.25">
      <c r="A68" s="191" t="s">
        <v>28</v>
      </c>
      <c r="B68" s="191"/>
      <c r="C68" s="191"/>
      <c r="D68" s="191"/>
      <c r="E68" s="191"/>
      <c r="F68" s="191"/>
      <c r="G68" s="191"/>
      <c r="H68" s="191"/>
      <c r="I68" s="191"/>
      <c r="J68" s="191"/>
      <c r="K68" s="191"/>
      <c r="L68" s="191"/>
      <c r="M68" s="191"/>
      <c r="N68" s="191"/>
      <c r="O68" s="191"/>
      <c r="P68" s="191"/>
      <c r="Q68" s="191"/>
      <c r="R68" s="191"/>
      <c r="S68" s="191"/>
      <c r="T68" s="191"/>
      <c r="U68" s="191"/>
      <c r="V68" s="59">
        <v>1</v>
      </c>
      <c r="W68" s="59">
        <v>2</v>
      </c>
      <c r="X68" s="59">
        <v>3</v>
      </c>
      <c r="Y68" s="59">
        <v>4</v>
      </c>
      <c r="Z68" s="59">
        <v>5</v>
      </c>
      <c r="AA68" s="60" t="s">
        <v>29</v>
      </c>
      <c r="AB68" s="59">
        <v>1</v>
      </c>
      <c r="AC68" s="59">
        <v>2</v>
      </c>
      <c r="AD68" s="59">
        <v>3</v>
      </c>
      <c r="AE68" s="59">
        <v>4</v>
      </c>
      <c r="AF68" s="59">
        <v>5</v>
      </c>
      <c r="AG68" s="61" t="s">
        <v>30</v>
      </c>
      <c r="AH68" s="61" t="s">
        <v>31</v>
      </c>
      <c r="AI68" s="61" t="s">
        <v>32</v>
      </c>
      <c r="AJ68" s="61" t="s">
        <v>33</v>
      </c>
      <c r="AK68" s="37"/>
      <c r="AL68" s="116"/>
    </row>
    <row r="69" spans="1:38" s="37" customFormat="1" ht="20.100000000000001" customHeight="1" x14ac:dyDescent="0.3">
      <c r="A69" s="34" t="s">
        <v>34</v>
      </c>
      <c r="B69" s="180" t="s">
        <v>35</v>
      </c>
      <c r="C69" s="181"/>
      <c r="D69" s="181"/>
      <c r="E69" s="181"/>
      <c r="F69" s="181"/>
      <c r="G69" s="181"/>
      <c r="H69" s="181"/>
      <c r="I69" s="181"/>
      <c r="J69" s="181"/>
      <c r="K69" s="181"/>
      <c r="L69" s="181"/>
      <c r="M69" s="181"/>
      <c r="N69" s="181"/>
      <c r="O69" s="181"/>
      <c r="P69" s="181"/>
      <c r="Q69" s="181"/>
      <c r="R69" s="181"/>
      <c r="S69" s="181"/>
      <c r="T69" s="181"/>
      <c r="U69" s="181"/>
      <c r="V69" s="120">
        <v>0</v>
      </c>
      <c r="W69" s="120">
        <v>0</v>
      </c>
      <c r="X69" s="120">
        <v>7</v>
      </c>
      <c r="Y69" s="120">
        <v>3</v>
      </c>
      <c r="Z69" s="120">
        <v>11</v>
      </c>
      <c r="AA69" s="120">
        <v>21</v>
      </c>
      <c r="AB69" s="35">
        <f>V69/$AA69</f>
        <v>0</v>
      </c>
      <c r="AC69" s="35">
        <f t="shared" ref="AC69:AF73" si="0">W69/$AA69</f>
        <v>0</v>
      </c>
      <c r="AD69" s="35">
        <f t="shared" si="0"/>
        <v>0.33333333333333331</v>
      </c>
      <c r="AE69" s="35">
        <f t="shared" si="0"/>
        <v>0.14285714285714285</v>
      </c>
      <c r="AF69" s="35">
        <f t="shared" si="0"/>
        <v>0.52380952380952384</v>
      </c>
      <c r="AG69" s="120">
        <v>4.1900000000000004</v>
      </c>
      <c r="AH69" s="120">
        <v>0.93</v>
      </c>
      <c r="AI69" s="120">
        <v>5</v>
      </c>
      <c r="AJ69" s="120">
        <v>5</v>
      </c>
      <c r="AL69" s="116"/>
    </row>
    <row r="70" spans="1:38" s="37" customFormat="1" ht="20.100000000000001" customHeight="1" x14ac:dyDescent="0.3">
      <c r="A70" s="34" t="s">
        <v>36</v>
      </c>
      <c r="B70" s="180" t="s">
        <v>37</v>
      </c>
      <c r="C70" s="181"/>
      <c r="D70" s="181"/>
      <c r="E70" s="181"/>
      <c r="F70" s="181"/>
      <c r="G70" s="181"/>
      <c r="H70" s="181"/>
      <c r="I70" s="181"/>
      <c r="J70" s="181"/>
      <c r="K70" s="181"/>
      <c r="L70" s="181"/>
      <c r="M70" s="181"/>
      <c r="N70" s="181"/>
      <c r="O70" s="181"/>
      <c r="P70" s="181"/>
      <c r="Q70" s="181"/>
      <c r="R70" s="181"/>
      <c r="S70" s="181"/>
      <c r="T70" s="181"/>
      <c r="U70" s="181"/>
      <c r="V70" s="120">
        <v>1</v>
      </c>
      <c r="W70" s="120">
        <v>0</v>
      </c>
      <c r="X70" s="120">
        <v>2</v>
      </c>
      <c r="Y70" s="120">
        <v>3</v>
      </c>
      <c r="Z70" s="120">
        <v>14</v>
      </c>
      <c r="AA70" s="120">
        <v>21</v>
      </c>
      <c r="AB70" s="35">
        <f>V70/$AA70</f>
        <v>4.7619047619047616E-2</v>
      </c>
      <c r="AC70" s="35">
        <f t="shared" si="0"/>
        <v>0</v>
      </c>
      <c r="AD70" s="35">
        <f t="shared" si="0"/>
        <v>9.5238095238095233E-2</v>
      </c>
      <c r="AE70" s="35">
        <f t="shared" si="0"/>
        <v>0.14285714285714285</v>
      </c>
      <c r="AF70" s="35">
        <f t="shared" si="0"/>
        <v>0.66666666666666663</v>
      </c>
      <c r="AG70" s="120">
        <v>4.45</v>
      </c>
      <c r="AH70" s="120">
        <v>1.05</v>
      </c>
      <c r="AI70" s="120">
        <v>5</v>
      </c>
      <c r="AJ70" s="120">
        <v>5</v>
      </c>
      <c r="AL70" s="116"/>
    </row>
    <row r="71" spans="1:38" s="37" customFormat="1" ht="20.100000000000001" customHeight="1" x14ac:dyDescent="0.3">
      <c r="A71" s="34" t="s">
        <v>38</v>
      </c>
      <c r="B71" s="180" t="s">
        <v>39</v>
      </c>
      <c r="C71" s="181"/>
      <c r="D71" s="181"/>
      <c r="E71" s="181"/>
      <c r="F71" s="181"/>
      <c r="G71" s="181"/>
      <c r="H71" s="181"/>
      <c r="I71" s="181"/>
      <c r="J71" s="181"/>
      <c r="K71" s="181"/>
      <c r="L71" s="181"/>
      <c r="M71" s="181"/>
      <c r="N71" s="181"/>
      <c r="O71" s="181"/>
      <c r="P71" s="181"/>
      <c r="Q71" s="181"/>
      <c r="R71" s="181"/>
      <c r="S71" s="181"/>
      <c r="T71" s="181"/>
      <c r="U71" s="181"/>
      <c r="V71" s="120">
        <v>16</v>
      </c>
      <c r="W71" s="120">
        <v>1</v>
      </c>
      <c r="X71" s="120">
        <v>2</v>
      </c>
      <c r="Y71" s="120">
        <v>0</v>
      </c>
      <c r="Z71" s="120">
        <v>1</v>
      </c>
      <c r="AA71" s="120">
        <v>21</v>
      </c>
      <c r="AB71" s="35">
        <f>V71/$AA71</f>
        <v>0.76190476190476186</v>
      </c>
      <c r="AC71" s="35">
        <f t="shared" si="0"/>
        <v>4.7619047619047616E-2</v>
      </c>
      <c r="AD71" s="35">
        <f t="shared" si="0"/>
        <v>9.5238095238095233E-2</v>
      </c>
      <c r="AE71" s="35">
        <f t="shared" si="0"/>
        <v>0</v>
      </c>
      <c r="AF71" s="35">
        <f t="shared" si="0"/>
        <v>4.7619047619047616E-2</v>
      </c>
      <c r="AG71" s="120">
        <v>1.45</v>
      </c>
      <c r="AH71" s="120">
        <v>1.05</v>
      </c>
      <c r="AI71" s="120">
        <v>1</v>
      </c>
      <c r="AJ71" s="120">
        <v>1</v>
      </c>
      <c r="AL71" s="116"/>
    </row>
    <row r="72" spans="1:38" s="37" customFormat="1" ht="20.100000000000001" customHeight="1" x14ac:dyDescent="0.3">
      <c r="A72" s="34" t="s">
        <v>40</v>
      </c>
      <c r="B72" s="180" t="s">
        <v>41</v>
      </c>
      <c r="C72" s="181"/>
      <c r="D72" s="181"/>
      <c r="E72" s="181"/>
      <c r="F72" s="181"/>
      <c r="G72" s="181"/>
      <c r="H72" s="181"/>
      <c r="I72" s="181"/>
      <c r="J72" s="181"/>
      <c r="K72" s="181"/>
      <c r="L72" s="181"/>
      <c r="M72" s="181"/>
      <c r="N72" s="181"/>
      <c r="O72" s="181"/>
      <c r="P72" s="181"/>
      <c r="Q72" s="181"/>
      <c r="R72" s="181"/>
      <c r="S72" s="181"/>
      <c r="T72" s="181"/>
      <c r="U72" s="181"/>
      <c r="V72" s="120">
        <v>3</v>
      </c>
      <c r="W72" s="120">
        <v>4</v>
      </c>
      <c r="X72" s="120">
        <v>3</v>
      </c>
      <c r="Y72" s="120">
        <v>6</v>
      </c>
      <c r="Z72" s="120">
        <v>5</v>
      </c>
      <c r="AA72" s="120">
        <v>21</v>
      </c>
      <c r="AB72" s="35">
        <f>V72/$AA72</f>
        <v>0.14285714285714285</v>
      </c>
      <c r="AC72" s="35">
        <f t="shared" si="0"/>
        <v>0.19047619047619047</v>
      </c>
      <c r="AD72" s="35">
        <f t="shared" si="0"/>
        <v>0.14285714285714285</v>
      </c>
      <c r="AE72" s="35">
        <f t="shared" si="0"/>
        <v>0.2857142857142857</v>
      </c>
      <c r="AF72" s="35">
        <f t="shared" si="0"/>
        <v>0.23809523809523808</v>
      </c>
      <c r="AG72" s="120">
        <v>3.29</v>
      </c>
      <c r="AH72" s="120">
        <v>1.42</v>
      </c>
      <c r="AI72" s="120">
        <v>4</v>
      </c>
      <c r="AJ72" s="120">
        <v>4</v>
      </c>
      <c r="AL72" s="116"/>
    </row>
    <row r="73" spans="1:38" s="37" customFormat="1" ht="20.100000000000001" customHeight="1" x14ac:dyDescent="0.3">
      <c r="A73" s="34" t="s">
        <v>42</v>
      </c>
      <c r="B73" s="180" t="s">
        <v>43</v>
      </c>
      <c r="C73" s="181"/>
      <c r="D73" s="181"/>
      <c r="E73" s="181"/>
      <c r="F73" s="181"/>
      <c r="G73" s="181"/>
      <c r="H73" s="181"/>
      <c r="I73" s="181"/>
      <c r="J73" s="181"/>
      <c r="K73" s="181"/>
      <c r="L73" s="181"/>
      <c r="M73" s="181"/>
      <c r="N73" s="181"/>
      <c r="O73" s="181"/>
      <c r="P73" s="181"/>
      <c r="Q73" s="181"/>
      <c r="R73" s="181"/>
      <c r="S73" s="181"/>
      <c r="T73" s="181"/>
      <c r="U73" s="181"/>
      <c r="V73" s="120">
        <v>1</v>
      </c>
      <c r="W73" s="120">
        <v>1</v>
      </c>
      <c r="X73" s="120">
        <v>4</v>
      </c>
      <c r="Y73" s="120">
        <v>8</v>
      </c>
      <c r="Z73" s="120">
        <v>5</v>
      </c>
      <c r="AA73" s="120">
        <v>21</v>
      </c>
      <c r="AB73" s="35">
        <f>V73/$AA73</f>
        <v>4.7619047619047616E-2</v>
      </c>
      <c r="AC73" s="35">
        <f t="shared" si="0"/>
        <v>4.7619047619047616E-2</v>
      </c>
      <c r="AD73" s="35">
        <f t="shared" si="0"/>
        <v>0.19047619047619047</v>
      </c>
      <c r="AE73" s="35">
        <f t="shared" si="0"/>
        <v>0.38095238095238093</v>
      </c>
      <c r="AF73" s="35">
        <f t="shared" si="0"/>
        <v>0.23809523809523808</v>
      </c>
      <c r="AG73" s="120">
        <v>3.79</v>
      </c>
      <c r="AH73" s="120">
        <v>1.08</v>
      </c>
      <c r="AI73" s="120">
        <v>4</v>
      </c>
      <c r="AJ73" s="120">
        <v>4</v>
      </c>
      <c r="AL73" s="116"/>
    </row>
    <row r="74" spans="1:38" s="33" customFormat="1" ht="16.5" customHeight="1" x14ac:dyDescent="0.25">
      <c r="A74" s="38"/>
      <c r="C74" s="39"/>
      <c r="D74" s="39"/>
      <c r="E74" s="39"/>
      <c r="F74" s="39"/>
      <c r="G74" s="39"/>
      <c r="H74" s="39"/>
      <c r="I74" s="39"/>
      <c r="J74" s="39"/>
      <c r="K74" s="39"/>
      <c r="L74" s="39"/>
      <c r="M74" s="39"/>
      <c r="N74" s="39"/>
      <c r="O74" s="39"/>
      <c r="P74" s="39"/>
      <c r="Q74" s="39"/>
      <c r="R74" s="39"/>
      <c r="S74" s="39"/>
      <c r="T74" s="39"/>
      <c r="U74" s="39"/>
      <c r="V74" s="40"/>
      <c r="W74" s="40"/>
      <c r="X74" s="40"/>
      <c r="Y74" s="40"/>
      <c r="Z74" s="40"/>
      <c r="AA74" s="40"/>
      <c r="AB74" s="40"/>
      <c r="AC74" s="40"/>
      <c r="AD74" s="40"/>
      <c r="AE74" s="40"/>
      <c r="AF74" s="40"/>
      <c r="AG74" s="40"/>
      <c r="AH74" s="40"/>
      <c r="AI74" s="40"/>
      <c r="AJ74" s="40"/>
      <c r="AK74" s="40"/>
      <c r="AL74" s="117"/>
    </row>
    <row r="75" spans="1:38" s="33" customFormat="1" ht="26.25" customHeight="1" x14ac:dyDescent="0.25">
      <c r="A75" s="178" t="s">
        <v>44</v>
      </c>
      <c r="B75" s="178"/>
      <c r="C75" s="178"/>
      <c r="D75" s="178"/>
      <c r="E75" s="178"/>
      <c r="F75" s="178"/>
      <c r="G75" s="178"/>
      <c r="H75" s="178"/>
      <c r="I75" s="178"/>
      <c r="J75" s="178"/>
      <c r="K75" s="178"/>
      <c r="L75" s="178"/>
      <c r="M75" s="178"/>
      <c r="N75" s="178"/>
      <c r="O75" s="178"/>
      <c r="P75" s="178"/>
      <c r="Q75" s="178"/>
      <c r="R75" s="178"/>
      <c r="S75" s="178"/>
      <c r="T75" s="178"/>
      <c r="U75" s="178"/>
      <c r="V75" s="40"/>
      <c r="W75" s="40"/>
      <c r="X75" s="40"/>
      <c r="Y75" s="40"/>
      <c r="Z75" s="40"/>
      <c r="AA75" s="40"/>
      <c r="AB75" s="40"/>
      <c r="AC75" s="40"/>
      <c r="AD75" s="40"/>
      <c r="AE75" s="40"/>
      <c r="AF75" s="40"/>
      <c r="AG75" s="40"/>
      <c r="AH75" s="40"/>
      <c r="AI75" s="40"/>
      <c r="AJ75" s="40"/>
      <c r="AK75" s="40"/>
      <c r="AL75" s="117"/>
    </row>
    <row r="76" spans="1:38" s="33" customFormat="1" ht="13.5" customHeight="1" x14ac:dyDescent="0.25">
      <c r="F76" s="41"/>
      <c r="G76" s="42"/>
      <c r="H76" s="42"/>
      <c r="I76" s="42"/>
      <c r="J76" s="42"/>
      <c r="K76" s="42"/>
      <c r="L76" s="42"/>
      <c r="M76" s="42"/>
      <c r="N76" s="41"/>
      <c r="O76" s="41"/>
      <c r="P76" s="41"/>
      <c r="Q76" s="41"/>
      <c r="R76" s="41"/>
      <c r="S76" s="41"/>
      <c r="T76" s="41"/>
      <c r="U76" s="41"/>
      <c r="V76" s="41"/>
      <c r="W76" s="41"/>
      <c r="X76" s="41"/>
      <c r="Y76" s="40"/>
      <c r="Z76" s="40"/>
      <c r="AA76" s="40"/>
      <c r="AB76" s="40"/>
      <c r="AC76" s="40"/>
      <c r="AD76" s="40"/>
      <c r="AE76" s="40"/>
      <c r="AF76" s="40"/>
      <c r="AG76" s="40"/>
      <c r="AH76" s="40"/>
      <c r="AI76" s="40"/>
      <c r="AJ76" s="40"/>
      <c r="AK76" s="40"/>
      <c r="AL76" s="118"/>
    </row>
    <row r="77" spans="1:38" s="33" customFormat="1" ht="18.75" x14ac:dyDescent="0.25">
      <c r="F77" s="41"/>
      <c r="G77" s="40"/>
      <c r="H77" s="40"/>
      <c r="I77" s="40"/>
      <c r="J77" s="40"/>
      <c r="K77" s="40"/>
      <c r="L77" s="43" t="s">
        <v>45</v>
      </c>
      <c r="M77" s="43" t="s">
        <v>46</v>
      </c>
      <c r="N77" s="41"/>
      <c r="O77" s="41"/>
      <c r="P77" s="41"/>
      <c r="Q77" s="41"/>
      <c r="R77" s="41"/>
      <c r="S77" s="41"/>
      <c r="T77" s="41"/>
      <c r="U77" s="41"/>
      <c r="V77" s="41"/>
      <c r="W77" s="41"/>
      <c r="X77" s="40"/>
      <c r="Y77" s="40"/>
      <c r="Z77" s="40"/>
      <c r="AA77" s="40"/>
      <c r="AB77" s="40"/>
      <c r="AC77" s="40"/>
      <c r="AD77" s="40"/>
      <c r="AE77" s="40"/>
      <c r="AF77" s="40"/>
      <c r="AG77" s="40"/>
      <c r="AH77" s="40"/>
      <c r="AI77" s="40"/>
      <c r="AJ77" s="40"/>
      <c r="AK77" s="40"/>
      <c r="AL77" s="118"/>
    </row>
    <row r="78" spans="1:38" s="33" customFormat="1" ht="27.75" customHeight="1" x14ac:dyDescent="0.25">
      <c r="F78" s="41"/>
      <c r="G78" s="182" t="s">
        <v>47</v>
      </c>
      <c r="H78" s="182"/>
      <c r="I78" s="182"/>
      <c r="J78" s="182"/>
      <c r="K78" s="182"/>
      <c r="L78" s="43">
        <v>11</v>
      </c>
      <c r="M78" s="43">
        <v>10</v>
      </c>
      <c r="N78" s="41"/>
      <c r="O78" s="41"/>
      <c r="P78" s="41"/>
      <c r="Q78" s="41"/>
      <c r="R78" s="41"/>
      <c r="S78" s="41"/>
      <c r="T78" s="41"/>
      <c r="U78" s="41"/>
      <c r="V78" s="41"/>
      <c r="W78" s="41"/>
      <c r="X78" s="40"/>
      <c r="Y78" s="40"/>
      <c r="Z78" s="40"/>
      <c r="AA78" s="40"/>
      <c r="AB78" s="40"/>
      <c r="AC78" s="40"/>
      <c r="AD78" s="40"/>
      <c r="AE78" s="40"/>
      <c r="AF78" s="40"/>
      <c r="AG78" s="40"/>
      <c r="AH78" s="40"/>
      <c r="AI78" s="40"/>
      <c r="AJ78" s="40"/>
      <c r="AK78" s="40"/>
      <c r="AL78" s="118"/>
    </row>
    <row r="79" spans="1:38" s="33" customFormat="1" ht="18.75" x14ac:dyDescent="0.25">
      <c r="F79" s="41"/>
      <c r="G79" s="182" t="s">
        <v>48</v>
      </c>
      <c r="H79" s="182"/>
      <c r="I79" s="182"/>
      <c r="J79" s="182"/>
      <c r="K79" s="182"/>
      <c r="L79" s="43">
        <v>5</v>
      </c>
      <c r="M79" s="43">
        <v>16</v>
      </c>
      <c r="N79" s="41"/>
      <c r="O79" s="41"/>
      <c r="P79" s="41"/>
      <c r="Q79" s="41"/>
      <c r="R79" s="41"/>
      <c r="S79" s="41"/>
      <c r="T79" s="41"/>
      <c r="U79" s="41"/>
      <c r="V79" s="41"/>
      <c r="W79" s="41"/>
      <c r="X79" s="40"/>
      <c r="Y79" s="40"/>
      <c r="Z79" s="40"/>
      <c r="AA79" s="40"/>
      <c r="AB79" s="40"/>
      <c r="AC79" s="40"/>
      <c r="AD79" s="40"/>
      <c r="AE79" s="40"/>
      <c r="AF79" s="40"/>
      <c r="AG79" s="40"/>
      <c r="AH79" s="40"/>
      <c r="AI79" s="40"/>
      <c r="AJ79" s="40"/>
      <c r="AK79" s="40"/>
      <c r="AL79" s="118"/>
    </row>
    <row r="80" spans="1:38" s="33" customFormat="1" ht="18.75" x14ac:dyDescent="0.25">
      <c r="F80" s="41"/>
      <c r="G80" s="182" t="s">
        <v>49</v>
      </c>
      <c r="H80" s="182"/>
      <c r="I80" s="182"/>
      <c r="J80" s="182"/>
      <c r="K80" s="182"/>
      <c r="L80" s="43">
        <v>10</v>
      </c>
      <c r="M80" s="43">
        <v>11</v>
      </c>
      <c r="N80" s="41"/>
      <c r="O80" s="41"/>
      <c r="P80" s="41"/>
      <c r="Q80" s="41"/>
      <c r="R80" s="41"/>
      <c r="S80" s="41"/>
      <c r="T80" s="41"/>
      <c r="U80" s="41"/>
      <c r="V80" s="41"/>
      <c r="W80" s="41"/>
      <c r="X80" s="40"/>
      <c r="Y80" s="40"/>
      <c r="Z80" s="40"/>
      <c r="AA80" s="40"/>
      <c r="AB80" s="40"/>
      <c r="AC80" s="40"/>
      <c r="AD80" s="40"/>
      <c r="AE80" s="40"/>
      <c r="AF80" s="40"/>
      <c r="AG80" s="40"/>
      <c r="AH80" s="40"/>
      <c r="AI80" s="40"/>
      <c r="AJ80" s="40"/>
      <c r="AK80" s="40"/>
      <c r="AL80" s="118"/>
    </row>
    <row r="81" spans="1:38" s="33" customFormat="1" ht="18.75" x14ac:dyDescent="0.25">
      <c r="F81" s="41"/>
      <c r="G81" s="182" t="s">
        <v>50</v>
      </c>
      <c r="H81" s="182"/>
      <c r="I81" s="182"/>
      <c r="J81" s="182"/>
      <c r="K81" s="182"/>
      <c r="L81" s="43">
        <v>1</v>
      </c>
      <c r="M81" s="43">
        <v>20</v>
      </c>
      <c r="N81" s="41"/>
      <c r="O81" s="41"/>
      <c r="P81" s="41"/>
      <c r="Q81" s="41"/>
      <c r="R81" s="41"/>
      <c r="S81" s="41"/>
      <c r="T81" s="41"/>
      <c r="U81" s="41"/>
      <c r="V81" s="41"/>
      <c r="W81" s="41"/>
      <c r="X81" s="40"/>
      <c r="Y81" s="40"/>
      <c r="Z81" s="40"/>
      <c r="AA81" s="40"/>
      <c r="AB81" s="40"/>
      <c r="AC81" s="40"/>
      <c r="AD81" s="40"/>
      <c r="AE81" s="40"/>
      <c r="AF81" s="40"/>
      <c r="AG81" s="40"/>
      <c r="AH81" s="40"/>
      <c r="AI81" s="40"/>
      <c r="AJ81" s="40"/>
      <c r="AK81" s="40"/>
      <c r="AL81" s="118"/>
    </row>
    <row r="82" spans="1:38" s="33" customFormat="1" ht="18.75" x14ac:dyDescent="0.25">
      <c r="F82" s="41"/>
      <c r="G82" s="182" t="s">
        <v>21</v>
      </c>
      <c r="H82" s="182"/>
      <c r="I82" s="182"/>
      <c r="J82" s="182"/>
      <c r="K82" s="182"/>
      <c r="L82" s="43">
        <v>1</v>
      </c>
      <c r="M82" s="43">
        <v>20</v>
      </c>
      <c r="N82" s="41"/>
      <c r="O82" s="41"/>
      <c r="P82" s="41"/>
      <c r="Q82" s="41"/>
      <c r="R82" s="41"/>
      <c r="S82" s="41"/>
      <c r="T82" s="41"/>
      <c r="U82" s="41"/>
      <c r="V82" s="41"/>
      <c r="W82" s="41"/>
      <c r="X82" s="40"/>
      <c r="Y82" s="40"/>
      <c r="Z82" s="40"/>
      <c r="AA82" s="40"/>
      <c r="AB82" s="40"/>
      <c r="AC82" s="40"/>
      <c r="AD82" s="40"/>
      <c r="AE82" s="40"/>
      <c r="AF82" s="40"/>
      <c r="AG82" s="40"/>
      <c r="AH82" s="40"/>
      <c r="AI82" s="40"/>
      <c r="AJ82" s="40"/>
      <c r="AK82" s="40"/>
      <c r="AL82" s="118"/>
    </row>
    <row r="83" spans="1:38" s="33" customFormat="1" ht="15.75" customHeight="1" x14ac:dyDescent="0.25">
      <c r="F83" s="41"/>
      <c r="G83" s="41"/>
      <c r="H83" s="41"/>
      <c r="I83" s="41"/>
      <c r="J83" s="41"/>
      <c r="K83" s="41"/>
      <c r="L83" s="41"/>
      <c r="M83" s="41"/>
      <c r="N83" s="41"/>
      <c r="O83" s="41"/>
      <c r="P83" s="41"/>
      <c r="Q83" s="41"/>
      <c r="R83" s="41"/>
      <c r="S83" s="41"/>
      <c r="T83" s="41"/>
      <c r="U83" s="41"/>
      <c r="V83" s="41"/>
      <c r="W83" s="41"/>
      <c r="X83" s="41"/>
      <c r="Y83" s="40"/>
      <c r="Z83" s="40"/>
      <c r="AA83" s="40"/>
      <c r="AB83" s="40"/>
      <c r="AC83" s="40"/>
      <c r="AD83" s="40"/>
      <c r="AE83" s="40"/>
      <c r="AF83" s="40"/>
      <c r="AG83" s="40"/>
      <c r="AH83" s="40"/>
      <c r="AI83" s="40"/>
      <c r="AJ83" s="40"/>
      <c r="AK83" s="40"/>
      <c r="AL83" s="118"/>
    </row>
    <row r="84" spans="1:38" s="33" customFormat="1" ht="25.5" customHeight="1" x14ac:dyDescent="0.25">
      <c r="B84" s="196"/>
      <c r="C84" s="196"/>
      <c r="D84" s="196"/>
      <c r="E84" s="196"/>
      <c r="F84" s="196"/>
      <c r="G84" s="196"/>
      <c r="H84" s="196"/>
      <c r="I84" s="196"/>
      <c r="J84" s="196"/>
      <c r="K84" s="196"/>
      <c r="L84" s="196"/>
      <c r="M84" s="196"/>
      <c r="N84" s="196"/>
      <c r="O84" s="196"/>
      <c r="P84" s="196"/>
      <c r="Q84" s="196"/>
      <c r="R84" s="196"/>
      <c r="S84" s="196"/>
      <c r="T84" s="196"/>
      <c r="U84" s="196"/>
      <c r="V84" s="41"/>
      <c r="W84" s="41"/>
      <c r="X84" s="41"/>
      <c r="Y84" s="40"/>
      <c r="Z84" s="40"/>
      <c r="AA84" s="40"/>
      <c r="AB84" s="40"/>
      <c r="AC84" s="40"/>
      <c r="AD84" s="40"/>
      <c r="AE84" s="40"/>
      <c r="AF84" s="40"/>
      <c r="AG84" s="40"/>
      <c r="AH84" s="40"/>
      <c r="AI84" s="40"/>
      <c r="AJ84" s="40"/>
      <c r="AK84" s="40"/>
      <c r="AL84" s="118"/>
    </row>
    <row r="85" spans="1:38" s="33" customFormat="1" ht="12.75" customHeight="1" x14ac:dyDescent="0.25">
      <c r="B85" s="44"/>
      <c r="C85" s="44"/>
      <c r="D85" s="44"/>
      <c r="E85" s="44"/>
      <c r="F85" s="44"/>
      <c r="G85" s="44"/>
      <c r="H85" s="44"/>
      <c r="I85" s="44"/>
      <c r="J85" s="44"/>
      <c r="K85" s="44"/>
      <c r="L85" s="44"/>
      <c r="M85" s="44"/>
      <c r="N85" s="44"/>
      <c r="O85" s="44"/>
      <c r="P85" s="44"/>
      <c r="Q85" s="44"/>
      <c r="R85" s="44"/>
      <c r="S85" s="44"/>
      <c r="T85" s="44"/>
      <c r="U85" s="44"/>
      <c r="V85" s="41"/>
      <c r="W85" s="41"/>
      <c r="X85" s="41"/>
      <c r="Y85" s="40"/>
      <c r="Z85" s="40"/>
      <c r="AA85" s="40"/>
      <c r="AB85" s="40"/>
      <c r="AC85" s="40"/>
      <c r="AD85" s="40"/>
      <c r="AE85" s="40"/>
      <c r="AF85" s="40"/>
      <c r="AG85" s="40"/>
      <c r="AH85" s="40"/>
      <c r="AI85" s="40"/>
      <c r="AJ85" s="40"/>
      <c r="AK85" s="40"/>
      <c r="AL85" s="118"/>
    </row>
    <row r="86" spans="1:38" s="33" customFormat="1" ht="21" x14ac:dyDescent="0.25">
      <c r="A86" s="41"/>
      <c r="B86" s="192"/>
      <c r="C86" s="192"/>
      <c r="D86" s="192"/>
      <c r="E86" s="192"/>
      <c r="F86" s="192"/>
      <c r="G86" s="192"/>
      <c r="H86" s="192"/>
      <c r="I86" s="192"/>
      <c r="J86" s="192"/>
      <c r="K86" s="29"/>
      <c r="L86" s="29"/>
      <c r="M86" s="29"/>
      <c r="N86" s="29"/>
      <c r="O86" s="29"/>
      <c r="P86" s="29"/>
      <c r="Q86" s="29"/>
      <c r="R86" s="29"/>
      <c r="S86" s="29"/>
      <c r="T86" s="29"/>
      <c r="U86" s="29"/>
      <c r="V86" s="40"/>
      <c r="W86" s="40"/>
      <c r="X86" s="40"/>
      <c r="Y86" s="40"/>
      <c r="Z86" s="40"/>
      <c r="AA86" s="40"/>
      <c r="AB86" s="40"/>
      <c r="AC86" s="40"/>
      <c r="AD86" s="40"/>
      <c r="AE86" s="40"/>
      <c r="AF86" s="40"/>
      <c r="AG86" s="40"/>
      <c r="AH86" s="40"/>
      <c r="AI86" s="40"/>
      <c r="AL86" s="117"/>
    </row>
    <row r="87" spans="1:38" s="33" customFormat="1" ht="21" x14ac:dyDescent="0.25">
      <c r="A87" s="41"/>
      <c r="B87" s="192"/>
      <c r="C87" s="192"/>
      <c r="D87" s="192"/>
      <c r="E87" s="192"/>
      <c r="F87" s="192"/>
      <c r="G87" s="192"/>
      <c r="H87" s="192"/>
      <c r="I87" s="192"/>
      <c r="J87" s="192"/>
      <c r="K87" s="29"/>
      <c r="L87" s="29"/>
      <c r="M87" s="29"/>
      <c r="N87" s="29"/>
      <c r="O87" s="29"/>
      <c r="P87" s="29"/>
      <c r="Q87" s="29"/>
      <c r="R87" s="29"/>
      <c r="S87" s="29"/>
      <c r="T87" s="29"/>
      <c r="U87" s="29"/>
      <c r="V87" s="40"/>
      <c r="W87" s="40"/>
      <c r="X87" s="40"/>
      <c r="Y87" s="40"/>
      <c r="Z87" s="40"/>
      <c r="AA87" s="40"/>
      <c r="AB87" s="40"/>
      <c r="AC87" s="40"/>
      <c r="AD87" s="40"/>
      <c r="AE87" s="40"/>
      <c r="AF87" s="40"/>
      <c r="AG87" s="40"/>
      <c r="AH87" s="40"/>
      <c r="AI87" s="40"/>
      <c r="AJ87" s="40"/>
      <c r="AK87" s="40"/>
      <c r="AL87" s="117"/>
    </row>
    <row r="88" spans="1:38" s="33" customFormat="1" ht="21" x14ac:dyDescent="0.25">
      <c r="A88" s="41"/>
      <c r="B88" s="192"/>
      <c r="C88" s="192"/>
      <c r="D88" s="192"/>
      <c r="E88" s="192"/>
      <c r="F88" s="192"/>
      <c r="G88" s="192"/>
      <c r="H88" s="192"/>
      <c r="I88" s="192"/>
      <c r="J88" s="192"/>
      <c r="K88" s="29"/>
      <c r="L88" s="29"/>
      <c r="M88" s="29"/>
      <c r="N88" s="29"/>
      <c r="O88" s="29"/>
      <c r="P88" s="29"/>
      <c r="Q88" s="29"/>
      <c r="R88" s="29"/>
      <c r="S88" s="29"/>
      <c r="T88" s="29"/>
      <c r="U88" s="29"/>
      <c r="V88" s="40"/>
      <c r="W88" s="40"/>
      <c r="X88" s="40"/>
      <c r="Y88" s="40"/>
      <c r="Z88" s="40"/>
      <c r="AA88" s="40"/>
      <c r="AB88" s="40"/>
      <c r="AC88" s="40"/>
      <c r="AD88" s="40"/>
      <c r="AE88" s="40"/>
      <c r="AF88" s="40"/>
      <c r="AG88" s="40"/>
      <c r="AH88" s="40"/>
      <c r="AI88" s="40"/>
      <c r="AJ88" s="40"/>
      <c r="AK88" s="40"/>
      <c r="AL88" s="117"/>
    </row>
    <row r="89" spans="1:38" s="33" customFormat="1" ht="21" x14ac:dyDescent="0.25">
      <c r="A89" s="41"/>
      <c r="B89" s="45"/>
      <c r="C89" s="45"/>
      <c r="D89" s="45"/>
      <c r="E89" s="45"/>
      <c r="F89" s="45"/>
      <c r="G89" s="45"/>
      <c r="H89" s="45"/>
      <c r="I89" s="45"/>
      <c r="J89" s="45"/>
      <c r="K89" s="29"/>
      <c r="L89" s="29"/>
      <c r="M89" s="29"/>
      <c r="N89" s="29"/>
      <c r="O89" s="29"/>
      <c r="P89" s="29"/>
      <c r="Q89" s="29"/>
      <c r="R89" s="29"/>
      <c r="S89" s="29"/>
      <c r="T89" s="29"/>
      <c r="U89" s="29"/>
      <c r="V89" s="40"/>
      <c r="W89" s="40"/>
      <c r="X89" s="40"/>
      <c r="Y89" s="40"/>
      <c r="Z89" s="40"/>
      <c r="AA89" s="40"/>
      <c r="AB89" s="40"/>
      <c r="AC89" s="40"/>
      <c r="AD89" s="40"/>
      <c r="AE89" s="40"/>
      <c r="AF89" s="40"/>
      <c r="AG89" s="40"/>
      <c r="AH89" s="40"/>
      <c r="AI89" s="40"/>
      <c r="AJ89" s="40"/>
      <c r="AK89" s="40"/>
      <c r="AL89" s="117"/>
    </row>
    <row r="90" spans="1:38" s="33" customFormat="1" ht="20.25" customHeight="1" x14ac:dyDescent="0.25">
      <c r="V90" s="40"/>
      <c r="W90" s="40"/>
      <c r="X90" s="40"/>
      <c r="Y90" s="40"/>
      <c r="Z90" s="40"/>
      <c r="AA90" s="40"/>
      <c r="AB90" s="40"/>
      <c r="AC90" s="40"/>
      <c r="AD90" s="40"/>
      <c r="AE90" s="40"/>
      <c r="AF90" s="40"/>
      <c r="AG90" s="40"/>
      <c r="AH90" s="40"/>
      <c r="AI90" s="40"/>
      <c r="AJ90" s="40"/>
      <c r="AL90" s="117"/>
    </row>
    <row r="91" spans="1:38" s="33" customFormat="1" ht="16.5" customHeight="1" x14ac:dyDescent="0.3">
      <c r="A91" s="41"/>
      <c r="B91" s="46"/>
      <c r="C91" s="46"/>
      <c r="D91" s="46"/>
      <c r="E91" s="46"/>
      <c r="F91" s="46"/>
      <c r="G91" s="40"/>
      <c r="H91" s="40"/>
      <c r="I91" s="40"/>
      <c r="J91" s="40"/>
      <c r="K91" s="40"/>
      <c r="L91" s="40"/>
      <c r="M91" s="40"/>
      <c r="N91" s="40"/>
      <c r="O91" s="40"/>
      <c r="P91" s="40"/>
      <c r="Q91" s="40"/>
      <c r="R91" s="40"/>
      <c r="S91" s="40"/>
      <c r="T91" s="40"/>
      <c r="U91" s="40"/>
      <c r="V91" s="193" t="s">
        <v>25</v>
      </c>
      <c r="W91" s="193"/>
      <c r="X91" s="193"/>
      <c r="Y91" s="193"/>
      <c r="Z91" s="193"/>
      <c r="AA91" s="193"/>
      <c r="AB91" s="22"/>
      <c r="AC91" s="193" t="s">
        <v>26</v>
      </c>
      <c r="AD91" s="193"/>
      <c r="AE91" s="193"/>
      <c r="AF91" s="193"/>
      <c r="AG91" s="193"/>
      <c r="AH91" s="193"/>
      <c r="AI91" s="227" t="s">
        <v>156</v>
      </c>
      <c r="AJ91" s="228"/>
      <c r="AK91" s="228"/>
      <c r="AL91" s="229"/>
    </row>
    <row r="92" spans="1:38" s="33" customFormat="1" ht="30.75" customHeight="1" x14ac:dyDescent="0.3">
      <c r="A92" s="41"/>
      <c r="B92" s="195"/>
      <c r="C92" s="195"/>
      <c r="D92" s="47"/>
      <c r="E92" s="47"/>
      <c r="F92" s="47"/>
      <c r="G92" s="40"/>
      <c r="H92" s="40"/>
      <c r="I92" s="40"/>
      <c r="J92" s="40"/>
      <c r="K92" s="40"/>
      <c r="L92" s="40"/>
      <c r="M92" s="40"/>
      <c r="N92" s="40"/>
      <c r="O92" s="40"/>
      <c r="P92" s="40"/>
      <c r="Q92" s="40"/>
      <c r="R92" s="40"/>
      <c r="S92" s="40"/>
      <c r="T92" s="40"/>
      <c r="U92" s="40"/>
      <c r="V92" s="193"/>
      <c r="W92" s="193"/>
      <c r="X92" s="193"/>
      <c r="Y92" s="193"/>
      <c r="Z92" s="193"/>
      <c r="AA92" s="193"/>
      <c r="AB92" s="22"/>
      <c r="AC92" s="193"/>
      <c r="AD92" s="193"/>
      <c r="AE92" s="193"/>
      <c r="AF92" s="193"/>
      <c r="AG92" s="193"/>
      <c r="AH92" s="193"/>
      <c r="AI92" s="230"/>
      <c r="AJ92" s="231"/>
      <c r="AK92" s="231"/>
      <c r="AL92" s="232"/>
    </row>
    <row r="93" spans="1:38" s="33" customFormat="1" ht="36.75" customHeight="1" x14ac:dyDescent="0.25">
      <c r="A93" s="178" t="s">
        <v>51</v>
      </c>
      <c r="B93" s="178"/>
      <c r="C93" s="178"/>
      <c r="D93" s="178"/>
      <c r="E93" s="178"/>
      <c r="F93" s="178"/>
      <c r="G93" s="178"/>
      <c r="H93" s="178"/>
      <c r="I93" s="178"/>
      <c r="J93" s="178"/>
      <c r="K93" s="178"/>
      <c r="L93" s="178"/>
      <c r="M93" s="178"/>
      <c r="N93" s="178"/>
      <c r="O93" s="178"/>
      <c r="P93" s="178"/>
      <c r="Q93" s="178"/>
      <c r="R93" s="178"/>
      <c r="S93" s="178"/>
      <c r="T93" s="178"/>
      <c r="U93" s="178"/>
      <c r="V93" s="59">
        <v>1</v>
      </c>
      <c r="W93" s="59">
        <v>2</v>
      </c>
      <c r="X93" s="59">
        <v>3</v>
      </c>
      <c r="Y93" s="59">
        <v>4</v>
      </c>
      <c r="Z93" s="59">
        <v>5</v>
      </c>
      <c r="AA93" s="59" t="s">
        <v>52</v>
      </c>
      <c r="AB93" s="60" t="s">
        <v>29</v>
      </c>
      <c r="AC93" s="59">
        <v>1</v>
      </c>
      <c r="AD93" s="59">
        <v>2</v>
      </c>
      <c r="AE93" s="59">
        <v>3</v>
      </c>
      <c r="AF93" s="59">
        <v>4</v>
      </c>
      <c r="AG93" s="59">
        <v>5</v>
      </c>
      <c r="AH93" s="59" t="s">
        <v>52</v>
      </c>
      <c r="AI93" s="61" t="s">
        <v>30</v>
      </c>
      <c r="AJ93" s="61" t="s">
        <v>31</v>
      </c>
      <c r="AK93" s="61" t="s">
        <v>32</v>
      </c>
      <c r="AL93" s="119" t="s">
        <v>33</v>
      </c>
    </row>
    <row r="94" spans="1:38" s="129" customFormat="1" ht="24" customHeight="1" x14ac:dyDescent="0.25">
      <c r="A94" s="163" t="s">
        <v>165</v>
      </c>
      <c r="B94" s="163"/>
      <c r="C94" s="163"/>
      <c r="D94" s="163"/>
      <c r="E94" s="163"/>
      <c r="F94" s="163"/>
      <c r="G94" s="163"/>
      <c r="H94" s="163"/>
      <c r="I94" s="163"/>
      <c r="J94" s="163"/>
      <c r="K94" s="163"/>
      <c r="L94" s="163"/>
      <c r="M94" s="163"/>
      <c r="N94" s="163"/>
      <c r="O94" s="163"/>
      <c r="P94" s="163"/>
      <c r="Q94" s="163"/>
      <c r="R94" s="163"/>
      <c r="S94" s="163"/>
      <c r="T94" s="163"/>
      <c r="U94" s="163"/>
      <c r="V94" s="164"/>
      <c r="W94" s="164"/>
      <c r="X94" s="164"/>
      <c r="Y94" s="164"/>
      <c r="Z94" s="164"/>
      <c r="AA94" s="164"/>
      <c r="AB94" s="126"/>
      <c r="AC94" s="165"/>
      <c r="AD94" s="165"/>
      <c r="AE94" s="165"/>
      <c r="AF94" s="165"/>
      <c r="AG94" s="165"/>
      <c r="AH94" s="166"/>
      <c r="AI94" s="130"/>
      <c r="AJ94" s="128"/>
      <c r="AK94" s="128"/>
      <c r="AL94" s="128"/>
    </row>
    <row r="95" spans="1:38" s="37" customFormat="1" ht="19.5" customHeight="1" x14ac:dyDescent="0.3">
      <c r="A95" s="34" t="s">
        <v>53</v>
      </c>
      <c r="B95" s="161" t="s">
        <v>164</v>
      </c>
      <c r="C95" s="162"/>
      <c r="D95" s="162"/>
      <c r="E95" s="162"/>
      <c r="F95" s="162"/>
      <c r="G95" s="162"/>
      <c r="H95" s="162"/>
      <c r="I95" s="162"/>
      <c r="J95" s="162"/>
      <c r="K95" s="162"/>
      <c r="L95" s="162"/>
      <c r="M95" s="162"/>
      <c r="N95" s="162"/>
      <c r="O95" s="162"/>
      <c r="P95" s="162"/>
      <c r="Q95" s="162"/>
      <c r="R95" s="162"/>
      <c r="S95" s="162"/>
      <c r="T95" s="162"/>
      <c r="U95" s="162"/>
      <c r="V95" s="133">
        <v>0</v>
      </c>
      <c r="W95" s="133">
        <v>0</v>
      </c>
      <c r="X95" s="133">
        <v>3</v>
      </c>
      <c r="Y95" s="133">
        <v>4</v>
      </c>
      <c r="Z95" s="133">
        <v>2</v>
      </c>
      <c r="AA95" s="133">
        <v>0</v>
      </c>
      <c r="AB95" s="133">
        <v>9</v>
      </c>
      <c r="AC95" s="35">
        <f>V95/$AB95</f>
        <v>0</v>
      </c>
      <c r="AD95" s="35">
        <f t="shared" ref="AD95:AH96" si="1">W95/$AB95</f>
        <v>0</v>
      </c>
      <c r="AE95" s="35">
        <f t="shared" si="1"/>
        <v>0.33333333333333331</v>
      </c>
      <c r="AF95" s="35">
        <f t="shared" si="1"/>
        <v>0.44444444444444442</v>
      </c>
      <c r="AG95" s="35">
        <f t="shared" si="1"/>
        <v>0.22222222222222221</v>
      </c>
      <c r="AH95" s="35">
        <f t="shared" si="1"/>
        <v>0</v>
      </c>
      <c r="AI95" s="131">
        <v>3.89</v>
      </c>
      <c r="AJ95" s="131">
        <v>0.78</v>
      </c>
      <c r="AK95" s="131">
        <v>4</v>
      </c>
      <c r="AL95" s="131">
        <v>4</v>
      </c>
    </row>
    <row r="96" spans="1:38" s="37" customFormat="1" ht="19.5" customHeight="1" x14ac:dyDescent="0.3">
      <c r="A96" s="34" t="s">
        <v>160</v>
      </c>
      <c r="B96" s="161" t="s">
        <v>163</v>
      </c>
      <c r="C96" s="162"/>
      <c r="D96" s="162"/>
      <c r="E96" s="162"/>
      <c r="F96" s="162"/>
      <c r="G96" s="162"/>
      <c r="H96" s="162"/>
      <c r="I96" s="162"/>
      <c r="J96" s="162"/>
      <c r="K96" s="162"/>
      <c r="L96" s="162"/>
      <c r="M96" s="162"/>
      <c r="N96" s="162"/>
      <c r="O96" s="162"/>
      <c r="P96" s="162"/>
      <c r="Q96" s="162"/>
      <c r="R96" s="162"/>
      <c r="S96" s="162"/>
      <c r="T96" s="162"/>
      <c r="U96" s="162"/>
      <c r="V96" s="133">
        <v>0</v>
      </c>
      <c r="W96" s="133">
        <v>0</v>
      </c>
      <c r="X96" s="133">
        <v>1</v>
      </c>
      <c r="Y96" s="133">
        <v>1</v>
      </c>
      <c r="Z96" s="133">
        <v>7</v>
      </c>
      <c r="AA96" s="133">
        <v>0</v>
      </c>
      <c r="AB96" s="133">
        <v>9</v>
      </c>
      <c r="AC96" s="35">
        <f>V96/$AB96</f>
        <v>0</v>
      </c>
      <c r="AD96" s="35">
        <f t="shared" si="1"/>
        <v>0</v>
      </c>
      <c r="AE96" s="35">
        <f t="shared" si="1"/>
        <v>0.1111111111111111</v>
      </c>
      <c r="AF96" s="35">
        <f t="shared" si="1"/>
        <v>0.1111111111111111</v>
      </c>
      <c r="AG96" s="35">
        <f t="shared" si="1"/>
        <v>0.77777777777777779</v>
      </c>
      <c r="AH96" s="35">
        <f>W96/$AB96</f>
        <v>0</v>
      </c>
      <c r="AI96" s="131">
        <v>4.67</v>
      </c>
      <c r="AJ96" s="131">
        <v>0.71</v>
      </c>
      <c r="AK96" s="131">
        <v>5</v>
      </c>
      <c r="AL96" s="131">
        <v>5</v>
      </c>
    </row>
    <row r="97" spans="1:38" s="129" customFormat="1" ht="23.25" customHeight="1" x14ac:dyDescent="0.25">
      <c r="A97" s="160" t="s">
        <v>159</v>
      </c>
      <c r="B97" s="160"/>
      <c r="C97" s="160"/>
      <c r="D97" s="160"/>
      <c r="E97" s="160"/>
      <c r="F97" s="160"/>
      <c r="G97" s="160"/>
      <c r="H97" s="160"/>
      <c r="I97" s="160"/>
      <c r="J97" s="160"/>
      <c r="K97" s="160"/>
      <c r="L97" s="160"/>
      <c r="M97" s="160"/>
      <c r="N97" s="160"/>
      <c r="O97" s="160"/>
      <c r="P97" s="160"/>
      <c r="Q97" s="160"/>
      <c r="R97" s="160"/>
      <c r="S97" s="160"/>
      <c r="T97" s="160"/>
      <c r="U97" s="160"/>
      <c r="V97" s="123">
        <v>1</v>
      </c>
      <c r="W97" s="135">
        <v>2</v>
      </c>
      <c r="X97" s="135">
        <v>3</v>
      </c>
      <c r="Y97" s="135">
        <v>4</v>
      </c>
      <c r="Z97" s="135">
        <v>5</v>
      </c>
      <c r="AA97" s="125" t="s">
        <v>52</v>
      </c>
      <c r="AB97" s="126" t="s">
        <v>9</v>
      </c>
      <c r="AC97" s="123">
        <v>1</v>
      </c>
      <c r="AD97" s="135">
        <v>2</v>
      </c>
      <c r="AE97" s="135">
        <v>3</v>
      </c>
      <c r="AF97" s="135">
        <v>4</v>
      </c>
      <c r="AG97" s="135">
        <v>5</v>
      </c>
      <c r="AH97" s="125" t="s">
        <v>52</v>
      </c>
      <c r="AI97" s="127" t="s">
        <v>30</v>
      </c>
      <c r="AJ97" s="128" t="s">
        <v>31</v>
      </c>
      <c r="AK97" s="128" t="s">
        <v>32</v>
      </c>
      <c r="AL97" s="128" t="s">
        <v>33</v>
      </c>
    </row>
    <row r="98" spans="1:38" s="37" customFormat="1" ht="18.75" customHeight="1" x14ac:dyDescent="0.3">
      <c r="A98" s="62" t="s">
        <v>57</v>
      </c>
      <c r="B98" s="161" t="s">
        <v>54</v>
      </c>
      <c r="C98" s="162"/>
      <c r="D98" s="162"/>
      <c r="E98" s="162"/>
      <c r="F98" s="162"/>
      <c r="G98" s="162"/>
      <c r="H98" s="162"/>
      <c r="I98" s="162"/>
      <c r="J98" s="162"/>
      <c r="K98" s="162"/>
      <c r="L98" s="162"/>
      <c r="M98" s="162"/>
      <c r="N98" s="162"/>
      <c r="O98" s="162"/>
      <c r="P98" s="162"/>
      <c r="Q98" s="162"/>
      <c r="R98" s="162"/>
      <c r="S98" s="162"/>
      <c r="T98" s="162"/>
      <c r="U98" s="162"/>
      <c r="V98" s="134">
        <v>2</v>
      </c>
      <c r="W98" s="134">
        <v>9</v>
      </c>
      <c r="X98" s="134">
        <v>10</v>
      </c>
      <c r="Y98" s="134">
        <v>8</v>
      </c>
      <c r="Z98" s="134">
        <v>3</v>
      </c>
      <c r="AA98" s="134">
        <v>2</v>
      </c>
      <c r="AB98" s="134">
        <v>34</v>
      </c>
      <c r="AC98" s="35">
        <f>V98/$AB98</f>
        <v>5.8823529411764705E-2</v>
      </c>
      <c r="AD98" s="35">
        <f t="shared" ref="AD98:AH100" si="2">W98/$AB98</f>
        <v>0.26470588235294118</v>
      </c>
      <c r="AE98" s="35">
        <f t="shared" si="2"/>
        <v>0.29411764705882354</v>
      </c>
      <c r="AF98" s="35">
        <f t="shared" si="2"/>
        <v>0.23529411764705882</v>
      </c>
      <c r="AG98" s="35">
        <f t="shared" si="2"/>
        <v>8.8235294117647065E-2</v>
      </c>
      <c r="AH98" s="35">
        <f t="shared" si="2"/>
        <v>5.8823529411764705E-2</v>
      </c>
      <c r="AI98" s="131">
        <v>3.03</v>
      </c>
      <c r="AJ98" s="131">
        <v>1.0900000000000001</v>
      </c>
      <c r="AK98" s="131">
        <v>3</v>
      </c>
      <c r="AL98" s="131">
        <v>3</v>
      </c>
    </row>
    <row r="99" spans="1:38" s="37" customFormat="1" ht="18.75" customHeight="1" x14ac:dyDescent="0.3">
      <c r="A99" s="34" t="s">
        <v>161</v>
      </c>
      <c r="B99" s="161" t="s">
        <v>55</v>
      </c>
      <c r="C99" s="162" t="s">
        <v>56</v>
      </c>
      <c r="D99" s="162" t="s">
        <v>56</v>
      </c>
      <c r="E99" s="162" t="s">
        <v>56</v>
      </c>
      <c r="F99" s="162" t="s">
        <v>56</v>
      </c>
      <c r="G99" s="162" t="s">
        <v>56</v>
      </c>
      <c r="H99" s="162" t="s">
        <v>56</v>
      </c>
      <c r="I99" s="162" t="s">
        <v>56</v>
      </c>
      <c r="J99" s="162" t="s">
        <v>56</v>
      </c>
      <c r="K99" s="162" t="s">
        <v>56</v>
      </c>
      <c r="L99" s="162" t="s">
        <v>56</v>
      </c>
      <c r="M99" s="162" t="s">
        <v>56</v>
      </c>
      <c r="N99" s="162" t="s">
        <v>56</v>
      </c>
      <c r="O99" s="162" t="s">
        <v>56</v>
      </c>
      <c r="P99" s="162" t="s">
        <v>56</v>
      </c>
      <c r="Q99" s="162" t="s">
        <v>56</v>
      </c>
      <c r="R99" s="162" t="s">
        <v>56</v>
      </c>
      <c r="S99" s="162" t="s">
        <v>56</v>
      </c>
      <c r="T99" s="162" t="s">
        <v>56</v>
      </c>
      <c r="U99" s="162" t="s">
        <v>56</v>
      </c>
      <c r="V99" s="134">
        <v>6</v>
      </c>
      <c r="W99" s="134">
        <v>6</v>
      </c>
      <c r="X99" s="134">
        <v>13</v>
      </c>
      <c r="Y99" s="134">
        <v>7</v>
      </c>
      <c r="Z99" s="134">
        <v>1</v>
      </c>
      <c r="AA99" s="134">
        <v>1</v>
      </c>
      <c r="AB99" s="134">
        <v>34</v>
      </c>
      <c r="AC99" s="35">
        <f>V99/$AB99</f>
        <v>0.17647058823529413</v>
      </c>
      <c r="AD99" s="35">
        <f t="shared" si="2"/>
        <v>0.17647058823529413</v>
      </c>
      <c r="AE99" s="35">
        <f t="shared" si="2"/>
        <v>0.38235294117647056</v>
      </c>
      <c r="AF99" s="35">
        <f t="shared" si="2"/>
        <v>0.20588235294117646</v>
      </c>
      <c r="AG99" s="35">
        <f t="shared" si="2"/>
        <v>2.9411764705882353E-2</v>
      </c>
      <c r="AH99" s="35">
        <f t="shared" si="2"/>
        <v>2.9411764705882353E-2</v>
      </c>
      <c r="AI99" s="132">
        <v>2.73</v>
      </c>
      <c r="AJ99" s="132">
        <v>1.1000000000000001</v>
      </c>
      <c r="AK99" s="132">
        <v>3</v>
      </c>
      <c r="AL99" s="132">
        <v>3</v>
      </c>
    </row>
    <row r="100" spans="1:38" s="37" customFormat="1" ht="19.5" customHeight="1" x14ac:dyDescent="0.3">
      <c r="A100" s="34" t="s">
        <v>162</v>
      </c>
      <c r="B100" s="161" t="s">
        <v>58</v>
      </c>
      <c r="C100" s="162" t="s">
        <v>59</v>
      </c>
      <c r="D100" s="162" t="s">
        <v>59</v>
      </c>
      <c r="E100" s="162" t="s">
        <v>59</v>
      </c>
      <c r="F100" s="162" t="s">
        <v>59</v>
      </c>
      <c r="G100" s="162" t="s">
        <v>59</v>
      </c>
      <c r="H100" s="162" t="s">
        <v>59</v>
      </c>
      <c r="I100" s="162" t="s">
        <v>59</v>
      </c>
      <c r="J100" s="162" t="s">
        <v>59</v>
      </c>
      <c r="K100" s="162" t="s">
        <v>59</v>
      </c>
      <c r="L100" s="162" t="s">
        <v>59</v>
      </c>
      <c r="M100" s="162" t="s">
        <v>59</v>
      </c>
      <c r="N100" s="162" t="s">
        <v>59</v>
      </c>
      <c r="O100" s="162" t="s">
        <v>59</v>
      </c>
      <c r="P100" s="162" t="s">
        <v>59</v>
      </c>
      <c r="Q100" s="162" t="s">
        <v>59</v>
      </c>
      <c r="R100" s="162" t="s">
        <v>59</v>
      </c>
      <c r="S100" s="162" t="s">
        <v>59</v>
      </c>
      <c r="T100" s="162" t="s">
        <v>59</v>
      </c>
      <c r="U100" s="162" t="s">
        <v>59</v>
      </c>
      <c r="V100" s="134">
        <v>0</v>
      </c>
      <c r="W100" s="134">
        <v>0</v>
      </c>
      <c r="X100" s="134">
        <v>5</v>
      </c>
      <c r="Y100" s="134">
        <v>14</v>
      </c>
      <c r="Z100" s="134">
        <v>15</v>
      </c>
      <c r="AA100" s="134">
        <v>0</v>
      </c>
      <c r="AB100" s="134">
        <v>34</v>
      </c>
      <c r="AC100" s="35">
        <f>V100/$AB100</f>
        <v>0</v>
      </c>
      <c r="AD100" s="35">
        <f t="shared" si="2"/>
        <v>0</v>
      </c>
      <c r="AE100" s="35">
        <f t="shared" si="2"/>
        <v>0.14705882352941177</v>
      </c>
      <c r="AF100" s="35">
        <f t="shared" si="2"/>
        <v>0.41176470588235292</v>
      </c>
      <c r="AG100" s="35">
        <f t="shared" si="2"/>
        <v>0.44117647058823528</v>
      </c>
      <c r="AH100" s="35">
        <f t="shared" si="2"/>
        <v>0</v>
      </c>
      <c r="AI100" s="132">
        <v>4.29</v>
      </c>
      <c r="AJ100" s="132">
        <v>0.72</v>
      </c>
      <c r="AK100" s="132">
        <v>4</v>
      </c>
      <c r="AL100" s="132">
        <v>5</v>
      </c>
    </row>
    <row r="101" spans="1:38" s="33" customFormat="1" ht="16.5" customHeight="1" x14ac:dyDescent="0.25">
      <c r="A101" s="41"/>
      <c r="B101" s="49"/>
      <c r="C101" s="41"/>
      <c r="D101" s="41"/>
      <c r="E101" s="41"/>
      <c r="F101" s="41"/>
      <c r="G101" s="41"/>
      <c r="H101" s="41"/>
      <c r="I101" s="41"/>
      <c r="J101" s="41"/>
      <c r="K101" s="41"/>
      <c r="L101" s="41"/>
      <c r="M101" s="41"/>
      <c r="N101" s="41"/>
      <c r="O101" s="41"/>
      <c r="P101" s="41"/>
      <c r="Q101" s="41"/>
      <c r="R101" s="41"/>
      <c r="S101" s="40"/>
      <c r="T101" s="40"/>
      <c r="U101" s="40"/>
      <c r="V101" s="40"/>
      <c r="W101" s="40"/>
      <c r="X101" s="40"/>
      <c r="Y101" s="40"/>
      <c r="Z101" s="40"/>
      <c r="AL101" s="117"/>
    </row>
    <row r="102" spans="1:38" s="33" customFormat="1" ht="16.5" customHeight="1" thickBot="1" x14ac:dyDescent="0.3">
      <c r="A102" s="50"/>
      <c r="B102" s="50"/>
      <c r="C102" s="51"/>
      <c r="D102" s="41"/>
      <c r="E102" s="41"/>
      <c r="F102" s="41"/>
      <c r="G102" s="41"/>
      <c r="H102" s="41"/>
      <c r="I102" s="41"/>
      <c r="J102" s="41"/>
      <c r="K102" s="52"/>
      <c r="L102" s="52"/>
      <c r="M102" s="41"/>
      <c r="N102" s="41"/>
      <c r="O102" s="41"/>
      <c r="P102" s="40"/>
      <c r="Q102" s="40"/>
      <c r="R102" s="40"/>
      <c r="S102" s="40"/>
      <c r="T102" s="52"/>
      <c r="U102" s="52"/>
      <c r="V102" s="40"/>
      <c r="W102" s="40"/>
      <c r="X102" s="40"/>
      <c r="Y102" s="40"/>
      <c r="Z102" s="40"/>
      <c r="AL102" s="117"/>
    </row>
    <row r="103" spans="1:38" s="33" customFormat="1" ht="16.5" customHeight="1" x14ac:dyDescent="0.25">
      <c r="A103" s="50"/>
      <c r="B103" s="50"/>
      <c r="C103" s="51"/>
      <c r="D103" s="41"/>
      <c r="E103" s="199" t="s">
        <v>142</v>
      </c>
      <c r="F103" s="200"/>
      <c r="G103" s="200"/>
      <c r="H103" s="200"/>
      <c r="I103" s="200"/>
      <c r="J103" s="201"/>
      <c r="K103" s="52"/>
      <c r="L103" s="52"/>
      <c r="M103" s="41"/>
      <c r="N103" s="41"/>
      <c r="O103" s="41"/>
      <c r="P103" s="40"/>
      <c r="Q103" s="40"/>
      <c r="R103" s="40"/>
      <c r="S103" s="40"/>
      <c r="T103" s="52"/>
      <c r="U103" s="52"/>
      <c r="V103" s="40"/>
      <c r="W103" s="40"/>
      <c r="X103" s="40"/>
      <c r="Y103" s="40"/>
      <c r="Z103" s="40"/>
      <c r="AL103" s="117"/>
    </row>
    <row r="104" spans="1:38" s="33" customFormat="1" ht="16.5" customHeight="1" x14ac:dyDescent="0.25">
      <c r="A104" s="50"/>
      <c r="B104" s="50"/>
      <c r="C104" s="51"/>
      <c r="D104" s="41"/>
      <c r="E104" s="202"/>
      <c r="F104" s="176"/>
      <c r="G104" s="176"/>
      <c r="H104" s="176"/>
      <c r="I104" s="176"/>
      <c r="J104" s="203"/>
      <c r="K104" s="52"/>
      <c r="L104" s="52"/>
      <c r="M104" s="41"/>
      <c r="N104" s="41"/>
      <c r="O104" s="41"/>
      <c r="P104" s="40"/>
      <c r="Q104" s="40"/>
      <c r="R104" s="40"/>
      <c r="S104" s="40"/>
      <c r="T104" s="52"/>
      <c r="U104" s="52"/>
      <c r="V104" s="40"/>
      <c r="W104" s="40"/>
      <c r="X104" s="40"/>
      <c r="Y104" s="40"/>
      <c r="Z104" s="40"/>
      <c r="AL104" s="117"/>
    </row>
    <row r="105" spans="1:38" s="33" customFormat="1" ht="16.5" customHeight="1" x14ac:dyDescent="0.25">
      <c r="A105" s="50"/>
      <c r="B105" s="50"/>
      <c r="C105" s="51"/>
      <c r="D105" s="41"/>
      <c r="E105" s="202"/>
      <c r="F105" s="176"/>
      <c r="G105" s="176"/>
      <c r="H105" s="176"/>
      <c r="I105" s="176"/>
      <c r="J105" s="203"/>
      <c r="K105" s="52"/>
      <c r="L105" s="52"/>
      <c r="M105" s="41"/>
      <c r="N105" s="41"/>
      <c r="O105" s="41"/>
      <c r="P105" s="40"/>
      <c r="Q105" s="40"/>
      <c r="R105" s="40"/>
      <c r="S105" s="40"/>
      <c r="T105" s="52"/>
      <c r="U105" s="52"/>
      <c r="V105" s="40"/>
      <c r="W105" s="40"/>
      <c r="X105" s="40"/>
      <c r="Y105" s="40"/>
      <c r="Z105" s="40"/>
      <c r="AL105" s="117"/>
    </row>
    <row r="106" spans="1:38" s="33" customFormat="1" ht="16.5" customHeight="1" thickBot="1" x14ac:dyDescent="0.3">
      <c r="A106" s="50"/>
      <c r="B106" s="50"/>
      <c r="C106" s="51"/>
      <c r="D106" s="41"/>
      <c r="E106" s="204"/>
      <c r="F106" s="205"/>
      <c r="G106" s="205"/>
      <c r="H106" s="205"/>
      <c r="I106" s="205"/>
      <c r="J106" s="206"/>
      <c r="K106" s="52"/>
      <c r="L106" s="52"/>
      <c r="M106" s="41"/>
      <c r="N106" s="41"/>
      <c r="O106" s="41"/>
      <c r="P106" s="40"/>
      <c r="Q106" s="40"/>
      <c r="R106" s="40"/>
      <c r="S106" s="40"/>
      <c r="T106" s="52"/>
      <c r="U106" s="52"/>
      <c r="V106" s="40"/>
      <c r="W106" s="40"/>
      <c r="X106" s="40"/>
      <c r="Y106" s="40"/>
      <c r="Z106" s="40"/>
      <c r="AL106" s="117"/>
    </row>
    <row r="107" spans="1:38" s="33" customFormat="1" ht="16.5" customHeight="1" x14ac:dyDescent="0.25">
      <c r="A107" s="50"/>
      <c r="B107" s="50"/>
      <c r="C107" s="51"/>
      <c r="D107" s="41"/>
      <c r="E107" s="41"/>
      <c r="F107" s="41"/>
      <c r="G107" s="41"/>
      <c r="H107" s="41"/>
      <c r="I107" s="41"/>
      <c r="J107" s="41"/>
      <c r="K107" s="52"/>
      <c r="L107" s="52"/>
      <c r="M107" s="41"/>
      <c r="N107" s="41"/>
      <c r="O107" s="41"/>
      <c r="P107" s="40"/>
      <c r="Q107" s="40"/>
      <c r="R107" s="40"/>
      <c r="S107" s="40"/>
      <c r="T107" s="52"/>
      <c r="U107" s="52"/>
      <c r="V107" s="40"/>
      <c r="W107" s="40"/>
      <c r="X107" s="40"/>
      <c r="Y107" s="40"/>
      <c r="Z107" s="40"/>
      <c r="AL107" s="117"/>
    </row>
    <row r="108" spans="1:38" s="33" customFormat="1" ht="16.5" customHeight="1" x14ac:dyDescent="0.25">
      <c r="A108" s="50"/>
      <c r="B108" s="50"/>
      <c r="C108" s="51"/>
      <c r="D108" s="41"/>
      <c r="E108" s="41"/>
      <c r="F108" s="41"/>
      <c r="G108" s="41"/>
      <c r="H108" s="41"/>
      <c r="I108" s="41"/>
      <c r="J108" s="41"/>
      <c r="K108" s="52"/>
      <c r="L108" s="52"/>
      <c r="M108" s="41"/>
      <c r="N108" s="41"/>
      <c r="O108" s="41"/>
      <c r="P108" s="40"/>
      <c r="Q108" s="40"/>
      <c r="R108" s="40"/>
      <c r="S108" s="40"/>
      <c r="T108" s="52"/>
      <c r="U108" s="52"/>
      <c r="V108" s="40"/>
      <c r="W108" s="40"/>
      <c r="X108" s="40"/>
      <c r="Y108" s="40"/>
      <c r="Z108" s="40"/>
      <c r="AL108" s="117"/>
    </row>
    <row r="109" spans="1:38" s="33" customFormat="1" ht="16.5" customHeight="1" x14ac:dyDescent="0.25">
      <c r="A109" s="50"/>
      <c r="B109" s="50"/>
      <c r="C109" s="51"/>
      <c r="D109" s="41"/>
      <c r="E109" s="41"/>
      <c r="F109" s="41"/>
      <c r="G109" s="41"/>
      <c r="H109" s="41"/>
      <c r="I109" s="41"/>
      <c r="J109" s="41"/>
      <c r="K109" s="52"/>
      <c r="L109" s="52"/>
      <c r="M109" s="41"/>
      <c r="N109" s="41"/>
      <c r="O109" s="41"/>
      <c r="P109" s="40"/>
      <c r="Q109" s="40"/>
      <c r="R109" s="40"/>
      <c r="S109" s="40"/>
      <c r="T109" s="52"/>
      <c r="U109" s="52"/>
      <c r="V109" s="40"/>
      <c r="W109" s="40"/>
      <c r="X109" s="40"/>
      <c r="Y109" s="40"/>
      <c r="Z109" s="40"/>
      <c r="AL109" s="117"/>
    </row>
    <row r="110" spans="1:38" s="33" customFormat="1" ht="16.5" customHeight="1" x14ac:dyDescent="0.3">
      <c r="A110" s="50"/>
      <c r="B110" s="50"/>
      <c r="C110" s="51"/>
      <c r="D110" s="41"/>
      <c r="E110" s="41"/>
      <c r="F110" s="41"/>
      <c r="G110" s="41"/>
      <c r="H110" s="41"/>
      <c r="I110" s="41"/>
      <c r="J110" s="41"/>
      <c r="K110" s="52"/>
      <c r="L110" s="52"/>
      <c r="M110" s="41"/>
      <c r="N110" s="41"/>
      <c r="V110" s="193" t="s">
        <v>25</v>
      </c>
      <c r="W110" s="193"/>
      <c r="X110" s="193"/>
      <c r="Y110" s="193"/>
      <c r="Z110" s="193"/>
      <c r="AA110" s="193"/>
      <c r="AB110" s="22"/>
      <c r="AC110" s="193" t="s">
        <v>26</v>
      </c>
      <c r="AD110" s="193"/>
      <c r="AE110" s="193"/>
      <c r="AF110" s="193"/>
      <c r="AG110" s="193"/>
      <c r="AH110" s="193"/>
      <c r="AI110" s="194" t="s">
        <v>156</v>
      </c>
      <c r="AJ110" s="194"/>
      <c r="AK110" s="194"/>
      <c r="AL110" s="194"/>
    </row>
    <row r="111" spans="1:38" s="33" customFormat="1" ht="16.5" customHeight="1" x14ac:dyDescent="0.3">
      <c r="A111" s="50"/>
      <c r="B111" s="50"/>
      <c r="C111" s="51"/>
      <c r="D111" s="41"/>
      <c r="E111" s="41"/>
      <c r="F111" s="41"/>
      <c r="G111" s="41"/>
      <c r="H111" s="41"/>
      <c r="I111" s="41"/>
      <c r="J111" s="41"/>
      <c r="K111" s="52"/>
      <c r="L111" s="52"/>
      <c r="M111" s="41"/>
      <c r="N111" s="41"/>
      <c r="O111" s="57"/>
      <c r="P111" s="57"/>
      <c r="Q111" s="57"/>
      <c r="R111" s="57"/>
      <c r="S111" s="57"/>
      <c r="V111" s="193"/>
      <c r="W111" s="193"/>
      <c r="X111" s="193"/>
      <c r="Y111" s="193"/>
      <c r="Z111" s="193"/>
      <c r="AA111" s="193"/>
      <c r="AB111" s="22"/>
      <c r="AC111" s="193"/>
      <c r="AD111" s="193"/>
      <c r="AE111" s="193"/>
      <c r="AF111" s="193"/>
      <c r="AG111" s="193"/>
      <c r="AH111" s="193"/>
      <c r="AI111" s="194"/>
      <c r="AJ111" s="194"/>
      <c r="AK111" s="194"/>
      <c r="AL111" s="194"/>
    </row>
    <row r="112" spans="1:38" s="33" customFormat="1" ht="16.5" customHeight="1" x14ac:dyDescent="0.25">
      <c r="A112" s="50"/>
      <c r="B112" s="50"/>
      <c r="C112" s="51"/>
      <c r="D112" s="41"/>
      <c r="E112" s="41"/>
      <c r="F112" s="41"/>
      <c r="G112" s="41"/>
      <c r="H112" s="41"/>
      <c r="I112" s="41"/>
      <c r="J112" s="41"/>
      <c r="K112" s="52"/>
      <c r="L112" s="52"/>
      <c r="M112" s="41"/>
      <c r="N112" s="41"/>
      <c r="O112" s="58"/>
      <c r="P112" s="58"/>
      <c r="Q112" s="58"/>
      <c r="R112" s="58"/>
      <c r="S112" s="58"/>
      <c r="T112" s="58"/>
      <c r="U112" s="58"/>
      <c r="V112" s="59">
        <v>1</v>
      </c>
      <c r="W112" s="59">
        <v>2</v>
      </c>
      <c r="X112" s="59">
        <v>3</v>
      </c>
      <c r="Y112" s="59">
        <v>4</v>
      </c>
      <c r="Z112" s="59">
        <v>5</v>
      </c>
      <c r="AA112" s="59" t="s">
        <v>52</v>
      </c>
      <c r="AB112" s="60" t="s">
        <v>29</v>
      </c>
      <c r="AC112" s="59">
        <v>1</v>
      </c>
      <c r="AD112" s="59">
        <v>2</v>
      </c>
      <c r="AE112" s="59">
        <v>3</v>
      </c>
      <c r="AF112" s="59">
        <v>4</v>
      </c>
      <c r="AG112" s="59">
        <v>5</v>
      </c>
      <c r="AH112" s="59" t="s">
        <v>52</v>
      </c>
      <c r="AI112" s="61" t="s">
        <v>30</v>
      </c>
      <c r="AJ112" s="61" t="s">
        <v>31</v>
      </c>
      <c r="AK112" s="61" t="s">
        <v>32</v>
      </c>
      <c r="AL112" s="119" t="s">
        <v>33</v>
      </c>
    </row>
    <row r="113" spans="1:38" s="33" customFormat="1" ht="36" customHeight="1" x14ac:dyDescent="0.25">
      <c r="A113" s="50"/>
      <c r="B113" s="50"/>
      <c r="C113" s="51"/>
      <c r="D113" s="41"/>
      <c r="E113" s="41"/>
      <c r="F113" s="41"/>
      <c r="G113" s="41"/>
      <c r="H113" s="41"/>
      <c r="I113" s="41"/>
      <c r="J113" s="41"/>
      <c r="K113" s="52"/>
      <c r="L113" s="52"/>
      <c r="M113" s="41"/>
      <c r="N113" s="41"/>
      <c r="O113" s="180" t="s">
        <v>152</v>
      </c>
      <c r="P113" s="181"/>
      <c r="Q113" s="181"/>
      <c r="R113" s="181"/>
      <c r="S113" s="181"/>
      <c r="T113" s="181"/>
      <c r="U113" s="208"/>
      <c r="V113" s="133">
        <v>0</v>
      </c>
      <c r="W113" s="133">
        <v>0</v>
      </c>
      <c r="X113" s="133">
        <v>1</v>
      </c>
      <c r="Y113" s="133">
        <v>6</v>
      </c>
      <c r="Z113" s="133">
        <v>1</v>
      </c>
      <c r="AA113" s="133">
        <v>0</v>
      </c>
      <c r="AB113" s="133">
        <v>8</v>
      </c>
      <c r="AC113" s="35">
        <f t="shared" ref="AC113:AH113" si="3">V113/$AB113</f>
        <v>0</v>
      </c>
      <c r="AD113" s="35">
        <f t="shared" si="3"/>
        <v>0</v>
      </c>
      <c r="AE113" s="35">
        <f t="shared" si="3"/>
        <v>0.125</v>
      </c>
      <c r="AF113" s="35">
        <f t="shared" si="3"/>
        <v>0.75</v>
      </c>
      <c r="AG113" s="35">
        <f t="shared" si="3"/>
        <v>0.125</v>
      </c>
      <c r="AH113" s="35">
        <f t="shared" si="3"/>
        <v>0</v>
      </c>
      <c r="AI113" s="63">
        <v>4</v>
      </c>
      <c r="AJ113" s="63">
        <v>0.53</v>
      </c>
      <c r="AK113" s="63">
        <v>4</v>
      </c>
      <c r="AL113" s="63">
        <v>4</v>
      </c>
    </row>
    <row r="114" spans="1:38" s="33" customFormat="1" ht="16.5" customHeight="1" x14ac:dyDescent="0.25">
      <c r="A114" s="50"/>
      <c r="B114" s="50"/>
      <c r="C114" s="51"/>
      <c r="D114" s="41"/>
      <c r="E114" s="41"/>
      <c r="F114" s="41"/>
      <c r="G114" s="41"/>
      <c r="H114" s="41"/>
      <c r="I114" s="41"/>
      <c r="J114" s="41"/>
      <c r="K114" s="52"/>
      <c r="L114" s="52"/>
      <c r="M114" s="41"/>
      <c r="N114" s="41"/>
      <c r="O114" s="41"/>
      <c r="P114" s="40"/>
      <c r="Q114" s="40"/>
      <c r="R114" s="40"/>
      <c r="S114" s="40"/>
      <c r="T114" s="52"/>
      <c r="U114" s="52"/>
      <c r="V114" s="40"/>
      <c r="W114" s="40"/>
      <c r="X114" s="40"/>
      <c r="Y114" s="40"/>
      <c r="Z114" s="40"/>
      <c r="AL114" s="117"/>
    </row>
    <row r="115" spans="1:38" s="33" customFormat="1" ht="16.5" customHeight="1" x14ac:dyDescent="0.25">
      <c r="A115" s="50"/>
      <c r="B115" s="50"/>
      <c r="C115" s="51"/>
      <c r="D115" s="41"/>
      <c r="E115" s="41"/>
      <c r="F115" s="41"/>
      <c r="G115" s="41"/>
      <c r="H115" s="41"/>
      <c r="I115" s="41"/>
      <c r="J115" s="41"/>
      <c r="K115" s="52"/>
      <c r="L115" s="52"/>
      <c r="M115" s="41"/>
      <c r="N115" s="41"/>
      <c r="O115" s="41"/>
      <c r="P115" s="40"/>
      <c r="Q115" s="40"/>
      <c r="R115" s="40"/>
      <c r="S115" s="40"/>
      <c r="T115" s="52"/>
      <c r="U115" s="52"/>
      <c r="V115" s="40"/>
      <c r="W115" s="40"/>
      <c r="X115" s="40"/>
      <c r="Y115" s="40"/>
      <c r="Z115" s="40"/>
      <c r="AL115" s="117"/>
    </row>
    <row r="116" spans="1:38" s="33" customFormat="1" ht="16.5" customHeight="1" x14ac:dyDescent="0.25">
      <c r="A116" s="50"/>
      <c r="B116" s="50"/>
      <c r="C116" s="51"/>
      <c r="D116" s="41"/>
      <c r="E116" s="41"/>
      <c r="F116" s="41"/>
      <c r="G116" s="41"/>
      <c r="H116" s="41"/>
      <c r="I116" s="41"/>
      <c r="J116" s="41"/>
      <c r="K116" s="52"/>
      <c r="L116" s="52"/>
      <c r="M116" s="41"/>
      <c r="N116" s="41"/>
      <c r="O116" s="41"/>
      <c r="P116" s="40"/>
      <c r="Q116" s="40"/>
      <c r="R116" s="40"/>
      <c r="S116" s="40"/>
      <c r="T116" s="52"/>
      <c r="U116" s="52"/>
      <c r="V116" s="40"/>
      <c r="W116" s="40"/>
      <c r="X116" s="40"/>
      <c r="Y116" s="40"/>
      <c r="Z116" s="40"/>
      <c r="AL116" s="117"/>
    </row>
    <row r="117" spans="1:38" s="33" customFormat="1" ht="16.5" customHeight="1" x14ac:dyDescent="0.25">
      <c r="A117" s="50"/>
      <c r="B117" s="50"/>
      <c r="C117" s="51"/>
      <c r="D117" s="41"/>
      <c r="E117" s="41"/>
      <c r="F117" s="41"/>
      <c r="G117" s="41"/>
      <c r="H117" s="41"/>
      <c r="I117" s="41"/>
      <c r="J117" s="41"/>
      <c r="K117" s="52"/>
      <c r="L117" s="52"/>
      <c r="M117" s="41"/>
      <c r="N117" s="41"/>
      <c r="O117" s="41"/>
      <c r="P117" s="40"/>
      <c r="Q117" s="40"/>
      <c r="R117" s="40"/>
      <c r="S117" s="40"/>
      <c r="T117" s="52"/>
      <c r="U117" s="52"/>
      <c r="V117" s="40"/>
      <c r="W117" s="40"/>
      <c r="X117" s="40"/>
      <c r="Y117" s="40"/>
      <c r="Z117" s="40"/>
      <c r="AL117" s="117"/>
    </row>
    <row r="118" spans="1:38" s="33" customFormat="1" ht="16.5" customHeight="1" x14ac:dyDescent="0.25">
      <c r="A118" s="50"/>
      <c r="B118" s="50"/>
      <c r="C118" s="51"/>
      <c r="D118" s="41"/>
      <c r="E118" s="41"/>
      <c r="F118" s="41"/>
      <c r="G118" s="41"/>
      <c r="H118" s="41"/>
      <c r="I118" s="41"/>
      <c r="J118" s="41"/>
      <c r="K118" s="52"/>
      <c r="L118" s="52"/>
      <c r="M118" s="41"/>
      <c r="N118" s="41"/>
      <c r="O118" s="41"/>
      <c r="P118" s="40"/>
      <c r="Q118" s="40"/>
      <c r="R118" s="40"/>
      <c r="S118" s="40"/>
      <c r="T118" s="52"/>
      <c r="U118" s="52"/>
      <c r="V118" s="40"/>
      <c r="W118" s="40"/>
      <c r="X118" s="40"/>
      <c r="Y118" s="40"/>
      <c r="Z118" s="40"/>
      <c r="AL118" s="117"/>
    </row>
    <row r="119" spans="1:38" s="33" customFormat="1" ht="16.5" customHeight="1" x14ac:dyDescent="0.25">
      <c r="A119" s="50"/>
      <c r="B119" s="50"/>
      <c r="C119" s="51"/>
      <c r="D119" s="41"/>
      <c r="E119" s="41"/>
      <c r="F119" s="41"/>
      <c r="G119" s="41"/>
      <c r="H119" s="41"/>
      <c r="I119" s="41"/>
      <c r="J119" s="41"/>
      <c r="K119" s="52"/>
      <c r="L119" s="52"/>
      <c r="M119" s="41"/>
      <c r="N119" s="41"/>
      <c r="O119" s="41"/>
      <c r="P119" s="40"/>
      <c r="Q119" s="40"/>
      <c r="R119" s="40"/>
      <c r="S119" s="40"/>
      <c r="T119" s="52"/>
      <c r="U119" s="52"/>
      <c r="V119" s="40"/>
      <c r="W119" s="40"/>
      <c r="X119" s="40"/>
      <c r="Y119" s="40"/>
      <c r="Z119" s="40"/>
      <c r="AL119" s="117"/>
    </row>
    <row r="120" spans="1:38" s="33" customFormat="1" ht="16.5" customHeight="1" x14ac:dyDescent="0.25">
      <c r="A120" s="50"/>
      <c r="B120" s="50"/>
      <c r="C120" s="51"/>
      <c r="D120" s="41"/>
      <c r="E120" s="41"/>
      <c r="F120" s="41"/>
      <c r="G120" s="41"/>
      <c r="H120" s="41"/>
      <c r="I120" s="41"/>
      <c r="J120" s="41"/>
      <c r="K120" s="52"/>
      <c r="L120" s="52"/>
      <c r="M120" s="41"/>
      <c r="N120" s="41"/>
      <c r="O120" s="41"/>
      <c r="P120" s="40"/>
      <c r="Q120" s="40"/>
      <c r="R120" s="40"/>
      <c r="S120" s="40"/>
      <c r="T120" s="52"/>
      <c r="U120" s="52"/>
      <c r="V120" s="40"/>
      <c r="W120" s="40"/>
      <c r="X120" s="40"/>
      <c r="Y120" s="40"/>
      <c r="Z120" s="40"/>
      <c r="AL120" s="117"/>
    </row>
    <row r="121" spans="1:38" s="33" customFormat="1" ht="16.5" customHeight="1" x14ac:dyDescent="0.25">
      <c r="A121" s="50"/>
      <c r="B121" s="50"/>
      <c r="C121" s="51"/>
      <c r="D121" s="41"/>
      <c r="E121" s="41"/>
      <c r="F121" s="41"/>
      <c r="G121" s="41"/>
      <c r="H121" s="41"/>
      <c r="I121" s="41"/>
      <c r="J121" s="41"/>
      <c r="K121" s="52"/>
      <c r="L121" s="52"/>
      <c r="M121" s="41"/>
      <c r="N121" s="41"/>
      <c r="O121" s="41"/>
      <c r="P121" s="40"/>
      <c r="Q121" s="40"/>
      <c r="R121" s="40"/>
      <c r="S121" s="40"/>
      <c r="T121" s="52"/>
      <c r="U121" s="52"/>
      <c r="V121" s="40"/>
      <c r="W121" s="40"/>
      <c r="X121" s="40"/>
      <c r="Y121" s="40"/>
      <c r="Z121" s="40"/>
      <c r="AL121" s="117"/>
    </row>
    <row r="122" spans="1:38" s="33" customFormat="1" ht="16.5" customHeight="1" x14ac:dyDescent="0.25">
      <c r="A122" s="50"/>
      <c r="B122" s="50"/>
      <c r="C122" s="51"/>
      <c r="D122" s="41"/>
      <c r="E122" s="41"/>
      <c r="F122" s="41"/>
      <c r="G122" s="41"/>
      <c r="H122" s="41"/>
      <c r="I122" s="41"/>
      <c r="J122" s="41"/>
      <c r="K122" s="52"/>
      <c r="L122" s="52"/>
      <c r="M122" s="41"/>
      <c r="N122" s="41"/>
      <c r="O122" s="41"/>
      <c r="P122" s="40"/>
      <c r="Q122" s="40"/>
      <c r="R122" s="40"/>
      <c r="S122" s="40"/>
      <c r="T122" s="52"/>
      <c r="U122" s="52"/>
      <c r="V122" s="40"/>
      <c r="W122" s="40"/>
      <c r="X122" s="40"/>
      <c r="Y122" s="40"/>
      <c r="Z122" s="40"/>
      <c r="AL122" s="117"/>
    </row>
    <row r="123" spans="1:38" s="33" customFormat="1" ht="16.5" customHeight="1" thickBot="1" x14ac:dyDescent="0.3">
      <c r="A123" s="50"/>
      <c r="B123" s="50"/>
      <c r="C123" s="51"/>
      <c r="D123" s="41"/>
      <c r="E123" s="41"/>
      <c r="F123" s="41"/>
      <c r="G123" s="41"/>
      <c r="H123" s="41"/>
      <c r="I123" s="41"/>
      <c r="J123" s="41"/>
      <c r="K123" s="52"/>
      <c r="L123" s="52"/>
      <c r="M123" s="41"/>
      <c r="N123" s="41"/>
      <c r="O123" s="41"/>
      <c r="P123" s="40"/>
      <c r="Q123" s="40"/>
      <c r="R123" s="40"/>
      <c r="S123" s="40"/>
      <c r="T123" s="52"/>
      <c r="U123" s="52"/>
      <c r="V123" s="40"/>
      <c r="W123" s="40"/>
      <c r="X123" s="40"/>
      <c r="Y123" s="40"/>
      <c r="Z123" s="40"/>
      <c r="AL123" s="117"/>
    </row>
    <row r="124" spans="1:38" s="33" customFormat="1" ht="20.25" customHeight="1" x14ac:dyDescent="0.25">
      <c r="A124" s="50"/>
      <c r="B124" s="50"/>
      <c r="C124" s="53"/>
      <c r="D124" s="50"/>
      <c r="E124" s="199" t="s">
        <v>143</v>
      </c>
      <c r="F124" s="200"/>
      <c r="G124" s="200"/>
      <c r="H124" s="200"/>
      <c r="I124" s="200"/>
      <c r="J124" s="201"/>
      <c r="K124" s="54"/>
      <c r="L124" s="54"/>
      <c r="M124" s="50"/>
      <c r="AL124" s="117"/>
    </row>
    <row r="125" spans="1:38" s="33" customFormat="1" ht="16.5" customHeight="1" x14ac:dyDescent="0.25">
      <c r="A125" s="50"/>
      <c r="B125" s="50"/>
      <c r="C125" s="55"/>
      <c r="D125" s="41"/>
      <c r="E125" s="202"/>
      <c r="F125" s="176"/>
      <c r="G125" s="176"/>
      <c r="H125" s="176"/>
      <c r="I125" s="176"/>
      <c r="J125" s="203"/>
      <c r="K125" s="56"/>
      <c r="L125" s="56"/>
      <c r="M125" s="41"/>
      <c r="AL125" s="117"/>
    </row>
    <row r="126" spans="1:38" s="33" customFormat="1" ht="16.5" customHeight="1" x14ac:dyDescent="0.25">
      <c r="A126" s="50"/>
      <c r="B126" s="50"/>
      <c r="C126" s="53"/>
      <c r="D126" s="41"/>
      <c r="E126" s="202"/>
      <c r="F126" s="176"/>
      <c r="G126" s="176"/>
      <c r="H126" s="176"/>
      <c r="I126" s="176"/>
      <c r="J126" s="203"/>
      <c r="K126" s="40"/>
      <c r="L126" s="40"/>
      <c r="M126" s="41"/>
      <c r="AL126" s="117"/>
    </row>
    <row r="127" spans="1:38" s="33" customFormat="1" ht="18.75" customHeight="1" thickBot="1" x14ac:dyDescent="0.3">
      <c r="A127" s="41"/>
      <c r="B127" s="41"/>
      <c r="C127" s="41"/>
      <c r="D127" s="41"/>
      <c r="E127" s="204"/>
      <c r="F127" s="205"/>
      <c r="G127" s="205"/>
      <c r="H127" s="205"/>
      <c r="I127" s="205"/>
      <c r="J127" s="206"/>
      <c r="K127" s="41"/>
      <c r="L127" s="41"/>
      <c r="M127" s="41"/>
      <c r="N127" s="41"/>
      <c r="AL127" s="117"/>
    </row>
    <row r="128" spans="1:38" s="33" customFormat="1" ht="16.5" customHeight="1" x14ac:dyDescent="0.25">
      <c r="A128" s="41"/>
      <c r="B128" s="41"/>
      <c r="C128" s="41"/>
      <c r="D128" s="41"/>
      <c r="E128" s="41"/>
      <c r="F128" s="41"/>
      <c r="G128" s="41"/>
      <c r="H128" s="41"/>
      <c r="I128" s="41"/>
      <c r="J128" s="41"/>
      <c r="K128" s="41"/>
      <c r="L128" s="41"/>
      <c r="M128" s="41"/>
      <c r="N128" s="41"/>
      <c r="O128" s="41"/>
      <c r="P128" s="41"/>
      <c r="Q128" s="41"/>
      <c r="R128" s="41"/>
      <c r="S128" s="41"/>
      <c r="T128" s="40"/>
      <c r="U128" s="40"/>
      <c r="V128" s="40"/>
      <c r="W128" s="40"/>
      <c r="X128" s="40"/>
      <c r="Y128" s="40"/>
      <c r="Z128" s="40"/>
      <c r="AA128" s="40"/>
      <c r="AB128" s="40"/>
      <c r="AC128" s="40"/>
      <c r="AD128" s="40"/>
      <c r="AE128" s="40"/>
      <c r="AL128" s="117"/>
    </row>
    <row r="129" spans="1:38" s="33" customFormat="1" ht="16.5" customHeight="1" x14ac:dyDescent="0.25">
      <c r="A129" s="41"/>
      <c r="B129" s="49"/>
      <c r="C129" s="41"/>
      <c r="D129" s="41"/>
      <c r="E129" s="41"/>
      <c r="F129" s="41"/>
      <c r="G129" s="41"/>
      <c r="H129" s="41"/>
      <c r="I129" s="41"/>
      <c r="J129" s="41"/>
      <c r="K129" s="41"/>
      <c r="L129" s="41"/>
      <c r="M129" s="41"/>
      <c r="N129" s="41"/>
      <c r="O129" s="41"/>
      <c r="P129" s="41"/>
      <c r="Q129" s="41"/>
      <c r="R129" s="41"/>
      <c r="S129" s="41"/>
      <c r="T129" s="41"/>
      <c r="U129" s="41"/>
      <c r="V129" s="40"/>
      <c r="W129" s="40"/>
      <c r="X129" s="40"/>
      <c r="Y129" s="40"/>
      <c r="Z129" s="40"/>
      <c r="AA129" s="40"/>
      <c r="AB129" s="40"/>
      <c r="AC129" s="40"/>
      <c r="AD129" s="40"/>
      <c r="AE129" s="40"/>
      <c r="AL129" s="117"/>
    </row>
    <row r="130" spans="1:38" s="33" customFormat="1" ht="16.5" customHeight="1" x14ac:dyDescent="0.25">
      <c r="A130" s="41"/>
      <c r="B130" s="49"/>
      <c r="C130" s="41"/>
      <c r="D130" s="41"/>
      <c r="E130" s="41"/>
      <c r="F130" s="41"/>
      <c r="G130" s="41"/>
      <c r="H130" s="41"/>
      <c r="I130" s="41"/>
      <c r="J130" s="41"/>
      <c r="K130" s="41"/>
      <c r="L130" s="41"/>
      <c r="M130" s="41"/>
      <c r="N130" s="41"/>
      <c r="O130" s="41"/>
      <c r="P130" s="41"/>
      <c r="Q130" s="41"/>
      <c r="R130" s="41"/>
      <c r="S130" s="41"/>
      <c r="T130" s="41"/>
      <c r="U130" s="41"/>
      <c r="V130" s="40"/>
      <c r="W130" s="40"/>
      <c r="X130" s="40"/>
      <c r="Y130" s="40"/>
      <c r="Z130" s="40"/>
      <c r="AA130" s="40"/>
      <c r="AB130" s="40"/>
      <c r="AC130" s="40"/>
      <c r="AD130" s="40"/>
      <c r="AE130" s="40"/>
      <c r="AF130" s="40"/>
      <c r="AG130" s="40"/>
      <c r="AH130" s="40"/>
      <c r="AI130" s="40"/>
      <c r="AJ130" s="40"/>
      <c r="AL130" s="117"/>
    </row>
    <row r="131" spans="1:38" s="33" customFormat="1" ht="16.5" customHeight="1" x14ac:dyDescent="0.3">
      <c r="A131" s="41"/>
      <c r="B131" s="49"/>
      <c r="C131" s="41"/>
      <c r="D131" s="41"/>
      <c r="E131" s="41"/>
      <c r="F131" s="41"/>
      <c r="G131" s="41"/>
      <c r="H131" s="41"/>
      <c r="I131" s="41"/>
      <c r="J131" s="41"/>
      <c r="K131" s="41"/>
      <c r="L131" s="41"/>
      <c r="M131" s="41"/>
      <c r="N131" s="41"/>
      <c r="V131" s="193" t="s">
        <v>25</v>
      </c>
      <c r="W131" s="193"/>
      <c r="X131" s="193"/>
      <c r="Y131" s="193"/>
      <c r="Z131" s="193"/>
      <c r="AA131" s="193"/>
      <c r="AB131" s="22"/>
      <c r="AC131" s="193" t="s">
        <v>26</v>
      </c>
      <c r="AD131" s="193"/>
      <c r="AE131" s="193"/>
      <c r="AF131" s="193"/>
      <c r="AG131" s="193"/>
      <c r="AH131" s="193"/>
      <c r="AI131" s="194" t="s">
        <v>156</v>
      </c>
      <c r="AJ131" s="194"/>
      <c r="AK131" s="194"/>
      <c r="AL131" s="194"/>
    </row>
    <row r="132" spans="1:38" s="33" customFormat="1" ht="16.5" customHeight="1" x14ac:dyDescent="0.3">
      <c r="A132" s="41"/>
      <c r="B132" s="49"/>
      <c r="C132" s="41"/>
      <c r="D132" s="41"/>
      <c r="E132" s="41"/>
      <c r="F132" s="41"/>
      <c r="G132" s="41"/>
      <c r="H132" s="41"/>
      <c r="I132" s="41"/>
      <c r="J132" s="41"/>
      <c r="K132" s="41"/>
      <c r="L132" s="41"/>
      <c r="M132" s="41"/>
      <c r="N132" s="41"/>
      <c r="O132" s="57"/>
      <c r="P132" s="57"/>
      <c r="Q132" s="57"/>
      <c r="R132" s="57"/>
      <c r="S132" s="57"/>
      <c r="V132" s="193"/>
      <c r="W132" s="193"/>
      <c r="X132" s="193"/>
      <c r="Y132" s="193"/>
      <c r="Z132" s="193"/>
      <c r="AA132" s="193"/>
      <c r="AB132" s="22"/>
      <c r="AC132" s="193"/>
      <c r="AD132" s="193"/>
      <c r="AE132" s="193"/>
      <c r="AF132" s="193"/>
      <c r="AG132" s="193"/>
      <c r="AH132" s="193"/>
      <c r="AI132" s="194"/>
      <c r="AJ132" s="194"/>
      <c r="AK132" s="194"/>
      <c r="AL132" s="194"/>
    </row>
    <row r="133" spans="1:38" s="33" customFormat="1" ht="40.5" customHeight="1" x14ac:dyDescent="0.25">
      <c r="A133" s="41"/>
      <c r="B133" s="49"/>
      <c r="C133" s="41"/>
      <c r="D133" s="41"/>
      <c r="E133" s="41"/>
      <c r="F133" s="41"/>
      <c r="G133" s="41"/>
      <c r="H133" s="41"/>
      <c r="I133" s="41"/>
      <c r="J133" s="41"/>
      <c r="K133" s="41"/>
      <c r="L133" s="41"/>
      <c r="M133" s="41"/>
      <c r="N133" s="41"/>
      <c r="O133" s="58"/>
      <c r="P133" s="58"/>
      <c r="Q133" s="58"/>
      <c r="R133" s="58"/>
      <c r="S133" s="58"/>
      <c r="T133" s="58"/>
      <c r="U133" s="58"/>
      <c r="V133" s="59">
        <v>1</v>
      </c>
      <c r="W133" s="59">
        <v>2</v>
      </c>
      <c r="X133" s="59">
        <v>3</v>
      </c>
      <c r="Y133" s="59">
        <v>4</v>
      </c>
      <c r="Z133" s="59">
        <v>5</v>
      </c>
      <c r="AA133" s="59" t="s">
        <v>52</v>
      </c>
      <c r="AB133" s="60" t="s">
        <v>29</v>
      </c>
      <c r="AC133" s="59">
        <v>1</v>
      </c>
      <c r="AD133" s="59">
        <v>2</v>
      </c>
      <c r="AE133" s="59">
        <v>3</v>
      </c>
      <c r="AF133" s="59">
        <v>4</v>
      </c>
      <c r="AG133" s="59">
        <v>5</v>
      </c>
      <c r="AH133" s="59" t="s">
        <v>52</v>
      </c>
      <c r="AI133" s="61" t="s">
        <v>30</v>
      </c>
      <c r="AJ133" s="61" t="s">
        <v>31</v>
      </c>
      <c r="AK133" s="61" t="s">
        <v>32</v>
      </c>
      <c r="AL133" s="119" t="s">
        <v>33</v>
      </c>
    </row>
    <row r="134" spans="1:38" s="33" customFormat="1" ht="42" customHeight="1" x14ac:dyDescent="0.25">
      <c r="A134" s="41"/>
      <c r="B134" s="49"/>
      <c r="C134" s="41"/>
      <c r="D134" s="41"/>
      <c r="E134" s="41"/>
      <c r="F134" s="41"/>
      <c r="G134" s="41"/>
      <c r="H134" s="41"/>
      <c r="I134" s="41"/>
      <c r="J134" s="41"/>
      <c r="K134" s="41"/>
      <c r="L134" s="41"/>
      <c r="M134" s="41"/>
      <c r="N134" s="41"/>
      <c r="O134" s="197" t="s">
        <v>60</v>
      </c>
      <c r="P134" s="198"/>
      <c r="Q134" s="198"/>
      <c r="R134" s="198"/>
      <c r="S134" s="198"/>
      <c r="T134" s="198"/>
      <c r="U134" s="198"/>
      <c r="V134" s="134">
        <v>0</v>
      </c>
      <c r="W134" s="134">
        <v>0</v>
      </c>
      <c r="X134" s="134">
        <v>0</v>
      </c>
      <c r="Y134" s="134">
        <v>2</v>
      </c>
      <c r="Z134" s="134">
        <v>4</v>
      </c>
      <c r="AA134" s="134">
        <v>1</v>
      </c>
      <c r="AB134" s="134">
        <v>7</v>
      </c>
      <c r="AC134" s="35">
        <f t="shared" ref="AC134:AH134" si="4">V134/$AB134</f>
        <v>0</v>
      </c>
      <c r="AD134" s="35">
        <f t="shared" si="4"/>
        <v>0</v>
      </c>
      <c r="AE134" s="35">
        <f t="shared" si="4"/>
        <v>0</v>
      </c>
      <c r="AF134" s="35">
        <f t="shared" si="4"/>
        <v>0.2857142857142857</v>
      </c>
      <c r="AG134" s="35">
        <f t="shared" si="4"/>
        <v>0.5714285714285714</v>
      </c>
      <c r="AH134" s="35">
        <f t="shared" si="4"/>
        <v>0.14285714285714285</v>
      </c>
      <c r="AI134" s="134">
        <v>4.67</v>
      </c>
      <c r="AJ134" s="134">
        <v>0.52</v>
      </c>
      <c r="AK134" s="134">
        <v>5</v>
      </c>
      <c r="AL134" s="134">
        <v>5</v>
      </c>
    </row>
    <row r="135" spans="1:38" s="33" customFormat="1" ht="16.5" customHeight="1" x14ac:dyDescent="0.25">
      <c r="A135" s="41"/>
      <c r="B135" s="49"/>
      <c r="C135" s="41"/>
      <c r="D135" s="41"/>
      <c r="E135" s="41"/>
      <c r="F135" s="41"/>
      <c r="G135" s="41"/>
      <c r="H135" s="41"/>
      <c r="I135" s="41"/>
      <c r="J135" s="41"/>
      <c r="K135" s="41"/>
      <c r="L135" s="41"/>
      <c r="M135" s="41"/>
      <c r="N135" s="41"/>
      <c r="O135" s="41"/>
      <c r="P135" s="41"/>
      <c r="Q135" s="41"/>
      <c r="R135" s="41"/>
      <c r="S135" s="41"/>
      <c r="T135" s="41"/>
      <c r="U135" s="41"/>
      <c r="V135" s="40"/>
      <c r="W135" s="40"/>
      <c r="X135" s="40"/>
      <c r="Y135" s="40"/>
      <c r="Z135" s="40"/>
      <c r="AA135" s="40"/>
      <c r="AB135" s="40"/>
      <c r="AC135" s="40"/>
      <c r="AD135" s="40"/>
      <c r="AE135" s="40"/>
      <c r="AF135" s="40"/>
      <c r="AG135" s="40"/>
      <c r="AH135" s="40"/>
      <c r="AI135" s="40"/>
      <c r="AJ135" s="40"/>
      <c r="AL135" s="117"/>
    </row>
    <row r="136" spans="1:38" s="33" customFormat="1" ht="16.5" customHeight="1" x14ac:dyDescent="0.25">
      <c r="A136" s="41"/>
      <c r="B136" s="49"/>
      <c r="C136" s="41"/>
      <c r="D136" s="41"/>
      <c r="E136" s="41"/>
      <c r="F136" s="41"/>
      <c r="G136" s="41"/>
      <c r="H136" s="41"/>
      <c r="I136" s="41"/>
      <c r="J136" s="41"/>
      <c r="K136" s="41"/>
      <c r="L136" s="41"/>
      <c r="M136" s="41"/>
      <c r="N136" s="41"/>
      <c r="O136" s="41"/>
      <c r="P136" s="41"/>
      <c r="Q136" s="41"/>
      <c r="R136" s="41"/>
      <c r="S136" s="41"/>
      <c r="T136" s="41"/>
      <c r="U136" s="41"/>
      <c r="V136" s="40"/>
      <c r="W136" s="40"/>
      <c r="X136" s="40"/>
      <c r="Y136" s="40"/>
      <c r="Z136" s="40"/>
      <c r="AA136" s="40"/>
      <c r="AB136" s="40"/>
      <c r="AC136" s="40"/>
      <c r="AD136" s="40"/>
      <c r="AE136" s="40"/>
      <c r="AF136" s="40"/>
      <c r="AG136" s="40"/>
      <c r="AH136" s="40"/>
      <c r="AI136" s="40"/>
      <c r="AJ136" s="40"/>
      <c r="AL136" s="117"/>
    </row>
    <row r="137" spans="1:38" s="33" customFormat="1" ht="16.5" customHeight="1" x14ac:dyDescent="0.25">
      <c r="A137" s="41"/>
      <c r="B137" s="49"/>
      <c r="C137" s="41"/>
      <c r="D137" s="41"/>
      <c r="E137" s="41"/>
      <c r="F137" s="41"/>
      <c r="G137" s="41"/>
      <c r="H137" s="41"/>
      <c r="I137" s="41"/>
      <c r="J137" s="41"/>
      <c r="K137" s="41"/>
      <c r="L137" s="41"/>
      <c r="M137" s="41"/>
      <c r="N137" s="41"/>
      <c r="O137" s="41"/>
      <c r="P137" s="41"/>
      <c r="Q137" s="41"/>
      <c r="R137" s="41"/>
      <c r="S137" s="41"/>
      <c r="T137" s="41"/>
      <c r="U137" s="41"/>
      <c r="V137" s="40"/>
      <c r="W137" s="40"/>
      <c r="X137" s="40"/>
      <c r="Y137" s="40"/>
      <c r="Z137" s="40"/>
      <c r="AA137" s="40"/>
      <c r="AB137" s="40"/>
      <c r="AC137" s="40"/>
      <c r="AD137" s="40"/>
      <c r="AE137" s="40"/>
      <c r="AF137" s="40"/>
      <c r="AG137" s="40"/>
      <c r="AH137" s="40"/>
      <c r="AI137" s="40"/>
      <c r="AJ137" s="40"/>
      <c r="AL137" s="117"/>
    </row>
    <row r="138" spans="1:38" s="33" customFormat="1" ht="16.5" customHeight="1" x14ac:dyDescent="0.25">
      <c r="A138" s="41"/>
      <c r="B138" s="49"/>
      <c r="C138" s="41"/>
      <c r="D138" s="41"/>
      <c r="E138" s="41"/>
      <c r="F138" s="41"/>
      <c r="G138" s="41"/>
      <c r="H138" s="41"/>
      <c r="I138" s="41"/>
      <c r="J138" s="41"/>
      <c r="K138" s="41"/>
      <c r="L138" s="41"/>
      <c r="M138" s="41"/>
      <c r="N138" s="41"/>
      <c r="O138" s="41"/>
      <c r="P138" s="41"/>
      <c r="Q138" s="41"/>
      <c r="R138" s="41"/>
      <c r="S138" s="41"/>
      <c r="T138" s="41"/>
      <c r="U138" s="41"/>
      <c r="V138" s="40"/>
      <c r="W138" s="40"/>
      <c r="X138" s="40"/>
      <c r="Y138" s="40"/>
      <c r="Z138" s="40"/>
      <c r="AA138" s="40"/>
      <c r="AB138" s="40"/>
      <c r="AC138" s="40"/>
      <c r="AD138" s="40"/>
      <c r="AE138" s="40"/>
      <c r="AF138" s="40"/>
      <c r="AG138" s="40"/>
      <c r="AH138" s="40"/>
      <c r="AI138" s="40"/>
      <c r="AJ138" s="40"/>
      <c r="AL138" s="117"/>
    </row>
    <row r="139" spans="1:38" s="33" customFormat="1" ht="16.5" customHeight="1" x14ac:dyDescent="0.25">
      <c r="A139" s="41"/>
      <c r="B139" s="49"/>
      <c r="C139" s="41"/>
      <c r="D139" s="41"/>
      <c r="E139" s="41"/>
      <c r="F139" s="41"/>
      <c r="G139" s="41"/>
      <c r="H139" s="41"/>
      <c r="I139" s="41"/>
      <c r="J139" s="41"/>
      <c r="K139" s="41"/>
      <c r="L139" s="41"/>
      <c r="M139" s="41"/>
      <c r="N139" s="41"/>
      <c r="O139" s="41"/>
      <c r="P139" s="41"/>
      <c r="Q139" s="41"/>
      <c r="R139" s="41"/>
      <c r="S139" s="41"/>
      <c r="T139" s="41"/>
      <c r="U139" s="41"/>
      <c r="V139" s="40"/>
      <c r="W139" s="40"/>
      <c r="X139" s="40"/>
      <c r="Y139" s="40"/>
      <c r="Z139" s="40"/>
      <c r="AA139" s="40"/>
      <c r="AB139" s="40"/>
      <c r="AC139" s="40"/>
      <c r="AD139" s="40"/>
      <c r="AE139" s="40"/>
      <c r="AF139" s="40"/>
      <c r="AG139" s="40"/>
      <c r="AH139" s="40"/>
      <c r="AI139" s="40"/>
      <c r="AJ139" s="40"/>
      <c r="AL139" s="117"/>
    </row>
    <row r="140" spans="1:38" s="33" customFormat="1" ht="16.5" customHeight="1" x14ac:dyDescent="0.25">
      <c r="A140" s="41"/>
      <c r="B140" s="49"/>
      <c r="C140" s="41"/>
      <c r="D140" s="41"/>
      <c r="E140" s="41"/>
      <c r="F140" s="41"/>
      <c r="G140" s="41"/>
      <c r="H140" s="41"/>
      <c r="I140" s="41"/>
      <c r="J140" s="41"/>
      <c r="K140" s="41"/>
      <c r="L140" s="41"/>
      <c r="M140" s="41"/>
      <c r="N140" s="41"/>
      <c r="O140" s="41"/>
      <c r="P140" s="41"/>
      <c r="Q140" s="41"/>
      <c r="R140" s="41"/>
      <c r="S140" s="41"/>
      <c r="T140" s="41"/>
      <c r="U140" s="41"/>
      <c r="V140" s="40"/>
      <c r="W140" s="40"/>
      <c r="X140" s="40"/>
      <c r="Y140" s="40"/>
      <c r="Z140" s="40"/>
      <c r="AA140" s="40"/>
      <c r="AB140" s="40"/>
      <c r="AC140" s="40"/>
      <c r="AD140" s="40"/>
      <c r="AE140" s="40"/>
      <c r="AF140" s="40"/>
      <c r="AG140" s="40"/>
      <c r="AH140" s="40"/>
      <c r="AI140" s="40"/>
      <c r="AJ140" s="40"/>
      <c r="AL140" s="117"/>
    </row>
    <row r="141" spans="1:38" s="33" customFormat="1" ht="16.5" customHeight="1" thickBot="1" x14ac:dyDescent="0.3">
      <c r="A141" s="50"/>
      <c r="B141" s="50"/>
      <c r="C141" s="51"/>
      <c r="D141" s="41"/>
      <c r="E141" s="41"/>
      <c r="F141" s="41"/>
      <c r="G141" s="41"/>
      <c r="H141" s="41"/>
      <c r="I141" s="41"/>
      <c r="J141" s="41"/>
      <c r="K141" s="52"/>
      <c r="L141" s="52"/>
      <c r="M141" s="41"/>
      <c r="N141" s="41"/>
      <c r="O141" s="41"/>
      <c r="P141" s="40"/>
      <c r="Q141" s="40"/>
      <c r="R141" s="40"/>
      <c r="S141" s="40"/>
      <c r="T141" s="52"/>
      <c r="U141" s="52"/>
      <c r="V141" s="40"/>
      <c r="W141" s="40"/>
      <c r="X141" s="40"/>
      <c r="Y141" s="40"/>
      <c r="Z141" s="40"/>
      <c r="AL141" s="117"/>
    </row>
    <row r="142" spans="1:38" s="33" customFormat="1" ht="20.25" customHeight="1" x14ac:dyDescent="0.25">
      <c r="A142" s="50"/>
      <c r="B142" s="50"/>
      <c r="C142" s="53"/>
      <c r="D142" s="50"/>
      <c r="E142" s="199" t="s">
        <v>144</v>
      </c>
      <c r="F142" s="200"/>
      <c r="G142" s="200"/>
      <c r="H142" s="200"/>
      <c r="I142" s="200"/>
      <c r="J142" s="201"/>
      <c r="K142" s="54"/>
      <c r="L142" s="54"/>
      <c r="M142" s="50"/>
      <c r="AL142" s="117"/>
    </row>
    <row r="143" spans="1:38" s="33" customFormat="1" ht="16.5" customHeight="1" x14ac:dyDescent="0.25">
      <c r="A143" s="50"/>
      <c r="B143" s="50"/>
      <c r="C143" s="55"/>
      <c r="D143" s="41"/>
      <c r="E143" s="202"/>
      <c r="F143" s="176"/>
      <c r="G143" s="176"/>
      <c r="H143" s="176"/>
      <c r="I143" s="176"/>
      <c r="J143" s="203"/>
      <c r="K143" s="56"/>
      <c r="L143" s="56"/>
      <c r="M143" s="41"/>
      <c r="AL143" s="117"/>
    </row>
    <row r="144" spans="1:38" s="33" customFormat="1" ht="16.5" customHeight="1" x14ac:dyDescent="0.25">
      <c r="A144" s="50"/>
      <c r="B144" s="50"/>
      <c r="C144" s="53"/>
      <c r="D144" s="41"/>
      <c r="E144" s="202"/>
      <c r="F144" s="176"/>
      <c r="G144" s="176"/>
      <c r="H144" s="176"/>
      <c r="I144" s="176"/>
      <c r="J144" s="203"/>
      <c r="K144" s="40"/>
      <c r="L144" s="40"/>
      <c r="M144" s="41"/>
      <c r="AL144" s="117"/>
    </row>
    <row r="145" spans="1:38" s="33" customFormat="1" ht="18.75" customHeight="1" thickBot="1" x14ac:dyDescent="0.3">
      <c r="A145" s="41"/>
      <c r="B145" s="41"/>
      <c r="C145" s="41"/>
      <c r="D145" s="41"/>
      <c r="E145" s="204"/>
      <c r="F145" s="205"/>
      <c r="G145" s="205"/>
      <c r="H145" s="205"/>
      <c r="I145" s="205"/>
      <c r="J145" s="206"/>
      <c r="K145" s="41"/>
      <c r="L145" s="41"/>
      <c r="M145" s="41"/>
      <c r="N145" s="41"/>
      <c r="AL145" s="117"/>
    </row>
    <row r="146" spans="1:38" s="33" customFormat="1" ht="16.5" customHeight="1" x14ac:dyDescent="0.25">
      <c r="A146" s="41"/>
      <c r="B146" s="41"/>
      <c r="C146" s="41"/>
      <c r="D146" s="41"/>
      <c r="E146" s="41"/>
      <c r="F146" s="41"/>
      <c r="G146" s="41"/>
      <c r="H146" s="41"/>
      <c r="I146" s="41"/>
      <c r="J146" s="41"/>
      <c r="K146" s="41"/>
      <c r="L146" s="41"/>
      <c r="M146" s="41"/>
      <c r="N146" s="41"/>
      <c r="O146" s="41"/>
      <c r="P146" s="41"/>
      <c r="Q146" s="41"/>
      <c r="R146" s="41"/>
      <c r="S146" s="41"/>
      <c r="T146" s="40"/>
      <c r="U146" s="40"/>
      <c r="V146" s="40"/>
      <c r="W146" s="40"/>
      <c r="X146" s="40"/>
      <c r="Y146" s="40"/>
      <c r="Z146" s="40"/>
      <c r="AA146" s="40"/>
      <c r="AB146" s="40"/>
      <c r="AC146" s="40"/>
      <c r="AD146" s="40"/>
      <c r="AE146" s="40"/>
      <c r="AL146" s="117"/>
    </row>
    <row r="147" spans="1:38" s="33" customFormat="1" ht="16.5" customHeight="1" x14ac:dyDescent="0.25">
      <c r="A147" s="41"/>
      <c r="B147" s="49"/>
      <c r="C147" s="41"/>
      <c r="D147" s="41"/>
      <c r="E147" s="41"/>
      <c r="F147" s="41"/>
      <c r="G147" s="41"/>
      <c r="H147" s="41"/>
      <c r="I147" s="41"/>
      <c r="J147" s="41"/>
      <c r="K147" s="41"/>
      <c r="L147" s="41"/>
      <c r="M147" s="41"/>
      <c r="N147" s="41"/>
      <c r="O147" s="41"/>
      <c r="P147" s="41"/>
      <c r="Q147" s="41"/>
      <c r="R147" s="41"/>
      <c r="S147" s="41"/>
      <c r="T147" s="41"/>
      <c r="U147" s="41"/>
      <c r="V147" s="40"/>
      <c r="W147" s="40"/>
      <c r="X147" s="40"/>
      <c r="Y147" s="40"/>
      <c r="Z147" s="40"/>
      <c r="AA147" s="40"/>
      <c r="AB147" s="40"/>
      <c r="AC147" s="40"/>
      <c r="AD147" s="40"/>
      <c r="AE147" s="40"/>
      <c r="AL147" s="117"/>
    </row>
    <row r="148" spans="1:38" s="33" customFormat="1" ht="16.5" customHeight="1" x14ac:dyDescent="0.25">
      <c r="A148" s="41"/>
      <c r="B148" s="49"/>
      <c r="C148" s="41"/>
      <c r="D148" s="41"/>
      <c r="E148" s="41"/>
      <c r="F148" s="41"/>
      <c r="G148" s="41"/>
      <c r="H148" s="41"/>
      <c r="I148" s="41"/>
      <c r="J148" s="41"/>
      <c r="K148" s="41"/>
      <c r="L148" s="41"/>
      <c r="M148" s="41"/>
      <c r="N148" s="41"/>
      <c r="O148" s="41"/>
      <c r="P148" s="41"/>
      <c r="Q148" s="41"/>
      <c r="R148" s="41"/>
      <c r="S148" s="41"/>
      <c r="T148" s="41"/>
      <c r="U148" s="41"/>
      <c r="V148" s="40"/>
      <c r="W148" s="40"/>
      <c r="X148" s="40"/>
      <c r="Y148" s="40"/>
      <c r="Z148" s="40"/>
      <c r="AA148" s="40"/>
      <c r="AB148" s="40"/>
      <c r="AC148" s="40"/>
      <c r="AD148" s="40"/>
      <c r="AE148" s="40"/>
      <c r="AF148" s="40"/>
      <c r="AG148" s="40"/>
      <c r="AH148" s="40"/>
      <c r="AI148" s="40"/>
      <c r="AJ148" s="40"/>
      <c r="AL148" s="117"/>
    </row>
    <row r="149" spans="1:38" s="33" customFormat="1" ht="16.5" customHeight="1" x14ac:dyDescent="0.3">
      <c r="A149" s="41"/>
      <c r="B149" s="49"/>
      <c r="C149" s="41"/>
      <c r="D149" s="41"/>
      <c r="E149" s="41"/>
      <c r="F149" s="41"/>
      <c r="G149" s="41"/>
      <c r="H149" s="41"/>
      <c r="I149" s="41"/>
      <c r="J149" s="41"/>
      <c r="K149" s="41"/>
      <c r="L149" s="41"/>
      <c r="M149" s="41"/>
      <c r="N149" s="41"/>
      <c r="V149" s="193" t="s">
        <v>25</v>
      </c>
      <c r="W149" s="193"/>
      <c r="X149" s="193"/>
      <c r="Y149" s="193"/>
      <c r="Z149" s="193"/>
      <c r="AA149" s="193"/>
      <c r="AB149" s="22"/>
      <c r="AC149" s="193" t="s">
        <v>26</v>
      </c>
      <c r="AD149" s="193"/>
      <c r="AE149" s="193"/>
      <c r="AF149" s="193"/>
      <c r="AG149" s="193"/>
      <c r="AH149" s="193"/>
      <c r="AI149" s="194" t="s">
        <v>156</v>
      </c>
      <c r="AJ149" s="194"/>
      <c r="AK149" s="194"/>
      <c r="AL149" s="194"/>
    </row>
    <row r="150" spans="1:38" s="33" customFormat="1" ht="16.5" customHeight="1" x14ac:dyDescent="0.3">
      <c r="A150" s="41"/>
      <c r="B150" s="49"/>
      <c r="C150" s="41"/>
      <c r="D150" s="41"/>
      <c r="E150" s="41"/>
      <c r="F150" s="41"/>
      <c r="G150" s="41"/>
      <c r="H150" s="41"/>
      <c r="I150" s="41"/>
      <c r="J150" s="41"/>
      <c r="K150" s="41"/>
      <c r="L150" s="41"/>
      <c r="M150" s="41"/>
      <c r="N150" s="41"/>
      <c r="O150" s="57"/>
      <c r="P150" s="57"/>
      <c r="Q150" s="57"/>
      <c r="R150" s="57"/>
      <c r="S150" s="57"/>
      <c r="V150" s="193"/>
      <c r="W150" s="193"/>
      <c r="X150" s="193"/>
      <c r="Y150" s="193"/>
      <c r="Z150" s="193"/>
      <c r="AA150" s="193"/>
      <c r="AB150" s="22"/>
      <c r="AC150" s="193"/>
      <c r="AD150" s="193"/>
      <c r="AE150" s="193"/>
      <c r="AF150" s="193"/>
      <c r="AG150" s="193"/>
      <c r="AH150" s="193"/>
      <c r="AI150" s="194"/>
      <c r="AJ150" s="194"/>
      <c r="AK150" s="194"/>
      <c r="AL150" s="194"/>
    </row>
    <row r="151" spans="1:38" s="33" customFormat="1" ht="39.75" customHeight="1" x14ac:dyDescent="0.25">
      <c r="A151" s="41"/>
      <c r="B151" s="49"/>
      <c r="C151" s="41"/>
      <c r="D151" s="41"/>
      <c r="E151" s="41"/>
      <c r="F151" s="41"/>
      <c r="G151" s="41"/>
      <c r="H151" s="41"/>
      <c r="I151" s="41"/>
      <c r="J151" s="41"/>
      <c r="K151" s="41"/>
      <c r="L151" s="41"/>
      <c r="M151" s="41"/>
      <c r="N151" s="41"/>
      <c r="O151" s="58"/>
      <c r="P151" s="58"/>
      <c r="Q151" s="58"/>
      <c r="R151" s="58"/>
      <c r="S151" s="58"/>
      <c r="T151" s="58"/>
      <c r="U151" s="58"/>
      <c r="V151" s="59">
        <v>1</v>
      </c>
      <c r="W151" s="59">
        <v>2</v>
      </c>
      <c r="X151" s="59">
        <v>3</v>
      </c>
      <c r="Y151" s="59">
        <v>4</v>
      </c>
      <c r="Z151" s="59">
        <v>5</v>
      </c>
      <c r="AA151" s="59" t="s">
        <v>52</v>
      </c>
      <c r="AB151" s="60" t="s">
        <v>29</v>
      </c>
      <c r="AC151" s="59">
        <v>1</v>
      </c>
      <c r="AD151" s="59">
        <v>2</v>
      </c>
      <c r="AE151" s="59">
        <v>3</v>
      </c>
      <c r="AF151" s="59">
        <v>4</v>
      </c>
      <c r="AG151" s="59">
        <v>5</v>
      </c>
      <c r="AH151" s="59" t="s">
        <v>52</v>
      </c>
      <c r="AI151" s="61" t="s">
        <v>30</v>
      </c>
      <c r="AJ151" s="61" t="s">
        <v>31</v>
      </c>
      <c r="AK151" s="61" t="s">
        <v>32</v>
      </c>
      <c r="AL151" s="119" t="s">
        <v>33</v>
      </c>
    </row>
    <row r="152" spans="1:38" s="33" customFormat="1" ht="42" customHeight="1" x14ac:dyDescent="0.25">
      <c r="A152" s="41"/>
      <c r="B152" s="49"/>
      <c r="C152" s="41"/>
      <c r="D152" s="41"/>
      <c r="E152" s="41"/>
      <c r="F152" s="41"/>
      <c r="G152" s="41"/>
      <c r="H152" s="41"/>
      <c r="I152" s="41"/>
      <c r="J152" s="41"/>
      <c r="K152" s="41"/>
      <c r="L152" s="41"/>
      <c r="M152" s="41"/>
      <c r="N152" s="41"/>
      <c r="O152" s="197" t="s">
        <v>61</v>
      </c>
      <c r="P152" s="198"/>
      <c r="Q152" s="198"/>
      <c r="R152" s="198"/>
      <c r="S152" s="198"/>
      <c r="T152" s="198"/>
      <c r="U152" s="198"/>
      <c r="V152" s="134">
        <v>0</v>
      </c>
      <c r="W152" s="134">
        <v>5</v>
      </c>
      <c r="X152" s="134">
        <v>12</v>
      </c>
      <c r="Y152" s="134">
        <v>16</v>
      </c>
      <c r="Z152" s="134">
        <v>5</v>
      </c>
      <c r="AA152" s="134">
        <v>0</v>
      </c>
      <c r="AB152" s="134">
        <v>38</v>
      </c>
      <c r="AC152" s="35">
        <f t="shared" ref="AC152:AH152" si="5">V152/$AB152</f>
        <v>0</v>
      </c>
      <c r="AD152" s="35">
        <f t="shared" si="5"/>
        <v>0.13157894736842105</v>
      </c>
      <c r="AE152" s="35">
        <f t="shared" si="5"/>
        <v>0.31578947368421051</v>
      </c>
      <c r="AF152" s="35">
        <f t="shared" si="5"/>
        <v>0.42105263157894735</v>
      </c>
      <c r="AG152" s="35">
        <f t="shared" si="5"/>
        <v>0.13157894736842105</v>
      </c>
      <c r="AH152" s="35">
        <f t="shared" si="5"/>
        <v>0</v>
      </c>
      <c r="AI152" s="134">
        <v>3.55</v>
      </c>
      <c r="AJ152" s="134">
        <v>0.89</v>
      </c>
      <c r="AK152" s="134">
        <v>4</v>
      </c>
      <c r="AL152" s="134">
        <v>4</v>
      </c>
    </row>
    <row r="153" spans="1:38" s="33" customFormat="1" ht="16.5" customHeight="1" x14ac:dyDescent="0.25">
      <c r="A153" s="41"/>
      <c r="B153" s="49"/>
      <c r="C153" s="41"/>
      <c r="D153" s="41"/>
      <c r="E153" s="41"/>
      <c r="F153" s="41"/>
      <c r="G153" s="41"/>
      <c r="H153" s="41"/>
      <c r="I153" s="41"/>
      <c r="J153" s="41"/>
      <c r="K153" s="41"/>
      <c r="L153" s="41"/>
      <c r="M153" s="41"/>
      <c r="N153" s="41"/>
      <c r="O153" s="41"/>
      <c r="P153" s="41"/>
      <c r="Q153" s="41"/>
      <c r="R153" s="41"/>
      <c r="S153" s="41"/>
      <c r="T153" s="41"/>
      <c r="U153" s="41"/>
      <c r="V153" s="40"/>
      <c r="W153" s="40"/>
      <c r="X153" s="40"/>
      <c r="Y153" s="40"/>
      <c r="Z153" s="40"/>
      <c r="AA153" s="40"/>
      <c r="AB153" s="40"/>
      <c r="AC153" s="40"/>
      <c r="AD153" s="40"/>
      <c r="AE153" s="40"/>
      <c r="AF153" s="40"/>
      <c r="AG153" s="40"/>
      <c r="AH153" s="40"/>
      <c r="AI153" s="40"/>
      <c r="AJ153" s="40"/>
      <c r="AL153" s="117"/>
    </row>
    <row r="154" spans="1:38" s="33" customFormat="1" ht="16.5" customHeight="1" x14ac:dyDescent="0.25">
      <c r="A154" s="41"/>
      <c r="B154" s="49"/>
      <c r="C154" s="41"/>
      <c r="D154" s="41"/>
      <c r="E154" s="41"/>
      <c r="F154" s="41"/>
      <c r="G154" s="41"/>
      <c r="H154" s="41"/>
      <c r="I154" s="41"/>
      <c r="J154" s="41"/>
      <c r="K154" s="41"/>
      <c r="L154" s="41"/>
      <c r="M154" s="41"/>
      <c r="N154" s="41"/>
      <c r="O154" s="41"/>
      <c r="P154" s="41"/>
      <c r="Q154" s="41"/>
      <c r="R154" s="41"/>
      <c r="S154" s="41"/>
      <c r="T154" s="41"/>
      <c r="U154" s="41"/>
      <c r="V154" s="40"/>
      <c r="W154" s="40"/>
      <c r="X154" s="40"/>
      <c r="Y154" s="40"/>
      <c r="Z154" s="40"/>
      <c r="AA154" s="40"/>
      <c r="AB154" s="40"/>
      <c r="AC154" s="40"/>
      <c r="AD154" s="40"/>
      <c r="AE154" s="40"/>
      <c r="AF154" s="40"/>
      <c r="AG154" s="40"/>
      <c r="AH154" s="40"/>
      <c r="AI154" s="40"/>
      <c r="AJ154" s="40"/>
      <c r="AL154" s="117"/>
    </row>
    <row r="155" spans="1:38" s="33" customFormat="1" ht="16.5" customHeight="1" x14ac:dyDescent="0.25">
      <c r="A155" s="41"/>
      <c r="B155" s="49"/>
      <c r="C155" s="41"/>
      <c r="D155" s="41"/>
      <c r="E155" s="41"/>
      <c r="F155" s="41"/>
      <c r="G155" s="41"/>
      <c r="H155" s="41"/>
      <c r="I155" s="41"/>
      <c r="J155" s="41"/>
      <c r="K155" s="41"/>
      <c r="L155" s="41"/>
      <c r="M155" s="41"/>
      <c r="N155" s="41"/>
      <c r="O155" s="41"/>
      <c r="P155" s="41"/>
      <c r="Q155" s="41"/>
      <c r="R155" s="41"/>
      <c r="S155" s="41"/>
      <c r="T155" s="41"/>
      <c r="U155" s="41"/>
      <c r="V155" s="40"/>
      <c r="W155" s="40"/>
      <c r="X155" s="40"/>
      <c r="Y155" s="40"/>
      <c r="Z155" s="40"/>
      <c r="AA155" s="40"/>
      <c r="AB155" s="40"/>
      <c r="AC155" s="40"/>
      <c r="AD155" s="40"/>
      <c r="AE155" s="40"/>
      <c r="AF155" s="40"/>
      <c r="AG155" s="40"/>
      <c r="AH155" s="40"/>
      <c r="AI155" s="40"/>
      <c r="AJ155" s="40"/>
      <c r="AL155" s="117"/>
    </row>
    <row r="156" spans="1:38" s="33" customFormat="1" ht="16.5" customHeight="1" x14ac:dyDescent="0.25">
      <c r="A156" s="41"/>
      <c r="B156" s="49"/>
      <c r="C156" s="41"/>
      <c r="D156" s="41"/>
      <c r="E156" s="41"/>
      <c r="F156" s="41"/>
      <c r="G156" s="41"/>
      <c r="H156" s="41"/>
      <c r="I156" s="41"/>
      <c r="J156" s="41"/>
      <c r="K156" s="41"/>
      <c r="L156" s="41"/>
      <c r="M156" s="41"/>
      <c r="N156" s="41"/>
      <c r="O156" s="41"/>
      <c r="P156" s="41"/>
      <c r="Q156" s="41"/>
      <c r="R156" s="41"/>
      <c r="S156" s="41"/>
      <c r="T156" s="41"/>
      <c r="U156" s="41"/>
      <c r="V156" s="40"/>
      <c r="W156" s="40"/>
      <c r="X156" s="40"/>
      <c r="Y156" s="40"/>
      <c r="Z156" s="40"/>
      <c r="AA156" s="40"/>
      <c r="AB156" s="40"/>
      <c r="AC156" s="40"/>
      <c r="AD156" s="40"/>
      <c r="AE156" s="40"/>
      <c r="AF156" s="40"/>
      <c r="AG156" s="40"/>
      <c r="AH156" s="40"/>
      <c r="AI156" s="40"/>
      <c r="AJ156" s="40"/>
      <c r="AL156" s="117"/>
    </row>
    <row r="157" spans="1:38" s="33" customFormat="1" ht="16.5" customHeight="1" x14ac:dyDescent="0.25">
      <c r="A157" s="41"/>
      <c r="B157" s="49"/>
      <c r="C157" s="41"/>
      <c r="D157" s="41"/>
      <c r="E157" s="41"/>
      <c r="F157" s="41"/>
      <c r="G157" s="41"/>
      <c r="H157" s="41"/>
      <c r="I157" s="41"/>
      <c r="J157" s="41"/>
      <c r="K157" s="41"/>
      <c r="L157" s="41"/>
      <c r="M157" s="41"/>
      <c r="N157" s="41"/>
      <c r="O157" s="41"/>
      <c r="P157" s="41"/>
      <c r="Q157" s="41"/>
      <c r="R157" s="41"/>
      <c r="S157" s="41"/>
      <c r="T157" s="41"/>
      <c r="U157" s="41"/>
      <c r="V157" s="40"/>
      <c r="W157" s="40"/>
      <c r="X157" s="40"/>
      <c r="Y157" s="40"/>
      <c r="Z157" s="40"/>
      <c r="AA157" s="40"/>
      <c r="AB157" s="40"/>
      <c r="AC157" s="40"/>
      <c r="AD157" s="40"/>
      <c r="AE157" s="40"/>
      <c r="AF157" s="40"/>
      <c r="AG157" s="40"/>
      <c r="AH157" s="40"/>
      <c r="AI157" s="40"/>
      <c r="AJ157" s="40"/>
      <c r="AL157" s="117"/>
    </row>
    <row r="158" spans="1:38" s="33" customFormat="1" ht="16.5" customHeight="1" x14ac:dyDescent="0.25">
      <c r="A158" s="41"/>
      <c r="B158" s="49"/>
      <c r="C158" s="41"/>
      <c r="D158" s="41"/>
      <c r="E158" s="41"/>
      <c r="F158" s="41"/>
      <c r="G158" s="41"/>
      <c r="H158" s="41"/>
      <c r="I158" s="41"/>
      <c r="J158" s="41"/>
      <c r="K158" s="41"/>
      <c r="L158" s="41"/>
      <c r="M158" s="41"/>
      <c r="N158" s="41"/>
      <c r="O158" s="41"/>
      <c r="P158" s="41"/>
      <c r="Q158" s="41"/>
      <c r="R158" s="41"/>
      <c r="S158" s="41"/>
      <c r="T158" s="41"/>
      <c r="U158" s="41"/>
      <c r="V158" s="40"/>
      <c r="W158" s="40"/>
      <c r="X158" s="40"/>
      <c r="Y158" s="40"/>
      <c r="Z158" s="40"/>
      <c r="AA158" s="40"/>
      <c r="AB158" s="40"/>
      <c r="AC158" s="40"/>
      <c r="AD158" s="40"/>
      <c r="AE158" s="40"/>
      <c r="AF158" s="40"/>
      <c r="AG158" s="40"/>
      <c r="AH158" s="40"/>
      <c r="AI158" s="40"/>
      <c r="AJ158" s="40"/>
      <c r="AL158" s="117"/>
    </row>
    <row r="159" spans="1:38" s="33" customFormat="1" ht="16.5" customHeight="1" thickBot="1" x14ac:dyDescent="0.3">
      <c r="A159" s="41"/>
      <c r="B159" s="49"/>
      <c r="C159" s="41"/>
      <c r="D159" s="41"/>
      <c r="E159" s="41"/>
      <c r="F159" s="41"/>
      <c r="G159" s="41"/>
      <c r="H159" s="41"/>
      <c r="I159" s="41"/>
      <c r="J159" s="41"/>
      <c r="K159" s="41"/>
      <c r="L159" s="41"/>
      <c r="M159" s="41"/>
      <c r="N159" s="41"/>
      <c r="O159" s="41"/>
      <c r="P159" s="41"/>
      <c r="Q159" s="41"/>
      <c r="R159" s="41"/>
      <c r="S159" s="41"/>
      <c r="T159" s="41"/>
      <c r="U159" s="41"/>
      <c r="V159" s="40"/>
      <c r="W159" s="40"/>
      <c r="X159" s="40"/>
      <c r="Y159" s="40"/>
      <c r="Z159" s="40"/>
      <c r="AA159" s="40"/>
      <c r="AB159" s="40"/>
      <c r="AC159" s="40"/>
      <c r="AD159" s="40"/>
      <c r="AE159" s="40"/>
      <c r="AF159" s="40"/>
      <c r="AG159" s="40"/>
      <c r="AH159" s="40"/>
      <c r="AI159" s="40"/>
      <c r="AJ159" s="40"/>
      <c r="AL159" s="117"/>
    </row>
    <row r="160" spans="1:38" s="33" customFormat="1" ht="16.5" customHeight="1" x14ac:dyDescent="0.25">
      <c r="A160" s="41"/>
      <c r="B160" s="49"/>
      <c r="C160" s="41"/>
      <c r="D160" s="41"/>
      <c r="E160" s="199" t="s">
        <v>145</v>
      </c>
      <c r="F160" s="200"/>
      <c r="G160" s="200"/>
      <c r="H160" s="200"/>
      <c r="I160" s="200"/>
      <c r="J160" s="201"/>
      <c r="K160" s="41"/>
      <c r="L160" s="41"/>
      <c r="M160" s="41"/>
      <c r="N160" s="41"/>
      <c r="O160" s="41"/>
      <c r="P160" s="41"/>
      <c r="Q160" s="41"/>
      <c r="R160" s="41"/>
      <c r="S160" s="41"/>
      <c r="T160" s="41"/>
      <c r="U160" s="41"/>
      <c r="V160" s="40"/>
      <c r="W160" s="40"/>
      <c r="X160" s="40"/>
      <c r="Y160" s="40"/>
      <c r="Z160" s="40"/>
      <c r="AA160" s="40"/>
      <c r="AB160" s="40"/>
      <c r="AC160" s="40"/>
      <c r="AD160" s="40"/>
      <c r="AE160" s="40"/>
      <c r="AF160" s="40"/>
      <c r="AG160" s="40"/>
      <c r="AH160" s="40"/>
      <c r="AI160" s="40"/>
      <c r="AJ160" s="40"/>
      <c r="AL160" s="117"/>
    </row>
    <row r="161" spans="1:38" s="33" customFormat="1" ht="16.5" customHeight="1" x14ac:dyDescent="0.25">
      <c r="A161" s="41"/>
      <c r="B161" s="49"/>
      <c r="C161" s="41"/>
      <c r="D161" s="41"/>
      <c r="E161" s="202"/>
      <c r="F161" s="176"/>
      <c r="G161" s="176"/>
      <c r="H161" s="176"/>
      <c r="I161" s="176"/>
      <c r="J161" s="203"/>
      <c r="K161" s="41"/>
      <c r="L161" s="41"/>
      <c r="M161" s="41"/>
      <c r="N161" s="41"/>
      <c r="O161" s="41"/>
      <c r="P161" s="41"/>
      <c r="Q161" s="41"/>
      <c r="R161" s="41"/>
      <c r="S161" s="41"/>
      <c r="T161" s="41"/>
      <c r="U161" s="41"/>
      <c r="V161" s="40"/>
      <c r="W161" s="40"/>
      <c r="X161" s="40"/>
      <c r="Y161" s="40"/>
      <c r="Z161" s="40"/>
      <c r="AA161" s="40"/>
      <c r="AB161" s="40"/>
      <c r="AC161" s="40"/>
      <c r="AD161" s="40"/>
      <c r="AE161" s="40"/>
      <c r="AF161" s="40"/>
      <c r="AG161" s="40"/>
      <c r="AH161" s="40"/>
      <c r="AI161" s="40"/>
      <c r="AJ161" s="40"/>
      <c r="AL161" s="117"/>
    </row>
    <row r="162" spans="1:38" s="33" customFormat="1" ht="16.5" customHeight="1" x14ac:dyDescent="0.25">
      <c r="A162" s="41"/>
      <c r="B162" s="49"/>
      <c r="C162" s="41"/>
      <c r="D162" s="41"/>
      <c r="E162" s="202"/>
      <c r="F162" s="176"/>
      <c r="G162" s="176"/>
      <c r="H162" s="176"/>
      <c r="I162" s="176"/>
      <c r="J162" s="203"/>
      <c r="K162" s="41"/>
      <c r="L162" s="41"/>
      <c r="M162" s="41"/>
      <c r="N162" s="41"/>
      <c r="AL162" s="117"/>
    </row>
    <row r="163" spans="1:38" s="33" customFormat="1" ht="16.5" customHeight="1" thickBot="1" x14ac:dyDescent="0.3">
      <c r="A163" s="41"/>
      <c r="B163" s="49"/>
      <c r="C163" s="41"/>
      <c r="D163" s="41"/>
      <c r="E163" s="204"/>
      <c r="F163" s="205"/>
      <c r="G163" s="205"/>
      <c r="H163" s="205"/>
      <c r="I163" s="205"/>
      <c r="J163" s="206"/>
      <c r="K163" s="41"/>
      <c r="L163" s="41"/>
      <c r="M163" s="41"/>
      <c r="N163" s="41"/>
      <c r="AL163" s="117"/>
    </row>
    <row r="164" spans="1:38" s="33" customFormat="1" ht="16.5" customHeight="1" x14ac:dyDescent="0.25">
      <c r="A164" s="41"/>
      <c r="B164" s="49"/>
      <c r="C164" s="41"/>
      <c r="D164" s="41"/>
      <c r="E164" s="41"/>
      <c r="F164" s="41"/>
      <c r="G164" s="41"/>
      <c r="H164" s="41"/>
      <c r="I164" s="41"/>
      <c r="J164" s="41"/>
      <c r="K164" s="41"/>
      <c r="L164" s="41"/>
      <c r="M164" s="41"/>
      <c r="N164" s="41"/>
      <c r="AL164" s="117"/>
    </row>
    <row r="165" spans="1:38" s="33" customFormat="1" ht="16.5" customHeight="1" x14ac:dyDescent="0.25">
      <c r="A165" s="41"/>
      <c r="B165" s="49"/>
      <c r="C165" s="41"/>
      <c r="D165" s="41"/>
      <c r="E165" s="41"/>
      <c r="F165" s="41"/>
      <c r="G165" s="41"/>
      <c r="H165" s="41"/>
      <c r="I165" s="41"/>
      <c r="J165" s="41"/>
      <c r="K165" s="41"/>
      <c r="L165" s="41"/>
      <c r="M165" s="41"/>
      <c r="N165" s="41"/>
      <c r="AL165" s="117"/>
    </row>
    <row r="166" spans="1:38" s="33" customFormat="1" ht="16.5" customHeight="1" x14ac:dyDescent="0.25">
      <c r="A166" s="41"/>
      <c r="B166" s="49"/>
      <c r="C166" s="41"/>
      <c r="D166" s="41"/>
      <c r="E166" s="41"/>
      <c r="F166" s="41"/>
      <c r="G166" s="41"/>
      <c r="H166" s="41"/>
      <c r="I166" s="41"/>
      <c r="J166" s="41"/>
      <c r="K166" s="41"/>
      <c r="L166" s="41"/>
      <c r="M166" s="41"/>
      <c r="N166" s="41"/>
      <c r="AL166" s="117"/>
    </row>
    <row r="167" spans="1:38" s="33" customFormat="1" ht="16.5" customHeight="1" x14ac:dyDescent="0.25">
      <c r="A167" s="41"/>
      <c r="B167" s="49"/>
      <c r="C167" s="41"/>
      <c r="D167" s="41"/>
      <c r="E167" s="41"/>
      <c r="F167" s="41"/>
      <c r="G167" s="41"/>
      <c r="H167" s="41"/>
      <c r="I167" s="41"/>
      <c r="J167" s="41"/>
      <c r="K167" s="41"/>
      <c r="L167" s="41"/>
      <c r="M167" s="41"/>
      <c r="N167" s="41"/>
      <c r="AL167" s="117"/>
    </row>
    <row r="168" spans="1:38" s="33" customFormat="1" ht="16.5" customHeight="1" x14ac:dyDescent="0.25">
      <c r="A168" s="41"/>
      <c r="B168" s="49"/>
      <c r="C168" s="41"/>
      <c r="D168" s="41"/>
      <c r="E168" s="41"/>
      <c r="F168" s="41"/>
      <c r="G168" s="41"/>
      <c r="H168" s="41"/>
      <c r="I168" s="41"/>
      <c r="J168" s="41"/>
      <c r="K168" s="41"/>
      <c r="L168" s="41"/>
      <c r="M168" s="41"/>
      <c r="N168" s="41"/>
      <c r="O168" s="41"/>
      <c r="P168" s="41"/>
      <c r="Q168" s="41"/>
      <c r="R168" s="41"/>
      <c r="S168" s="41"/>
      <c r="T168" s="41"/>
      <c r="U168" s="41"/>
      <c r="V168" s="40"/>
      <c r="W168" s="40"/>
      <c r="X168" s="40"/>
      <c r="Y168" s="40"/>
      <c r="Z168" s="40"/>
      <c r="AA168" s="40"/>
      <c r="AB168" s="40"/>
      <c r="AC168" s="40"/>
      <c r="AD168" s="40"/>
      <c r="AE168" s="40"/>
      <c r="AF168" s="40"/>
      <c r="AG168" s="40"/>
      <c r="AH168" s="40"/>
      <c r="AI168" s="40"/>
      <c r="AJ168" s="40"/>
      <c r="AL168" s="117"/>
    </row>
    <row r="169" spans="1:38" s="33" customFormat="1" ht="16.5" customHeight="1" x14ac:dyDescent="0.25">
      <c r="A169" s="41"/>
      <c r="B169" s="49"/>
      <c r="C169" s="41"/>
      <c r="D169" s="41"/>
      <c r="E169" s="41"/>
      <c r="F169" s="41"/>
      <c r="G169" s="41"/>
      <c r="H169" s="41"/>
      <c r="I169" s="41"/>
      <c r="J169" s="41"/>
      <c r="K169" s="41"/>
      <c r="L169" s="41"/>
      <c r="M169" s="41"/>
      <c r="N169" s="41"/>
      <c r="AL169" s="117"/>
    </row>
    <row r="170" spans="1:38" s="33" customFormat="1" ht="16.5" customHeight="1" x14ac:dyDescent="0.25">
      <c r="A170" s="41"/>
      <c r="B170" s="49"/>
      <c r="C170" s="41"/>
      <c r="D170" s="41"/>
      <c r="E170" s="41"/>
      <c r="F170" s="41"/>
      <c r="G170" s="41"/>
      <c r="H170" s="41"/>
      <c r="I170" s="41"/>
      <c r="J170" s="41"/>
      <c r="K170" s="41"/>
      <c r="L170" s="41"/>
      <c r="M170" s="41"/>
      <c r="N170" s="41"/>
      <c r="AL170" s="117"/>
    </row>
    <row r="171" spans="1:38" s="33" customFormat="1" ht="16.5" customHeight="1" x14ac:dyDescent="0.25">
      <c r="A171" s="41"/>
      <c r="B171" s="49"/>
      <c r="C171" s="41"/>
      <c r="D171" s="41"/>
      <c r="E171" s="41"/>
      <c r="F171" s="41"/>
      <c r="G171" s="41"/>
      <c r="H171" s="41"/>
      <c r="I171" s="41"/>
      <c r="J171" s="41"/>
      <c r="K171" s="41"/>
      <c r="L171" s="41"/>
      <c r="M171" s="41"/>
      <c r="N171" s="41"/>
      <c r="AL171" s="117"/>
    </row>
    <row r="172" spans="1:38" s="33" customFormat="1" ht="39" customHeight="1" x14ac:dyDescent="0.25">
      <c r="A172" s="41"/>
      <c r="B172" s="49"/>
      <c r="C172" s="41"/>
      <c r="D172" s="41"/>
      <c r="E172" s="41"/>
      <c r="F172" s="41"/>
      <c r="G172" s="41"/>
      <c r="H172" s="41"/>
      <c r="I172" s="41"/>
      <c r="J172" s="41"/>
      <c r="K172" s="41"/>
      <c r="L172" s="41"/>
      <c r="M172" s="41"/>
      <c r="N172" s="41"/>
      <c r="AL172" s="117"/>
    </row>
    <row r="173" spans="1:38" s="33" customFormat="1" ht="43.5" customHeight="1" x14ac:dyDescent="0.25">
      <c r="A173" s="41"/>
      <c r="B173" s="49"/>
      <c r="C173" s="41"/>
      <c r="D173" s="41"/>
      <c r="E173" s="41"/>
      <c r="F173" s="41"/>
      <c r="G173" s="41"/>
      <c r="H173" s="41"/>
      <c r="I173" s="41"/>
      <c r="J173" s="41"/>
      <c r="K173" s="41"/>
      <c r="L173" s="41"/>
      <c r="M173" s="41"/>
      <c r="N173" s="41"/>
      <c r="AL173" s="117"/>
    </row>
    <row r="174" spans="1:38" s="33" customFormat="1" ht="16.5" customHeight="1" x14ac:dyDescent="0.25">
      <c r="A174" s="41"/>
      <c r="B174" s="49"/>
      <c r="C174" s="41"/>
      <c r="D174" s="41"/>
      <c r="E174" s="41"/>
      <c r="F174" s="41"/>
      <c r="G174" s="41"/>
      <c r="H174" s="41"/>
      <c r="I174" s="41"/>
      <c r="J174" s="41"/>
      <c r="K174" s="41"/>
      <c r="L174" s="41"/>
      <c r="M174" s="41"/>
      <c r="N174" s="41"/>
      <c r="O174" s="41"/>
      <c r="P174" s="41"/>
      <c r="Q174" s="41"/>
      <c r="R174" s="41"/>
      <c r="S174" s="41"/>
      <c r="T174" s="41"/>
      <c r="U174" s="40"/>
      <c r="V174" s="40"/>
      <c r="W174" s="40"/>
      <c r="X174" s="40"/>
      <c r="Y174" s="40"/>
      <c r="Z174" s="40"/>
      <c r="AA174" s="40"/>
      <c r="AB174" s="40"/>
      <c r="AC174" s="40"/>
      <c r="AD174" s="40"/>
      <c r="AE174" s="40"/>
      <c r="AF174" s="40"/>
      <c r="AG174" s="40"/>
      <c r="AH174" s="40"/>
      <c r="AI174" s="40"/>
      <c r="AL174" s="117"/>
    </row>
    <row r="175" spans="1:38" s="33" customFormat="1" ht="16.5" customHeight="1" x14ac:dyDescent="0.3">
      <c r="A175" s="41"/>
      <c r="B175" s="49"/>
      <c r="C175" s="41"/>
      <c r="D175" s="41"/>
      <c r="E175" s="41"/>
      <c r="F175" s="41"/>
      <c r="G175" s="41"/>
      <c r="H175" s="41"/>
      <c r="I175" s="41"/>
      <c r="J175" s="41"/>
      <c r="K175" s="41"/>
      <c r="L175" s="41"/>
      <c r="M175" s="41"/>
      <c r="V175" s="193" t="s">
        <v>25</v>
      </c>
      <c r="W175" s="193"/>
      <c r="X175" s="193"/>
      <c r="Y175" s="193"/>
      <c r="Z175" s="193"/>
      <c r="AA175" s="193"/>
      <c r="AB175" s="22"/>
      <c r="AC175" s="193" t="s">
        <v>26</v>
      </c>
      <c r="AD175" s="193"/>
      <c r="AE175" s="193"/>
      <c r="AF175" s="193"/>
      <c r="AG175" s="193"/>
      <c r="AH175" s="193"/>
      <c r="AI175" s="194" t="s">
        <v>156</v>
      </c>
      <c r="AJ175" s="194"/>
      <c r="AK175" s="194"/>
      <c r="AL175" s="194"/>
    </row>
    <row r="176" spans="1:38" s="33" customFormat="1" ht="24" customHeight="1" x14ac:dyDescent="0.3">
      <c r="A176" s="41"/>
      <c r="B176" s="49"/>
      <c r="C176" s="41"/>
      <c r="D176" s="41"/>
      <c r="E176" s="41"/>
      <c r="F176" s="41"/>
      <c r="G176" s="41"/>
      <c r="H176" s="41"/>
      <c r="I176" s="41"/>
      <c r="J176" s="41"/>
      <c r="K176" s="41"/>
      <c r="L176" s="41"/>
      <c r="M176" s="41"/>
      <c r="N176" s="57"/>
      <c r="O176" s="57"/>
      <c r="P176" s="57"/>
      <c r="Q176" s="57"/>
      <c r="R176" s="57"/>
      <c r="V176" s="193"/>
      <c r="W176" s="193"/>
      <c r="X176" s="193"/>
      <c r="Y176" s="193"/>
      <c r="Z176" s="193"/>
      <c r="AA176" s="193"/>
      <c r="AB176" s="22"/>
      <c r="AC176" s="193"/>
      <c r="AD176" s="193"/>
      <c r="AE176" s="193"/>
      <c r="AF176" s="193"/>
      <c r="AG176" s="193"/>
      <c r="AH176" s="193"/>
      <c r="AI176" s="194"/>
      <c r="AJ176" s="194"/>
      <c r="AK176" s="194"/>
      <c r="AL176" s="194"/>
    </row>
    <row r="177" spans="1:38" s="33" customFormat="1" ht="39" customHeight="1" thickBot="1" x14ac:dyDescent="0.3">
      <c r="A177" s="41"/>
      <c r="B177" s="49"/>
      <c r="C177" s="41"/>
      <c r="D177" s="41"/>
      <c r="E177" s="41"/>
      <c r="F177" s="41"/>
      <c r="G177" s="41"/>
      <c r="H177" s="41"/>
      <c r="I177" s="41"/>
      <c r="J177" s="41"/>
      <c r="K177" s="41"/>
      <c r="L177" s="41"/>
      <c r="M177" s="41"/>
      <c r="N177" s="41"/>
      <c r="O177" s="58"/>
      <c r="P177" s="58"/>
      <c r="Q177" s="58"/>
      <c r="R177" s="58"/>
      <c r="S177" s="58"/>
      <c r="T177" s="58"/>
      <c r="U177" s="58"/>
      <c r="V177" s="59">
        <v>1</v>
      </c>
      <c r="W177" s="59">
        <v>2</v>
      </c>
      <c r="X177" s="59">
        <v>3</v>
      </c>
      <c r="Y177" s="59">
        <v>4</v>
      </c>
      <c r="Z177" s="59">
        <v>5</v>
      </c>
      <c r="AA177" s="59" t="s">
        <v>52</v>
      </c>
      <c r="AB177" s="60" t="s">
        <v>29</v>
      </c>
      <c r="AC177" s="59">
        <v>1</v>
      </c>
      <c r="AD177" s="59">
        <v>2</v>
      </c>
      <c r="AE177" s="59">
        <v>3</v>
      </c>
      <c r="AF177" s="59">
        <v>4</v>
      </c>
      <c r="AG177" s="59">
        <v>5</v>
      </c>
      <c r="AH177" s="59" t="s">
        <v>52</v>
      </c>
      <c r="AI177" s="61" t="s">
        <v>30</v>
      </c>
      <c r="AJ177" s="61" t="s">
        <v>31</v>
      </c>
      <c r="AK177" s="61" t="s">
        <v>32</v>
      </c>
      <c r="AL177" s="119" t="s">
        <v>33</v>
      </c>
    </row>
    <row r="178" spans="1:38" s="33" customFormat="1" ht="38.25" customHeight="1" x14ac:dyDescent="0.25">
      <c r="A178" s="41"/>
      <c r="B178" s="49"/>
      <c r="C178" s="41"/>
      <c r="D178" s="41"/>
      <c r="E178" s="199" t="s">
        <v>146</v>
      </c>
      <c r="F178" s="200"/>
      <c r="G178" s="200"/>
      <c r="H178" s="200"/>
      <c r="I178" s="201"/>
      <c r="J178" s="41"/>
      <c r="K178" s="41"/>
      <c r="L178" s="41"/>
      <c r="M178" s="41"/>
      <c r="N178" s="41"/>
      <c r="O178" s="197" t="s">
        <v>62</v>
      </c>
      <c r="P178" s="198"/>
      <c r="Q178" s="198"/>
      <c r="R178" s="198"/>
      <c r="S178" s="198"/>
      <c r="T178" s="198"/>
      <c r="U178" s="198"/>
      <c r="V178" s="133">
        <v>0</v>
      </c>
      <c r="W178" s="133">
        <v>5</v>
      </c>
      <c r="X178" s="133">
        <v>11</v>
      </c>
      <c r="Y178" s="133">
        <v>10</v>
      </c>
      <c r="Z178" s="133">
        <v>14</v>
      </c>
      <c r="AA178" s="133">
        <v>0</v>
      </c>
      <c r="AB178" s="133">
        <v>40</v>
      </c>
      <c r="AC178" s="35">
        <f>V178/$AB178</f>
        <v>0</v>
      </c>
      <c r="AD178" s="35">
        <f t="shared" ref="AD178:AH179" si="6">W178/$AB178</f>
        <v>0.125</v>
      </c>
      <c r="AE178" s="35">
        <f t="shared" si="6"/>
        <v>0.27500000000000002</v>
      </c>
      <c r="AF178" s="35">
        <f t="shared" si="6"/>
        <v>0.25</v>
      </c>
      <c r="AG178" s="35">
        <f t="shared" si="6"/>
        <v>0.35</v>
      </c>
      <c r="AH178" s="35">
        <f t="shared" si="6"/>
        <v>0</v>
      </c>
      <c r="AI178" s="134">
        <v>3.82</v>
      </c>
      <c r="AJ178" s="134">
        <v>1.06</v>
      </c>
      <c r="AK178" s="134">
        <v>4</v>
      </c>
      <c r="AL178" s="134">
        <v>5</v>
      </c>
    </row>
    <row r="179" spans="1:38" s="33" customFormat="1" ht="38.25" customHeight="1" x14ac:dyDescent="0.25">
      <c r="A179" s="41"/>
      <c r="B179" s="49"/>
      <c r="C179" s="41"/>
      <c r="D179" s="41"/>
      <c r="E179" s="202"/>
      <c r="F179" s="176"/>
      <c r="G179" s="176"/>
      <c r="H179" s="176"/>
      <c r="I179" s="203"/>
      <c r="J179" s="41"/>
      <c r="K179" s="41"/>
      <c r="L179" s="41"/>
      <c r="M179" s="41"/>
      <c r="O179" s="197" t="s">
        <v>63</v>
      </c>
      <c r="P179" s="198"/>
      <c r="Q179" s="198"/>
      <c r="R179" s="198"/>
      <c r="S179" s="198"/>
      <c r="T179" s="198"/>
      <c r="U179" s="198"/>
      <c r="V179" s="133">
        <v>3</v>
      </c>
      <c r="W179" s="133">
        <v>8</v>
      </c>
      <c r="X179" s="133">
        <v>9</v>
      </c>
      <c r="Y179" s="133">
        <v>13</v>
      </c>
      <c r="Z179" s="133">
        <v>6</v>
      </c>
      <c r="AA179" s="133">
        <v>1</v>
      </c>
      <c r="AB179" s="133">
        <v>40</v>
      </c>
      <c r="AC179" s="35">
        <f>V179/$AB179</f>
        <v>7.4999999999999997E-2</v>
      </c>
      <c r="AD179" s="35">
        <f t="shared" si="6"/>
        <v>0.2</v>
      </c>
      <c r="AE179" s="35">
        <f t="shared" si="6"/>
        <v>0.22500000000000001</v>
      </c>
      <c r="AF179" s="35">
        <f t="shared" si="6"/>
        <v>0.32500000000000001</v>
      </c>
      <c r="AG179" s="35">
        <f t="shared" si="6"/>
        <v>0.15</v>
      </c>
      <c r="AH179" s="35">
        <f t="shared" si="6"/>
        <v>2.5000000000000001E-2</v>
      </c>
      <c r="AI179" s="133">
        <v>3.28</v>
      </c>
      <c r="AJ179" s="133">
        <v>1.19</v>
      </c>
      <c r="AK179" s="133">
        <v>3</v>
      </c>
      <c r="AL179" s="133">
        <v>4</v>
      </c>
    </row>
    <row r="180" spans="1:38" s="33" customFormat="1" ht="16.5" customHeight="1" x14ac:dyDescent="0.25">
      <c r="A180" s="41"/>
      <c r="B180" s="49"/>
      <c r="C180" s="41"/>
      <c r="D180" s="41"/>
      <c r="E180" s="202"/>
      <c r="F180" s="176"/>
      <c r="G180" s="176"/>
      <c r="H180" s="176"/>
      <c r="I180" s="203"/>
      <c r="J180" s="41"/>
      <c r="K180" s="41"/>
      <c r="L180" s="41"/>
      <c r="M180" s="41"/>
      <c r="N180" s="41"/>
      <c r="O180" s="41"/>
      <c r="P180" s="41"/>
      <c r="Q180" s="41"/>
      <c r="R180" s="41"/>
      <c r="S180" s="41"/>
      <c r="T180" s="41"/>
      <c r="U180" s="41"/>
      <c r="V180" s="40"/>
      <c r="W180" s="40"/>
      <c r="X180" s="40"/>
      <c r="Y180" s="40"/>
      <c r="Z180" s="40"/>
      <c r="AA180" s="40"/>
      <c r="AB180" s="40"/>
      <c r="AC180" s="40"/>
      <c r="AD180" s="40"/>
      <c r="AE180" s="40"/>
      <c r="AF180" s="40"/>
      <c r="AG180" s="40"/>
      <c r="AH180" s="40"/>
      <c r="AI180" s="40"/>
      <c r="AJ180" s="40"/>
      <c r="AL180" s="117"/>
    </row>
    <row r="181" spans="1:38" s="33" customFormat="1" ht="16.5" customHeight="1" thickBot="1" x14ac:dyDescent="0.3">
      <c r="A181" s="41"/>
      <c r="B181" s="49"/>
      <c r="C181" s="41"/>
      <c r="D181" s="41"/>
      <c r="E181" s="204"/>
      <c r="F181" s="205"/>
      <c r="G181" s="205"/>
      <c r="H181" s="205"/>
      <c r="I181" s="206"/>
      <c r="J181" s="41"/>
      <c r="K181" s="41"/>
      <c r="L181" s="41"/>
      <c r="M181" s="41"/>
      <c r="N181" s="41"/>
      <c r="AL181" s="117"/>
    </row>
    <row r="182" spans="1:38" s="33" customFormat="1" ht="16.5" customHeight="1" x14ac:dyDescent="0.25">
      <c r="A182" s="41"/>
      <c r="B182" s="49"/>
      <c r="C182" s="41"/>
      <c r="D182" s="41"/>
      <c r="E182" s="41"/>
      <c r="F182" s="41"/>
      <c r="G182" s="41"/>
      <c r="H182" s="41"/>
      <c r="I182" s="41"/>
      <c r="J182" s="41"/>
      <c r="K182" s="41"/>
      <c r="L182" s="41"/>
      <c r="M182" s="41"/>
      <c r="N182" s="41"/>
      <c r="AL182" s="117"/>
    </row>
    <row r="183" spans="1:38" s="33" customFormat="1" ht="16.5" customHeight="1" x14ac:dyDescent="0.25">
      <c r="A183" s="41"/>
      <c r="B183" s="49"/>
      <c r="C183" s="41"/>
      <c r="D183" s="41"/>
      <c r="E183" s="41"/>
      <c r="F183" s="41"/>
      <c r="G183" s="41"/>
      <c r="H183" s="41"/>
      <c r="I183" s="41"/>
      <c r="J183" s="41"/>
      <c r="K183" s="41"/>
      <c r="L183" s="41"/>
      <c r="M183" s="41"/>
      <c r="N183" s="41"/>
      <c r="AL183" s="117"/>
    </row>
    <row r="184" spans="1:38" s="33" customFormat="1" ht="16.5" customHeight="1" x14ac:dyDescent="0.25">
      <c r="A184" s="41"/>
      <c r="B184" s="49"/>
      <c r="C184" s="41"/>
      <c r="D184" s="41"/>
      <c r="E184" s="41"/>
      <c r="F184" s="41"/>
      <c r="G184" s="41"/>
      <c r="H184" s="41"/>
      <c r="I184" s="41"/>
      <c r="J184" s="41"/>
      <c r="K184" s="41"/>
      <c r="L184" s="41"/>
      <c r="M184" s="41"/>
      <c r="N184" s="41"/>
      <c r="AL184" s="117"/>
    </row>
    <row r="185" spans="1:38" s="33" customFormat="1" ht="47.25" customHeight="1" x14ac:dyDescent="0.25">
      <c r="A185" s="41"/>
      <c r="B185" s="49"/>
      <c r="C185" s="41"/>
      <c r="D185" s="41"/>
      <c r="E185" s="41"/>
      <c r="F185" s="41"/>
      <c r="G185" s="41"/>
      <c r="H185" s="41"/>
      <c r="I185" s="41"/>
      <c r="J185" s="41"/>
      <c r="K185" s="41"/>
      <c r="L185" s="41"/>
      <c r="M185" s="41"/>
      <c r="N185" s="41"/>
      <c r="AL185" s="117"/>
    </row>
    <row r="186" spans="1:38" s="33" customFormat="1" ht="54" customHeight="1" x14ac:dyDescent="0.25">
      <c r="A186" s="41"/>
      <c r="B186" s="49"/>
      <c r="C186" s="41"/>
      <c r="D186" s="41"/>
      <c r="E186" s="41"/>
      <c r="F186" s="41"/>
      <c r="G186" s="41"/>
      <c r="H186" s="41"/>
      <c r="I186" s="41"/>
      <c r="J186" s="41"/>
      <c r="K186" s="41"/>
      <c r="L186" s="41"/>
      <c r="M186" s="41"/>
      <c r="N186" s="41"/>
      <c r="AL186" s="117"/>
    </row>
    <row r="187" spans="1:38" s="33" customFormat="1" ht="16.5" customHeight="1" x14ac:dyDescent="0.25">
      <c r="A187" s="41"/>
      <c r="B187" s="49"/>
      <c r="C187" s="41"/>
      <c r="D187" s="41"/>
      <c r="E187" s="41"/>
      <c r="F187" s="41"/>
      <c r="G187" s="41"/>
      <c r="H187" s="41"/>
      <c r="I187" s="41"/>
      <c r="J187" s="41"/>
      <c r="K187" s="41"/>
      <c r="L187" s="41"/>
      <c r="M187" s="41"/>
      <c r="N187" s="41"/>
      <c r="O187" s="41"/>
      <c r="P187" s="41"/>
      <c r="Q187" s="41"/>
      <c r="R187" s="41"/>
      <c r="S187" s="41"/>
      <c r="T187" s="41"/>
      <c r="U187" s="41"/>
      <c r="V187" s="40"/>
      <c r="W187" s="40"/>
      <c r="X187" s="40"/>
      <c r="Y187" s="40"/>
      <c r="Z187" s="40"/>
      <c r="AA187" s="40"/>
      <c r="AB187" s="40"/>
      <c r="AC187" s="40"/>
      <c r="AD187" s="40"/>
      <c r="AE187" s="40"/>
      <c r="AF187" s="40"/>
      <c r="AG187" s="40"/>
      <c r="AH187" s="40"/>
      <c r="AI187" s="40"/>
      <c r="AJ187" s="40"/>
      <c r="AL187" s="117"/>
    </row>
    <row r="188" spans="1:38" s="33" customFormat="1" ht="16.5" customHeight="1" x14ac:dyDescent="0.25">
      <c r="A188" s="41"/>
      <c r="B188" s="49"/>
      <c r="C188" s="41"/>
      <c r="D188" s="41"/>
      <c r="E188" s="41"/>
      <c r="F188" s="41"/>
      <c r="G188" s="41"/>
      <c r="H188" s="41"/>
      <c r="I188" s="41"/>
      <c r="J188" s="41"/>
      <c r="K188" s="41"/>
      <c r="L188" s="41"/>
      <c r="M188" s="41"/>
      <c r="N188" s="41"/>
      <c r="O188" s="41"/>
      <c r="P188" s="41"/>
      <c r="Q188" s="41"/>
      <c r="R188" s="41"/>
      <c r="S188" s="41"/>
      <c r="T188" s="41"/>
      <c r="U188" s="41"/>
      <c r="V188" s="40"/>
      <c r="W188" s="40"/>
      <c r="X188" s="40"/>
      <c r="Y188" s="40"/>
      <c r="Z188" s="40"/>
      <c r="AA188" s="40"/>
      <c r="AB188" s="40"/>
      <c r="AC188" s="40"/>
      <c r="AD188" s="40"/>
      <c r="AE188" s="40"/>
      <c r="AF188" s="40"/>
      <c r="AG188" s="40"/>
      <c r="AH188" s="40"/>
      <c r="AI188" s="40"/>
      <c r="AJ188" s="40"/>
      <c r="AL188" s="117"/>
    </row>
    <row r="189" spans="1:38" s="33" customFormat="1" ht="16.5" customHeight="1" x14ac:dyDescent="0.25">
      <c r="A189" s="41"/>
      <c r="B189" s="49"/>
      <c r="C189" s="41"/>
      <c r="D189" s="41"/>
      <c r="E189" s="41"/>
      <c r="F189" s="41"/>
      <c r="G189" s="41"/>
      <c r="H189" s="41"/>
      <c r="I189" s="41"/>
      <c r="J189" s="41"/>
      <c r="K189" s="41"/>
      <c r="L189" s="41"/>
      <c r="M189" s="41"/>
      <c r="N189" s="41"/>
      <c r="O189" s="41"/>
      <c r="P189" s="41"/>
      <c r="Q189" s="41"/>
      <c r="R189" s="41"/>
      <c r="S189" s="41"/>
      <c r="T189" s="41"/>
      <c r="U189" s="41"/>
      <c r="V189" s="40"/>
      <c r="W189" s="40"/>
      <c r="X189" s="40"/>
      <c r="Y189" s="40"/>
      <c r="Z189" s="40"/>
      <c r="AA189" s="40"/>
      <c r="AB189" s="40"/>
      <c r="AC189" s="40"/>
      <c r="AD189" s="40"/>
      <c r="AE189" s="40"/>
      <c r="AF189" s="40"/>
      <c r="AG189" s="40"/>
      <c r="AH189" s="40"/>
      <c r="AI189" s="40"/>
      <c r="AJ189" s="40"/>
      <c r="AL189" s="117"/>
    </row>
    <row r="190" spans="1:38" s="33" customFormat="1" ht="16.5" customHeight="1" x14ac:dyDescent="0.25">
      <c r="A190" s="41"/>
      <c r="B190" s="49"/>
      <c r="C190" s="41"/>
      <c r="D190" s="41"/>
      <c r="E190" s="41"/>
      <c r="F190" s="41"/>
      <c r="G190" s="41"/>
      <c r="H190" s="41"/>
      <c r="I190" s="41"/>
      <c r="J190" s="41"/>
      <c r="K190" s="41"/>
      <c r="L190" s="41"/>
      <c r="M190" s="41"/>
      <c r="N190" s="41"/>
      <c r="O190" s="41"/>
      <c r="P190" s="41"/>
      <c r="Q190" s="41"/>
      <c r="R190" s="41"/>
      <c r="S190" s="41"/>
      <c r="T190" s="41"/>
      <c r="U190" s="41"/>
      <c r="V190" s="40"/>
      <c r="W190" s="40"/>
      <c r="X190" s="40"/>
      <c r="Y190" s="40"/>
      <c r="Z190" s="40"/>
      <c r="AA190" s="40"/>
      <c r="AB190" s="40"/>
      <c r="AC190" s="40"/>
      <c r="AD190" s="40"/>
      <c r="AE190" s="40"/>
      <c r="AF190" s="40"/>
      <c r="AG190" s="40"/>
      <c r="AH190" s="40"/>
      <c r="AI190" s="40"/>
      <c r="AJ190" s="40"/>
      <c r="AL190" s="117"/>
    </row>
    <row r="191" spans="1:38" s="33" customFormat="1" ht="16.5" customHeight="1" x14ac:dyDescent="0.25">
      <c r="A191" s="41"/>
      <c r="B191" s="49"/>
      <c r="C191" s="41"/>
      <c r="D191" s="41"/>
      <c r="E191" s="41"/>
      <c r="F191" s="41"/>
      <c r="G191" s="41"/>
      <c r="H191" s="41"/>
      <c r="I191" s="41"/>
      <c r="J191" s="41"/>
      <c r="K191" s="41"/>
      <c r="L191" s="41"/>
      <c r="M191" s="41"/>
      <c r="N191" s="41"/>
      <c r="O191" s="41"/>
      <c r="P191" s="41"/>
      <c r="Q191" s="41"/>
      <c r="R191" s="41"/>
      <c r="S191" s="41"/>
      <c r="T191" s="41"/>
      <c r="U191" s="41"/>
      <c r="V191" s="40"/>
      <c r="W191" s="40"/>
      <c r="X191" s="40"/>
      <c r="Y191" s="40"/>
      <c r="Z191" s="40"/>
      <c r="AA191" s="40"/>
      <c r="AB191" s="40"/>
      <c r="AC191" s="40"/>
      <c r="AD191" s="40"/>
      <c r="AE191" s="40"/>
      <c r="AF191" s="40"/>
      <c r="AG191" s="40"/>
      <c r="AH191" s="40"/>
      <c r="AI191" s="40"/>
      <c r="AJ191" s="40"/>
      <c r="AL191" s="117"/>
    </row>
    <row r="192" spans="1:38" s="33" customFormat="1" ht="21" x14ac:dyDescent="0.25">
      <c r="A192" s="196"/>
      <c r="B192" s="196"/>
      <c r="C192" s="196"/>
      <c r="D192" s="196"/>
      <c r="E192" s="196"/>
      <c r="F192" s="41"/>
      <c r="G192" s="41"/>
      <c r="H192" s="41"/>
      <c r="I192" s="41"/>
      <c r="J192" s="41"/>
      <c r="K192" s="41"/>
      <c r="L192" s="41"/>
      <c r="M192" s="41"/>
      <c r="N192" s="41"/>
      <c r="O192" s="41"/>
      <c r="P192" s="41"/>
      <c r="Q192" s="41"/>
      <c r="R192" s="41"/>
      <c r="S192" s="41"/>
      <c r="T192" s="41"/>
      <c r="U192" s="40"/>
      <c r="V192" s="40"/>
      <c r="W192" s="40"/>
      <c r="X192" s="40"/>
      <c r="Y192" s="40"/>
      <c r="Z192" s="40"/>
      <c r="AA192" s="40"/>
      <c r="AB192" s="40"/>
      <c r="AC192" s="40"/>
      <c r="AD192" s="40"/>
      <c r="AE192" s="40"/>
      <c r="AF192" s="40"/>
      <c r="AG192" s="40"/>
      <c r="AH192" s="40"/>
      <c r="AI192" s="40"/>
      <c r="AJ192" s="40"/>
      <c r="AL192" s="117"/>
    </row>
    <row r="193" spans="1:38" s="33" customFormat="1" ht="21" x14ac:dyDescent="0.25">
      <c r="A193" s="196"/>
      <c r="B193" s="196"/>
      <c r="C193" s="196"/>
      <c r="D193" s="196"/>
      <c r="E193" s="196"/>
      <c r="F193" s="41"/>
      <c r="G193" s="41"/>
      <c r="H193" s="41"/>
      <c r="I193" s="41"/>
      <c r="J193" s="41"/>
      <c r="K193" s="41"/>
      <c r="L193" s="41"/>
      <c r="M193" s="41"/>
      <c r="N193" s="41"/>
      <c r="O193" s="41"/>
      <c r="P193" s="41"/>
      <c r="Q193" s="41"/>
      <c r="R193" s="41"/>
      <c r="S193" s="41"/>
      <c r="T193" s="41"/>
      <c r="U193" s="40"/>
      <c r="V193" s="40"/>
      <c r="W193" s="40"/>
      <c r="X193" s="40"/>
      <c r="Y193" s="40"/>
      <c r="Z193" s="40"/>
      <c r="AA193" s="40"/>
      <c r="AB193" s="40"/>
      <c r="AC193" s="40"/>
      <c r="AD193" s="40"/>
      <c r="AE193" s="40"/>
      <c r="AF193" s="40"/>
      <c r="AG193" s="40"/>
      <c r="AH193" s="40"/>
      <c r="AI193" s="40"/>
      <c r="AJ193" s="40"/>
      <c r="AL193" s="117"/>
    </row>
    <row r="194" spans="1:38" s="33" customFormat="1" ht="21" x14ac:dyDescent="0.25">
      <c r="A194" s="196"/>
      <c r="B194" s="196"/>
      <c r="C194" s="196"/>
      <c r="D194" s="196"/>
      <c r="E194" s="196"/>
      <c r="F194" s="41"/>
      <c r="G194" s="41"/>
      <c r="H194" s="41"/>
      <c r="I194" s="41"/>
      <c r="J194" s="41"/>
      <c r="K194" s="41"/>
      <c r="L194" s="41"/>
      <c r="M194" s="41"/>
      <c r="N194" s="41"/>
      <c r="O194" s="41"/>
      <c r="P194" s="41"/>
      <c r="Q194" s="41"/>
      <c r="R194" s="41"/>
      <c r="S194" s="41"/>
      <c r="T194" s="41"/>
      <c r="U194" s="40"/>
      <c r="V194" s="40"/>
      <c r="W194" s="40"/>
      <c r="X194" s="40"/>
      <c r="Y194" s="40"/>
      <c r="Z194" s="40"/>
      <c r="AA194" s="40"/>
      <c r="AB194" s="40"/>
      <c r="AC194" s="40"/>
      <c r="AD194" s="40"/>
      <c r="AE194" s="40"/>
      <c r="AF194" s="40"/>
      <c r="AG194" s="40"/>
      <c r="AH194" s="40"/>
      <c r="AI194" s="40"/>
      <c r="AJ194" s="40"/>
      <c r="AL194" s="117"/>
    </row>
    <row r="195" spans="1:38" s="33" customFormat="1" ht="21" x14ac:dyDescent="0.25">
      <c r="A195" s="196"/>
      <c r="B195" s="196"/>
      <c r="C195" s="196"/>
      <c r="D195" s="196"/>
      <c r="E195" s="196"/>
      <c r="F195" s="41"/>
      <c r="G195" s="41"/>
      <c r="H195" s="41"/>
      <c r="I195" s="41"/>
      <c r="J195" s="41"/>
      <c r="K195" s="41"/>
      <c r="L195" s="41"/>
      <c r="M195" s="41"/>
      <c r="N195" s="41"/>
      <c r="O195" s="41"/>
      <c r="P195" s="41"/>
      <c r="Q195" s="41"/>
      <c r="R195" s="41"/>
      <c r="S195" s="41"/>
      <c r="T195" s="41"/>
      <c r="U195" s="40"/>
      <c r="V195" s="40"/>
      <c r="W195" s="40"/>
      <c r="X195" s="40"/>
      <c r="Y195" s="40"/>
      <c r="Z195" s="40"/>
      <c r="AA195" s="40"/>
      <c r="AB195" s="40"/>
      <c r="AC195" s="40"/>
      <c r="AD195" s="40"/>
      <c r="AE195" s="40"/>
      <c r="AF195" s="40"/>
      <c r="AG195" s="40"/>
      <c r="AH195" s="40"/>
      <c r="AI195" s="40"/>
      <c r="AJ195" s="40"/>
      <c r="AL195" s="117"/>
    </row>
    <row r="196" spans="1:38" s="33" customFormat="1" ht="18" customHeight="1" x14ac:dyDescent="0.3">
      <c r="A196" s="41"/>
      <c r="G196" s="41"/>
      <c r="H196" s="41"/>
      <c r="I196" s="41"/>
      <c r="J196" s="41"/>
      <c r="K196" s="41"/>
      <c r="L196" s="41"/>
      <c r="M196" s="41"/>
      <c r="N196" s="41"/>
      <c r="O196" s="41"/>
      <c r="P196" s="41"/>
      <c r="Q196" s="41"/>
      <c r="R196" s="41"/>
      <c r="S196" s="41"/>
      <c r="T196" s="41"/>
      <c r="U196" s="41"/>
      <c r="V196" s="193" t="s">
        <v>25</v>
      </c>
      <c r="W196" s="193"/>
      <c r="X196" s="193"/>
      <c r="Y196" s="193"/>
      <c r="Z196" s="193"/>
      <c r="AA196" s="193"/>
      <c r="AB196" s="22"/>
      <c r="AC196" s="193" t="s">
        <v>26</v>
      </c>
      <c r="AD196" s="193"/>
      <c r="AE196" s="193"/>
      <c r="AF196" s="193"/>
      <c r="AG196" s="193"/>
      <c r="AH196" s="193"/>
      <c r="AI196" s="194" t="s">
        <v>156</v>
      </c>
      <c r="AJ196" s="194"/>
      <c r="AK196" s="194"/>
      <c r="AL196" s="194"/>
    </row>
    <row r="197" spans="1:38" s="33" customFormat="1" ht="30.75" customHeight="1" x14ac:dyDescent="0.3">
      <c r="A197" s="41"/>
      <c r="B197" s="57"/>
      <c r="C197" s="57"/>
      <c r="D197" s="57"/>
      <c r="E197" s="57"/>
      <c r="F197" s="57"/>
      <c r="G197" s="41"/>
      <c r="H197" s="41"/>
      <c r="I197" s="41"/>
      <c r="J197" s="41"/>
      <c r="K197" s="41"/>
      <c r="L197" s="41"/>
      <c r="M197" s="41"/>
      <c r="N197" s="41"/>
      <c r="O197" s="41"/>
      <c r="P197" s="41"/>
      <c r="Q197" s="41"/>
      <c r="R197" s="41"/>
      <c r="S197" s="41"/>
      <c r="T197" s="41"/>
      <c r="U197" s="41"/>
      <c r="V197" s="193"/>
      <c r="W197" s="193"/>
      <c r="X197" s="193"/>
      <c r="Y197" s="193"/>
      <c r="Z197" s="193"/>
      <c r="AA197" s="193"/>
      <c r="AB197" s="22"/>
      <c r="AC197" s="193"/>
      <c r="AD197" s="193"/>
      <c r="AE197" s="193"/>
      <c r="AF197" s="193"/>
      <c r="AG197" s="193"/>
      <c r="AH197" s="193"/>
      <c r="AI197" s="194"/>
      <c r="AJ197" s="194"/>
      <c r="AK197" s="194"/>
      <c r="AL197" s="194"/>
    </row>
    <row r="198" spans="1:38" s="33" customFormat="1" ht="39.75" customHeight="1" x14ac:dyDescent="0.25">
      <c r="A198" s="178" t="s">
        <v>147</v>
      </c>
      <c r="B198" s="178"/>
      <c r="C198" s="178"/>
      <c r="D198" s="178"/>
      <c r="E198" s="178"/>
      <c r="F198" s="178"/>
      <c r="G198" s="178"/>
      <c r="H198" s="178"/>
      <c r="I198" s="178"/>
      <c r="J198" s="178"/>
      <c r="K198" s="178"/>
      <c r="L198" s="178"/>
      <c r="M198" s="178"/>
      <c r="N198" s="178"/>
      <c r="O198" s="178"/>
      <c r="P198" s="178"/>
      <c r="Q198" s="178"/>
      <c r="R198" s="178"/>
      <c r="S198" s="178"/>
      <c r="T198" s="178"/>
      <c r="U198" s="178"/>
      <c r="V198" s="59">
        <v>1</v>
      </c>
      <c r="W198" s="59">
        <v>2</v>
      </c>
      <c r="X198" s="59">
        <v>3</v>
      </c>
      <c r="Y198" s="59">
        <v>4</v>
      </c>
      <c r="Z198" s="59">
        <v>5</v>
      </c>
      <c r="AA198" s="59" t="s">
        <v>52</v>
      </c>
      <c r="AB198" s="60" t="s">
        <v>29</v>
      </c>
      <c r="AC198" s="59">
        <v>1</v>
      </c>
      <c r="AD198" s="59">
        <v>2</v>
      </c>
      <c r="AE198" s="59">
        <v>3</v>
      </c>
      <c r="AF198" s="59">
        <v>4</v>
      </c>
      <c r="AG198" s="59">
        <v>5</v>
      </c>
      <c r="AH198" s="59" t="s">
        <v>52</v>
      </c>
      <c r="AI198" s="61" t="s">
        <v>30</v>
      </c>
      <c r="AJ198" s="61" t="s">
        <v>31</v>
      </c>
      <c r="AK198" s="61" t="s">
        <v>32</v>
      </c>
      <c r="AL198" s="119" t="s">
        <v>33</v>
      </c>
    </row>
    <row r="199" spans="1:38" s="37" customFormat="1" ht="18.75" customHeight="1" x14ac:dyDescent="0.3">
      <c r="A199" s="62" t="s">
        <v>64</v>
      </c>
      <c r="B199" s="207" t="s">
        <v>65</v>
      </c>
      <c r="C199" s="207"/>
      <c r="D199" s="207"/>
      <c r="E199" s="207"/>
      <c r="F199" s="207"/>
      <c r="G199" s="207"/>
      <c r="H199" s="207"/>
      <c r="I199" s="207"/>
      <c r="J199" s="207"/>
      <c r="K199" s="207"/>
      <c r="L199" s="207"/>
      <c r="M199" s="207"/>
      <c r="N199" s="207"/>
      <c r="O199" s="207"/>
      <c r="P199" s="207"/>
      <c r="Q199" s="207"/>
      <c r="R199" s="207"/>
      <c r="S199" s="207"/>
      <c r="T199" s="207"/>
      <c r="U199" s="161"/>
      <c r="V199" s="133">
        <v>1</v>
      </c>
      <c r="W199" s="133">
        <v>5</v>
      </c>
      <c r="X199" s="133">
        <v>12</v>
      </c>
      <c r="Y199" s="133">
        <v>16</v>
      </c>
      <c r="Z199" s="133">
        <v>4</v>
      </c>
      <c r="AA199" s="133">
        <v>1</v>
      </c>
      <c r="AB199" s="133">
        <v>39</v>
      </c>
      <c r="AC199" s="35">
        <f>V199/$AB199</f>
        <v>2.564102564102564E-2</v>
      </c>
      <c r="AD199" s="35">
        <f t="shared" ref="AD199:AH206" si="7">W199/$AB199</f>
        <v>0.12820512820512819</v>
      </c>
      <c r="AE199" s="35">
        <f t="shared" si="7"/>
        <v>0.30769230769230771</v>
      </c>
      <c r="AF199" s="35">
        <f t="shared" si="7"/>
        <v>0.41025641025641024</v>
      </c>
      <c r="AG199" s="35">
        <f t="shared" si="7"/>
        <v>0.10256410256410256</v>
      </c>
      <c r="AH199" s="35">
        <f t="shared" si="7"/>
        <v>2.564102564102564E-2</v>
      </c>
      <c r="AI199" s="131">
        <v>3.45</v>
      </c>
      <c r="AJ199" s="131">
        <v>0.95</v>
      </c>
      <c r="AK199" s="131">
        <v>4</v>
      </c>
      <c r="AL199" s="131">
        <v>4</v>
      </c>
    </row>
    <row r="200" spans="1:38" s="37" customFormat="1" ht="18.75" customHeight="1" x14ac:dyDescent="0.3">
      <c r="A200" s="34" t="s">
        <v>66</v>
      </c>
      <c r="B200" s="207" t="s">
        <v>67</v>
      </c>
      <c r="C200" s="207" t="s">
        <v>68</v>
      </c>
      <c r="D200" s="207" t="s">
        <v>68</v>
      </c>
      <c r="E200" s="207" t="s">
        <v>68</v>
      </c>
      <c r="F200" s="207" t="s">
        <v>68</v>
      </c>
      <c r="G200" s="207" t="s">
        <v>68</v>
      </c>
      <c r="H200" s="207" t="s">
        <v>68</v>
      </c>
      <c r="I200" s="207" t="s">
        <v>68</v>
      </c>
      <c r="J200" s="207" t="s">
        <v>68</v>
      </c>
      <c r="K200" s="207" t="s">
        <v>68</v>
      </c>
      <c r="L200" s="207" t="s">
        <v>68</v>
      </c>
      <c r="M200" s="207" t="s">
        <v>68</v>
      </c>
      <c r="N200" s="207" t="s">
        <v>68</v>
      </c>
      <c r="O200" s="207" t="s">
        <v>68</v>
      </c>
      <c r="P200" s="207" t="s">
        <v>68</v>
      </c>
      <c r="Q200" s="207" t="s">
        <v>68</v>
      </c>
      <c r="R200" s="207" t="s">
        <v>68</v>
      </c>
      <c r="S200" s="207" t="s">
        <v>68</v>
      </c>
      <c r="T200" s="207" t="s">
        <v>68</v>
      </c>
      <c r="U200" s="161" t="s">
        <v>68</v>
      </c>
      <c r="V200" s="133">
        <v>1</v>
      </c>
      <c r="W200" s="133">
        <v>9</v>
      </c>
      <c r="X200" s="133">
        <v>8</v>
      </c>
      <c r="Y200" s="133">
        <v>16</v>
      </c>
      <c r="Z200" s="133">
        <v>4</v>
      </c>
      <c r="AA200" s="133">
        <v>1</v>
      </c>
      <c r="AB200" s="133">
        <v>39</v>
      </c>
      <c r="AC200" s="35">
        <f t="shared" ref="AC200:AC206" si="8">V200/$AB200</f>
        <v>2.564102564102564E-2</v>
      </c>
      <c r="AD200" s="35">
        <f t="shared" si="7"/>
        <v>0.23076923076923078</v>
      </c>
      <c r="AE200" s="35">
        <f t="shared" si="7"/>
        <v>0.20512820512820512</v>
      </c>
      <c r="AF200" s="35">
        <f t="shared" si="7"/>
        <v>0.41025641025641024</v>
      </c>
      <c r="AG200" s="35">
        <f t="shared" si="7"/>
        <v>0.10256410256410256</v>
      </c>
      <c r="AH200" s="35">
        <f t="shared" si="7"/>
        <v>2.564102564102564E-2</v>
      </c>
      <c r="AI200" s="131">
        <v>3.34</v>
      </c>
      <c r="AJ200" s="131">
        <v>1.05</v>
      </c>
      <c r="AK200" s="131">
        <v>4</v>
      </c>
      <c r="AL200" s="131">
        <v>4</v>
      </c>
    </row>
    <row r="201" spans="1:38" s="37" customFormat="1" ht="18.75" customHeight="1" x14ac:dyDescent="0.3">
      <c r="A201" s="62" t="s">
        <v>69</v>
      </c>
      <c r="B201" s="207" t="s">
        <v>70</v>
      </c>
      <c r="C201" s="207" t="s">
        <v>71</v>
      </c>
      <c r="D201" s="207" t="s">
        <v>71</v>
      </c>
      <c r="E201" s="207" t="s">
        <v>71</v>
      </c>
      <c r="F201" s="207" t="s">
        <v>71</v>
      </c>
      <c r="G201" s="207" t="s">
        <v>71</v>
      </c>
      <c r="H201" s="207" t="s">
        <v>71</v>
      </c>
      <c r="I201" s="207" t="s">
        <v>71</v>
      </c>
      <c r="J201" s="207" t="s">
        <v>71</v>
      </c>
      <c r="K201" s="207" t="s">
        <v>71</v>
      </c>
      <c r="L201" s="207" t="s">
        <v>71</v>
      </c>
      <c r="M201" s="207" t="s">
        <v>71</v>
      </c>
      <c r="N201" s="207" t="s">
        <v>71</v>
      </c>
      <c r="O201" s="207" t="s">
        <v>71</v>
      </c>
      <c r="P201" s="207" t="s">
        <v>71</v>
      </c>
      <c r="Q201" s="207" t="s">
        <v>71</v>
      </c>
      <c r="R201" s="207" t="s">
        <v>71</v>
      </c>
      <c r="S201" s="207" t="s">
        <v>71</v>
      </c>
      <c r="T201" s="207" t="s">
        <v>71</v>
      </c>
      <c r="U201" s="161" t="s">
        <v>71</v>
      </c>
      <c r="V201" s="133">
        <v>1</v>
      </c>
      <c r="W201" s="133">
        <v>7</v>
      </c>
      <c r="X201" s="133">
        <v>11</v>
      </c>
      <c r="Y201" s="133">
        <v>15</v>
      </c>
      <c r="Z201" s="133">
        <v>4</v>
      </c>
      <c r="AA201" s="133">
        <v>1</v>
      </c>
      <c r="AB201" s="133">
        <v>39</v>
      </c>
      <c r="AC201" s="35">
        <f t="shared" si="8"/>
        <v>2.564102564102564E-2</v>
      </c>
      <c r="AD201" s="35">
        <f t="shared" si="7"/>
        <v>0.17948717948717949</v>
      </c>
      <c r="AE201" s="35">
        <f t="shared" si="7"/>
        <v>0.28205128205128205</v>
      </c>
      <c r="AF201" s="35">
        <f t="shared" si="7"/>
        <v>0.38461538461538464</v>
      </c>
      <c r="AG201" s="35">
        <f t="shared" si="7"/>
        <v>0.10256410256410256</v>
      </c>
      <c r="AH201" s="35">
        <f t="shared" si="7"/>
        <v>2.564102564102564E-2</v>
      </c>
      <c r="AI201" s="131">
        <v>3.37</v>
      </c>
      <c r="AJ201" s="131">
        <v>1</v>
      </c>
      <c r="AK201" s="131">
        <v>4</v>
      </c>
      <c r="AL201" s="131">
        <v>4</v>
      </c>
    </row>
    <row r="202" spans="1:38" s="37" customFormat="1" ht="18.75" customHeight="1" x14ac:dyDescent="0.3">
      <c r="A202" s="34" t="s">
        <v>72</v>
      </c>
      <c r="B202" s="207" t="s">
        <v>73</v>
      </c>
      <c r="C202" s="207" t="s">
        <v>74</v>
      </c>
      <c r="D202" s="207" t="s">
        <v>74</v>
      </c>
      <c r="E202" s="207" t="s">
        <v>74</v>
      </c>
      <c r="F202" s="207" t="s">
        <v>74</v>
      </c>
      <c r="G202" s="207" t="s">
        <v>74</v>
      </c>
      <c r="H202" s="207" t="s">
        <v>74</v>
      </c>
      <c r="I202" s="207" t="s">
        <v>74</v>
      </c>
      <c r="J202" s="207" t="s">
        <v>74</v>
      </c>
      <c r="K202" s="207" t="s">
        <v>74</v>
      </c>
      <c r="L202" s="207" t="s">
        <v>74</v>
      </c>
      <c r="M202" s="207" t="s">
        <v>74</v>
      </c>
      <c r="N202" s="207" t="s">
        <v>74</v>
      </c>
      <c r="O202" s="207" t="s">
        <v>74</v>
      </c>
      <c r="P202" s="207" t="s">
        <v>74</v>
      </c>
      <c r="Q202" s="207" t="s">
        <v>74</v>
      </c>
      <c r="R202" s="207" t="s">
        <v>74</v>
      </c>
      <c r="S202" s="207" t="s">
        <v>74</v>
      </c>
      <c r="T202" s="207" t="s">
        <v>74</v>
      </c>
      <c r="U202" s="161" t="s">
        <v>74</v>
      </c>
      <c r="V202" s="133">
        <v>3</v>
      </c>
      <c r="W202" s="133">
        <v>6</v>
      </c>
      <c r="X202" s="133">
        <v>7</v>
      </c>
      <c r="Y202" s="133">
        <v>17</v>
      </c>
      <c r="Z202" s="133">
        <v>6</v>
      </c>
      <c r="AA202" s="133">
        <v>0</v>
      </c>
      <c r="AB202" s="133">
        <v>39</v>
      </c>
      <c r="AC202" s="35">
        <f t="shared" si="8"/>
        <v>7.6923076923076927E-2</v>
      </c>
      <c r="AD202" s="35">
        <f t="shared" si="7"/>
        <v>0.15384615384615385</v>
      </c>
      <c r="AE202" s="35">
        <f t="shared" si="7"/>
        <v>0.17948717948717949</v>
      </c>
      <c r="AF202" s="35">
        <f t="shared" si="7"/>
        <v>0.4358974358974359</v>
      </c>
      <c r="AG202" s="35">
        <f t="shared" si="7"/>
        <v>0.15384615384615385</v>
      </c>
      <c r="AH202" s="35">
        <f t="shared" si="7"/>
        <v>0</v>
      </c>
      <c r="AI202" s="131">
        <v>3.44</v>
      </c>
      <c r="AJ202" s="131">
        <v>1.17</v>
      </c>
      <c r="AK202" s="131">
        <v>4</v>
      </c>
      <c r="AL202" s="131">
        <v>4</v>
      </c>
    </row>
    <row r="203" spans="1:38" s="37" customFormat="1" ht="18.75" customHeight="1" x14ac:dyDescent="0.3">
      <c r="A203" s="62" t="s">
        <v>75</v>
      </c>
      <c r="B203" s="207" t="s">
        <v>76</v>
      </c>
      <c r="C203" s="207" t="s">
        <v>77</v>
      </c>
      <c r="D203" s="207" t="s">
        <v>77</v>
      </c>
      <c r="E203" s="207" t="s">
        <v>77</v>
      </c>
      <c r="F203" s="207" t="s">
        <v>77</v>
      </c>
      <c r="G203" s="207" t="s">
        <v>77</v>
      </c>
      <c r="H203" s="207" t="s">
        <v>77</v>
      </c>
      <c r="I203" s="207" t="s">
        <v>77</v>
      </c>
      <c r="J203" s="207" t="s">
        <v>77</v>
      </c>
      <c r="K203" s="207" t="s">
        <v>77</v>
      </c>
      <c r="L203" s="207" t="s">
        <v>77</v>
      </c>
      <c r="M203" s="207" t="s">
        <v>77</v>
      </c>
      <c r="N203" s="207" t="s">
        <v>77</v>
      </c>
      <c r="O203" s="207" t="s">
        <v>77</v>
      </c>
      <c r="P203" s="207" t="s">
        <v>77</v>
      </c>
      <c r="Q203" s="207" t="s">
        <v>77</v>
      </c>
      <c r="R203" s="207" t="s">
        <v>77</v>
      </c>
      <c r="S203" s="207" t="s">
        <v>77</v>
      </c>
      <c r="T203" s="207" t="s">
        <v>77</v>
      </c>
      <c r="U203" s="161" t="s">
        <v>77</v>
      </c>
      <c r="V203" s="133">
        <v>0</v>
      </c>
      <c r="W203" s="133">
        <v>3</v>
      </c>
      <c r="X203" s="133">
        <v>4</v>
      </c>
      <c r="Y203" s="133">
        <v>18</v>
      </c>
      <c r="Z203" s="133">
        <v>14</v>
      </c>
      <c r="AA203" s="133">
        <v>0</v>
      </c>
      <c r="AB203" s="133">
        <v>39</v>
      </c>
      <c r="AC203" s="35">
        <f t="shared" si="8"/>
        <v>0</v>
      </c>
      <c r="AD203" s="35">
        <f t="shared" si="7"/>
        <v>7.6923076923076927E-2</v>
      </c>
      <c r="AE203" s="35">
        <f t="shared" si="7"/>
        <v>0.10256410256410256</v>
      </c>
      <c r="AF203" s="35">
        <f t="shared" si="7"/>
        <v>0.46153846153846156</v>
      </c>
      <c r="AG203" s="35">
        <f t="shared" si="7"/>
        <v>0.35897435897435898</v>
      </c>
      <c r="AH203" s="35">
        <f t="shared" si="7"/>
        <v>0</v>
      </c>
      <c r="AI203" s="131">
        <v>4.0999999999999996</v>
      </c>
      <c r="AJ203" s="131">
        <v>0.88</v>
      </c>
      <c r="AK203" s="131">
        <v>4</v>
      </c>
      <c r="AL203" s="131">
        <v>4</v>
      </c>
    </row>
    <row r="204" spans="1:38" s="37" customFormat="1" ht="18.75" customHeight="1" x14ac:dyDescent="0.3">
      <c r="A204" s="34" t="s">
        <v>78</v>
      </c>
      <c r="B204" s="207" t="s">
        <v>79</v>
      </c>
      <c r="C204" s="207" t="s">
        <v>80</v>
      </c>
      <c r="D204" s="207" t="s">
        <v>80</v>
      </c>
      <c r="E204" s="207" t="s">
        <v>80</v>
      </c>
      <c r="F204" s="207" t="s">
        <v>80</v>
      </c>
      <c r="G204" s="207" t="s">
        <v>80</v>
      </c>
      <c r="H204" s="207" t="s">
        <v>80</v>
      </c>
      <c r="I204" s="207" t="s">
        <v>80</v>
      </c>
      <c r="J204" s="207" t="s">
        <v>80</v>
      </c>
      <c r="K204" s="207" t="s">
        <v>80</v>
      </c>
      <c r="L204" s="207" t="s">
        <v>80</v>
      </c>
      <c r="M204" s="207" t="s">
        <v>80</v>
      </c>
      <c r="N204" s="207" t="s">
        <v>80</v>
      </c>
      <c r="O204" s="207" t="s">
        <v>80</v>
      </c>
      <c r="P204" s="207" t="s">
        <v>80</v>
      </c>
      <c r="Q204" s="207" t="s">
        <v>80</v>
      </c>
      <c r="R204" s="207" t="s">
        <v>80</v>
      </c>
      <c r="S204" s="207" t="s">
        <v>80</v>
      </c>
      <c r="T204" s="207" t="s">
        <v>80</v>
      </c>
      <c r="U204" s="161" t="s">
        <v>80</v>
      </c>
      <c r="V204" s="133">
        <v>0</v>
      </c>
      <c r="W204" s="133">
        <v>5</v>
      </c>
      <c r="X204" s="133">
        <v>9</v>
      </c>
      <c r="Y204" s="133">
        <v>19</v>
      </c>
      <c r="Z204" s="133">
        <v>4</v>
      </c>
      <c r="AA204" s="133">
        <v>2</v>
      </c>
      <c r="AB204" s="133">
        <v>39</v>
      </c>
      <c r="AC204" s="35">
        <f t="shared" si="8"/>
        <v>0</v>
      </c>
      <c r="AD204" s="35">
        <f t="shared" si="7"/>
        <v>0.12820512820512819</v>
      </c>
      <c r="AE204" s="35">
        <f t="shared" si="7"/>
        <v>0.23076923076923078</v>
      </c>
      <c r="AF204" s="35">
        <f t="shared" si="7"/>
        <v>0.48717948717948717</v>
      </c>
      <c r="AG204" s="35">
        <f t="shared" si="7"/>
        <v>0.10256410256410256</v>
      </c>
      <c r="AH204" s="35">
        <f t="shared" si="7"/>
        <v>5.128205128205128E-2</v>
      </c>
      <c r="AI204" s="131">
        <v>3.59</v>
      </c>
      <c r="AJ204" s="131">
        <v>0.86</v>
      </c>
      <c r="AK204" s="131">
        <v>4</v>
      </c>
      <c r="AL204" s="131">
        <v>4</v>
      </c>
    </row>
    <row r="205" spans="1:38" s="37" customFormat="1" ht="18.75" customHeight="1" x14ac:dyDescent="0.3">
      <c r="A205" s="62" t="s">
        <v>81</v>
      </c>
      <c r="B205" s="207" t="s">
        <v>82</v>
      </c>
      <c r="C205" s="207" t="s">
        <v>83</v>
      </c>
      <c r="D205" s="207" t="s">
        <v>83</v>
      </c>
      <c r="E205" s="207" t="s">
        <v>83</v>
      </c>
      <c r="F205" s="207" t="s">
        <v>83</v>
      </c>
      <c r="G205" s="207" t="s">
        <v>83</v>
      </c>
      <c r="H205" s="207" t="s">
        <v>83</v>
      </c>
      <c r="I205" s="207" t="s">
        <v>83</v>
      </c>
      <c r="J205" s="207" t="s">
        <v>83</v>
      </c>
      <c r="K205" s="207" t="s">
        <v>83</v>
      </c>
      <c r="L205" s="207" t="s">
        <v>83</v>
      </c>
      <c r="M205" s="207" t="s">
        <v>83</v>
      </c>
      <c r="N205" s="207" t="s">
        <v>83</v>
      </c>
      <c r="O205" s="207" t="s">
        <v>83</v>
      </c>
      <c r="P205" s="207" t="s">
        <v>83</v>
      </c>
      <c r="Q205" s="207" t="s">
        <v>83</v>
      </c>
      <c r="R205" s="207" t="s">
        <v>83</v>
      </c>
      <c r="S205" s="207" t="s">
        <v>83</v>
      </c>
      <c r="T205" s="207" t="s">
        <v>83</v>
      </c>
      <c r="U205" s="161" t="s">
        <v>83</v>
      </c>
      <c r="V205" s="133">
        <v>0</v>
      </c>
      <c r="W205" s="133">
        <v>4</v>
      </c>
      <c r="X205" s="133">
        <v>10</v>
      </c>
      <c r="Y205" s="133">
        <v>14</v>
      </c>
      <c r="Z205" s="133">
        <v>9</v>
      </c>
      <c r="AA205" s="133">
        <v>2</v>
      </c>
      <c r="AB205" s="133">
        <v>39</v>
      </c>
      <c r="AC205" s="35">
        <f t="shared" si="8"/>
        <v>0</v>
      </c>
      <c r="AD205" s="35">
        <f t="shared" si="7"/>
        <v>0.10256410256410256</v>
      </c>
      <c r="AE205" s="35">
        <f t="shared" si="7"/>
        <v>0.25641025641025639</v>
      </c>
      <c r="AF205" s="35">
        <f t="shared" si="7"/>
        <v>0.35897435897435898</v>
      </c>
      <c r="AG205" s="35">
        <f t="shared" si="7"/>
        <v>0.23076923076923078</v>
      </c>
      <c r="AH205" s="35">
        <f t="shared" si="7"/>
        <v>5.128205128205128E-2</v>
      </c>
      <c r="AI205" s="131">
        <v>3.76</v>
      </c>
      <c r="AJ205" s="131">
        <v>0.95</v>
      </c>
      <c r="AK205" s="131">
        <v>4</v>
      </c>
      <c r="AL205" s="131">
        <v>4</v>
      </c>
    </row>
    <row r="206" spans="1:38" s="37" customFormat="1" ht="18.75" customHeight="1" x14ac:dyDescent="0.3">
      <c r="A206" s="34" t="s">
        <v>84</v>
      </c>
      <c r="B206" s="207" t="s">
        <v>85</v>
      </c>
      <c r="C206" s="207" t="s">
        <v>86</v>
      </c>
      <c r="D206" s="207" t="s">
        <v>86</v>
      </c>
      <c r="E206" s="207" t="s">
        <v>86</v>
      </c>
      <c r="F206" s="207" t="s">
        <v>86</v>
      </c>
      <c r="G206" s="207" t="s">
        <v>86</v>
      </c>
      <c r="H206" s="207" t="s">
        <v>86</v>
      </c>
      <c r="I206" s="207" t="s">
        <v>86</v>
      </c>
      <c r="J206" s="207" t="s">
        <v>86</v>
      </c>
      <c r="K206" s="207" t="s">
        <v>86</v>
      </c>
      <c r="L206" s="207" t="s">
        <v>86</v>
      </c>
      <c r="M206" s="207" t="s">
        <v>86</v>
      </c>
      <c r="N206" s="207" t="s">
        <v>86</v>
      </c>
      <c r="O206" s="207" t="s">
        <v>86</v>
      </c>
      <c r="P206" s="207" t="s">
        <v>86</v>
      </c>
      <c r="Q206" s="207" t="s">
        <v>86</v>
      </c>
      <c r="R206" s="207" t="s">
        <v>86</v>
      </c>
      <c r="S206" s="207" t="s">
        <v>86</v>
      </c>
      <c r="T206" s="207" t="s">
        <v>86</v>
      </c>
      <c r="U206" s="161" t="s">
        <v>86</v>
      </c>
      <c r="V206" s="133">
        <v>0</v>
      </c>
      <c r="W206" s="133">
        <v>2</v>
      </c>
      <c r="X206" s="133">
        <v>9</v>
      </c>
      <c r="Y206" s="133">
        <v>15</v>
      </c>
      <c r="Z206" s="133">
        <v>9</v>
      </c>
      <c r="AA206" s="133">
        <v>4</v>
      </c>
      <c r="AB206" s="133">
        <v>39</v>
      </c>
      <c r="AC206" s="35">
        <f t="shared" si="8"/>
        <v>0</v>
      </c>
      <c r="AD206" s="35">
        <f t="shared" si="7"/>
        <v>5.128205128205128E-2</v>
      </c>
      <c r="AE206" s="35">
        <f t="shared" si="7"/>
        <v>0.23076923076923078</v>
      </c>
      <c r="AF206" s="35">
        <f t="shared" si="7"/>
        <v>0.38461538461538464</v>
      </c>
      <c r="AG206" s="35">
        <f t="shared" si="7"/>
        <v>0.23076923076923078</v>
      </c>
      <c r="AH206" s="35">
        <f t="shared" si="7"/>
        <v>0.10256410256410256</v>
      </c>
      <c r="AI206" s="131">
        <v>3.89</v>
      </c>
      <c r="AJ206" s="131">
        <v>0.87</v>
      </c>
      <c r="AK206" s="131">
        <v>4</v>
      </c>
      <c r="AL206" s="131">
        <v>4</v>
      </c>
    </row>
    <row r="207" spans="1:38" x14ac:dyDescent="0.25">
      <c r="AH207" s="28"/>
    </row>
    <row r="208" spans="1:38" x14ac:dyDescent="0.25">
      <c r="AH208" s="28"/>
    </row>
    <row r="209" spans="5:38" x14ac:dyDescent="0.25">
      <c r="AH209" s="28"/>
    </row>
    <row r="210" spans="5:38" x14ac:dyDescent="0.25">
      <c r="AH210" s="28"/>
    </row>
    <row r="211" spans="5:38" x14ac:dyDescent="0.25">
      <c r="AH211" s="28"/>
    </row>
    <row r="212" spans="5:38" x14ac:dyDescent="0.25">
      <c r="AH212" s="28"/>
    </row>
    <row r="213" spans="5:38" ht="15" customHeight="1" x14ac:dyDescent="0.25">
      <c r="E213" s="176" t="s">
        <v>148</v>
      </c>
      <c r="F213" s="176"/>
      <c r="G213" s="176"/>
      <c r="H213" s="176"/>
      <c r="I213" s="176"/>
      <c r="AJ213" s="28"/>
    </row>
    <row r="214" spans="5:38" ht="15" customHeight="1" x14ac:dyDescent="0.25">
      <c r="E214" s="176"/>
      <c r="F214" s="176"/>
      <c r="G214" s="176"/>
      <c r="H214" s="176"/>
      <c r="I214" s="176"/>
      <c r="AJ214" s="28"/>
    </row>
    <row r="215" spans="5:38" ht="15" customHeight="1" x14ac:dyDescent="0.25">
      <c r="E215" s="176"/>
      <c r="F215" s="176"/>
      <c r="G215" s="176"/>
      <c r="H215" s="176"/>
      <c r="I215" s="176"/>
      <c r="AJ215" s="28"/>
    </row>
    <row r="216" spans="5:38" ht="15" customHeight="1" x14ac:dyDescent="0.25">
      <c r="E216" s="176"/>
      <c r="F216" s="176"/>
      <c r="G216" s="176"/>
      <c r="H216" s="176"/>
      <c r="I216" s="176"/>
      <c r="AJ216" s="28"/>
    </row>
    <row r="217" spans="5:38" x14ac:dyDescent="0.25">
      <c r="AJ217" s="28"/>
    </row>
    <row r="218" spans="5:38" ht="18.75" x14ac:dyDescent="0.25">
      <c r="F218" s="177" t="s">
        <v>45</v>
      </c>
      <c r="G218" s="177"/>
      <c r="H218" s="63">
        <v>5</v>
      </c>
      <c r="AJ218" s="28"/>
    </row>
    <row r="219" spans="5:38" ht="18.75" x14ac:dyDescent="0.3">
      <c r="F219" s="177" t="s">
        <v>46</v>
      </c>
      <c r="G219" s="177"/>
      <c r="H219" s="63">
        <v>34</v>
      </c>
      <c r="O219" s="33"/>
      <c r="P219" s="33"/>
      <c r="Q219" s="33"/>
      <c r="R219" s="33"/>
      <c r="S219" s="33"/>
      <c r="T219" s="33"/>
      <c r="U219" s="33"/>
      <c r="V219" s="193" t="s">
        <v>25</v>
      </c>
      <c r="W219" s="193"/>
      <c r="X219" s="193"/>
      <c r="Y219" s="193"/>
      <c r="Z219" s="193"/>
      <c r="AA219" s="193"/>
      <c r="AB219" s="22"/>
      <c r="AC219" s="193" t="s">
        <v>26</v>
      </c>
      <c r="AD219" s="193"/>
      <c r="AE219" s="193"/>
      <c r="AF219" s="193"/>
      <c r="AG219" s="193"/>
      <c r="AH219" s="193"/>
      <c r="AI219" s="194" t="s">
        <v>156</v>
      </c>
      <c r="AJ219" s="194"/>
      <c r="AK219" s="194"/>
      <c r="AL219" s="194"/>
    </row>
    <row r="220" spans="5:38" ht="18.75" x14ac:dyDescent="0.3">
      <c r="O220" s="57"/>
      <c r="P220" s="57"/>
      <c r="Q220" s="57"/>
      <c r="R220" s="57"/>
      <c r="S220" s="33"/>
      <c r="T220" s="33"/>
      <c r="U220" s="33"/>
      <c r="V220" s="193"/>
      <c r="W220" s="193"/>
      <c r="X220" s="193"/>
      <c r="Y220" s="193"/>
      <c r="Z220" s="193"/>
      <c r="AA220" s="193"/>
      <c r="AB220" s="22"/>
      <c r="AC220" s="193"/>
      <c r="AD220" s="193"/>
      <c r="AE220" s="193"/>
      <c r="AF220" s="193"/>
      <c r="AG220" s="193"/>
      <c r="AH220" s="193"/>
      <c r="AI220" s="194"/>
      <c r="AJ220" s="194"/>
      <c r="AK220" s="194"/>
      <c r="AL220" s="194"/>
    </row>
    <row r="221" spans="5:38" ht="37.5" x14ac:dyDescent="0.25">
      <c r="O221" s="58"/>
      <c r="P221" s="58"/>
      <c r="Q221" s="58"/>
      <c r="R221" s="58"/>
      <c r="S221" s="58"/>
      <c r="T221" s="58"/>
      <c r="U221" s="58"/>
      <c r="V221" s="59">
        <v>1</v>
      </c>
      <c r="W221" s="59">
        <v>2</v>
      </c>
      <c r="X221" s="59">
        <v>3</v>
      </c>
      <c r="Y221" s="59">
        <v>4</v>
      </c>
      <c r="Z221" s="59">
        <v>5</v>
      </c>
      <c r="AA221" s="59" t="s">
        <v>52</v>
      </c>
      <c r="AB221" s="60" t="s">
        <v>29</v>
      </c>
      <c r="AC221" s="59">
        <v>1</v>
      </c>
      <c r="AD221" s="59">
        <v>2</v>
      </c>
      <c r="AE221" s="59">
        <v>3</v>
      </c>
      <c r="AF221" s="59">
        <v>4</v>
      </c>
      <c r="AG221" s="59">
        <v>5</v>
      </c>
      <c r="AH221" s="59" t="s">
        <v>52</v>
      </c>
      <c r="AI221" s="61" t="s">
        <v>30</v>
      </c>
      <c r="AJ221" s="61" t="s">
        <v>31</v>
      </c>
      <c r="AK221" s="61" t="s">
        <v>32</v>
      </c>
      <c r="AL221" s="119" t="s">
        <v>33</v>
      </c>
    </row>
    <row r="222" spans="5:38" ht="44.25" customHeight="1" x14ac:dyDescent="0.25">
      <c r="N222"/>
      <c r="O222" s="207" t="s">
        <v>87</v>
      </c>
      <c r="P222" s="207"/>
      <c r="Q222" s="207"/>
      <c r="R222" s="207"/>
      <c r="S222" s="207"/>
      <c r="T222" s="207"/>
      <c r="U222" s="161"/>
      <c r="V222" s="133">
        <v>1</v>
      </c>
      <c r="W222" s="133">
        <v>0</v>
      </c>
      <c r="X222" s="133">
        <v>2</v>
      </c>
      <c r="Y222" s="133">
        <v>1</v>
      </c>
      <c r="Z222" s="133">
        <v>1</v>
      </c>
      <c r="AA222" s="133">
        <v>0</v>
      </c>
      <c r="AB222" s="133">
        <v>5</v>
      </c>
      <c r="AC222" s="35">
        <f>V222/$AB222</f>
        <v>0.2</v>
      </c>
      <c r="AD222" s="35">
        <f t="shared" ref="AD222:AH224" si="9">W222/$AB222</f>
        <v>0</v>
      </c>
      <c r="AE222" s="35">
        <f t="shared" si="9"/>
        <v>0.4</v>
      </c>
      <c r="AF222" s="35">
        <f t="shared" si="9"/>
        <v>0.2</v>
      </c>
      <c r="AG222" s="35">
        <f t="shared" si="9"/>
        <v>0.2</v>
      </c>
      <c r="AH222" s="35">
        <f t="shared" si="9"/>
        <v>0</v>
      </c>
      <c r="AI222" s="133">
        <v>3.2</v>
      </c>
      <c r="AJ222" s="133">
        <v>1.48</v>
      </c>
      <c r="AK222" s="133">
        <v>3</v>
      </c>
      <c r="AL222" s="133">
        <v>3</v>
      </c>
    </row>
    <row r="223" spans="5:38" ht="64.5" customHeight="1" x14ac:dyDescent="0.25">
      <c r="N223"/>
      <c r="O223" s="207" t="s">
        <v>88</v>
      </c>
      <c r="P223" s="207" t="s">
        <v>89</v>
      </c>
      <c r="Q223" s="207" t="s">
        <v>89</v>
      </c>
      <c r="R223" s="207" t="s">
        <v>89</v>
      </c>
      <c r="S223" s="207" t="s">
        <v>89</v>
      </c>
      <c r="T223" s="207" t="s">
        <v>89</v>
      </c>
      <c r="U223" s="161" t="s">
        <v>89</v>
      </c>
      <c r="V223" s="133">
        <v>0</v>
      </c>
      <c r="W223" s="133">
        <v>1</v>
      </c>
      <c r="X223" s="133">
        <v>1</v>
      </c>
      <c r="Y223" s="133">
        <v>1</v>
      </c>
      <c r="Z223" s="133">
        <v>1</v>
      </c>
      <c r="AA223" s="133">
        <v>1</v>
      </c>
      <c r="AB223" s="133">
        <v>5</v>
      </c>
      <c r="AC223" s="35">
        <f>V223/$AB223</f>
        <v>0</v>
      </c>
      <c r="AD223" s="35">
        <f t="shared" si="9"/>
        <v>0.2</v>
      </c>
      <c r="AE223" s="35">
        <f t="shared" si="9"/>
        <v>0.2</v>
      </c>
      <c r="AF223" s="35">
        <f t="shared" si="9"/>
        <v>0.2</v>
      </c>
      <c r="AG223" s="35">
        <f t="shared" si="9"/>
        <v>0.2</v>
      </c>
      <c r="AH223" s="35">
        <f t="shared" si="9"/>
        <v>0.2</v>
      </c>
      <c r="AI223" s="133">
        <v>3.5</v>
      </c>
      <c r="AJ223" s="133">
        <v>1.29</v>
      </c>
      <c r="AK223" s="133">
        <v>4</v>
      </c>
      <c r="AL223" s="133">
        <v>2</v>
      </c>
    </row>
    <row r="224" spans="5:38" ht="40.5" customHeight="1" x14ac:dyDescent="0.25">
      <c r="N224"/>
      <c r="O224" s="207" t="s">
        <v>90</v>
      </c>
      <c r="P224" s="207" t="s">
        <v>91</v>
      </c>
      <c r="Q224" s="207" t="s">
        <v>91</v>
      </c>
      <c r="R224" s="207" t="s">
        <v>91</v>
      </c>
      <c r="S224" s="207" t="s">
        <v>91</v>
      </c>
      <c r="T224" s="207" t="s">
        <v>91</v>
      </c>
      <c r="U224" s="161" t="s">
        <v>91</v>
      </c>
      <c r="V224" s="133">
        <v>0</v>
      </c>
      <c r="W224" s="133">
        <v>0</v>
      </c>
      <c r="X224" s="133">
        <v>0</v>
      </c>
      <c r="Y224" s="133">
        <v>4</v>
      </c>
      <c r="Z224" s="133">
        <v>1</v>
      </c>
      <c r="AA224" s="133">
        <v>0</v>
      </c>
      <c r="AB224" s="133">
        <v>5</v>
      </c>
      <c r="AC224" s="35">
        <f>V224/$AB224</f>
        <v>0</v>
      </c>
      <c r="AD224" s="35">
        <f t="shared" si="9"/>
        <v>0</v>
      </c>
      <c r="AE224" s="35">
        <f t="shared" si="9"/>
        <v>0</v>
      </c>
      <c r="AF224" s="35">
        <f t="shared" si="9"/>
        <v>0.8</v>
      </c>
      <c r="AG224" s="35">
        <f t="shared" si="9"/>
        <v>0.2</v>
      </c>
      <c r="AH224" s="35">
        <f t="shared" si="9"/>
        <v>0</v>
      </c>
      <c r="AI224" s="133">
        <v>4.2</v>
      </c>
      <c r="AJ224" s="133">
        <v>0.45</v>
      </c>
      <c r="AK224" s="133">
        <v>4</v>
      </c>
      <c r="AL224" s="133">
        <v>4</v>
      </c>
    </row>
    <row r="225" spans="7:36" x14ac:dyDescent="0.25">
      <c r="AH225" s="28"/>
    </row>
    <row r="226" spans="7:36" x14ac:dyDescent="0.25">
      <c r="AH226" s="28"/>
    </row>
    <row r="227" spans="7:36" x14ac:dyDescent="0.25">
      <c r="AH227" s="28"/>
    </row>
    <row r="228" spans="7:36" x14ac:dyDescent="0.25">
      <c r="AH228" s="28"/>
    </row>
    <row r="229" spans="7:36" x14ac:dyDescent="0.25">
      <c r="AH229" s="28"/>
    </row>
    <row r="230" spans="7:36" x14ac:dyDescent="0.25">
      <c r="AH230" s="28"/>
    </row>
    <row r="231" spans="7:36" x14ac:dyDescent="0.25">
      <c r="AH231" s="28"/>
    </row>
    <row r="232" spans="7:36" x14ac:dyDescent="0.25">
      <c r="AH232" s="28"/>
    </row>
    <row r="233" spans="7:36" ht="15.75" thickBot="1" x14ac:dyDescent="0.3">
      <c r="AH233" s="28"/>
    </row>
    <row r="234" spans="7:36" x14ac:dyDescent="0.25">
      <c r="G234" s="199" t="s">
        <v>149</v>
      </c>
      <c r="H234" s="200"/>
      <c r="I234" s="200"/>
      <c r="J234" s="200"/>
      <c r="K234" s="201"/>
      <c r="Y234" s="199" t="s">
        <v>150</v>
      </c>
      <c r="Z234" s="200"/>
      <c r="AA234" s="200"/>
      <c r="AB234" s="200"/>
      <c r="AC234" s="201"/>
      <c r="AJ234" s="28"/>
    </row>
    <row r="235" spans="7:36" x14ac:dyDescent="0.25">
      <c r="G235" s="202"/>
      <c r="H235" s="176"/>
      <c r="I235" s="176"/>
      <c r="J235" s="176"/>
      <c r="K235" s="203"/>
      <c r="Y235" s="202"/>
      <c r="Z235" s="176"/>
      <c r="AA235" s="176"/>
      <c r="AB235" s="176"/>
      <c r="AC235" s="203"/>
      <c r="AJ235" s="28"/>
    </row>
    <row r="236" spans="7:36" x14ac:dyDescent="0.25">
      <c r="G236" s="202"/>
      <c r="H236" s="176"/>
      <c r="I236" s="176"/>
      <c r="J236" s="176"/>
      <c r="K236" s="203"/>
      <c r="Y236" s="202"/>
      <c r="Z236" s="176"/>
      <c r="AA236" s="176"/>
      <c r="AB236" s="176"/>
      <c r="AC236" s="203"/>
      <c r="AJ236" s="28"/>
    </row>
    <row r="237" spans="7:36" ht="15.75" thickBot="1" x14ac:dyDescent="0.3">
      <c r="G237" s="204"/>
      <c r="H237" s="205"/>
      <c r="I237" s="205"/>
      <c r="J237" s="205"/>
      <c r="K237" s="206"/>
      <c r="Y237" s="204"/>
      <c r="Z237" s="205"/>
      <c r="AA237" s="205"/>
      <c r="AB237" s="205"/>
      <c r="AC237" s="206"/>
      <c r="AJ237" s="28"/>
    </row>
    <row r="238" spans="7:36" x14ac:dyDescent="0.25">
      <c r="AJ238" s="28"/>
    </row>
    <row r="239" spans="7:36" x14ac:dyDescent="0.25">
      <c r="AJ239" s="28"/>
    </row>
    <row r="240" spans="7:36" ht="18.75" x14ac:dyDescent="0.25">
      <c r="H240" s="177" t="s">
        <v>45</v>
      </c>
      <c r="I240" s="177"/>
      <c r="J240" s="63">
        <v>3</v>
      </c>
      <c r="Z240" s="177" t="s">
        <v>45</v>
      </c>
      <c r="AA240" s="177"/>
      <c r="AB240" s="63">
        <v>3</v>
      </c>
      <c r="AJ240" s="28"/>
    </row>
    <row r="241" spans="8:36" ht="18.75" x14ac:dyDescent="0.25">
      <c r="H241" s="177" t="s">
        <v>46</v>
      </c>
      <c r="I241" s="177"/>
      <c r="J241" s="63">
        <v>36</v>
      </c>
      <c r="Z241" s="177" t="s">
        <v>46</v>
      </c>
      <c r="AA241" s="177"/>
      <c r="AB241" s="63">
        <v>36</v>
      </c>
      <c r="AJ241" s="28"/>
    </row>
    <row r="242" spans="8:36" x14ac:dyDescent="0.25">
      <c r="AJ242" s="28"/>
    </row>
    <row r="243" spans="8:36" x14ac:dyDescent="0.25">
      <c r="AJ243" s="28"/>
    </row>
    <row r="244" spans="8:36" ht="18.75" customHeight="1" x14ac:dyDescent="0.25">
      <c r="AJ244" s="28"/>
    </row>
    <row r="245" spans="8:36" x14ac:dyDescent="0.25">
      <c r="AJ245" s="28"/>
    </row>
    <row r="246" spans="8:36" x14ac:dyDescent="0.25">
      <c r="AJ246" s="28"/>
    </row>
    <row r="247" spans="8:36" x14ac:dyDescent="0.25">
      <c r="AJ247" s="28"/>
    </row>
    <row r="248" spans="8:36" x14ac:dyDescent="0.25">
      <c r="AJ248" s="28"/>
    </row>
    <row r="249" spans="8:36" x14ac:dyDescent="0.25">
      <c r="AJ249" s="28"/>
    </row>
    <row r="250" spans="8:36" x14ac:dyDescent="0.25">
      <c r="AJ250" s="28"/>
    </row>
    <row r="251" spans="8:36" x14ac:dyDescent="0.25">
      <c r="AJ251" s="28"/>
    </row>
    <row r="252" spans="8:36" x14ac:dyDescent="0.25">
      <c r="AJ252" s="28"/>
    </row>
    <row r="253" spans="8:36" x14ac:dyDescent="0.25">
      <c r="AJ253" s="28"/>
    </row>
    <row r="254" spans="8:36" ht="39" customHeight="1" x14ac:dyDescent="0.25">
      <c r="AJ254" s="28"/>
    </row>
    <row r="255" spans="8:36" ht="42" customHeight="1" x14ac:dyDescent="0.25">
      <c r="AJ255" s="28"/>
    </row>
    <row r="256" spans="8:36" ht="42" customHeight="1" x14ac:dyDescent="0.25">
      <c r="AJ256" s="28"/>
    </row>
    <row r="257" spans="1:38" ht="42" customHeight="1" x14ac:dyDescent="0.25">
      <c r="AJ257" s="28"/>
    </row>
    <row r="258" spans="1:38" ht="18.75" x14ac:dyDescent="0.3">
      <c r="V258" s="193" t="s">
        <v>25</v>
      </c>
      <c r="W258" s="193"/>
      <c r="X258" s="193"/>
      <c r="Y258" s="193"/>
      <c r="Z258" s="193"/>
      <c r="AA258" s="193"/>
      <c r="AB258" s="22"/>
      <c r="AC258" s="193" t="s">
        <v>26</v>
      </c>
      <c r="AD258" s="193"/>
      <c r="AE258" s="193"/>
      <c r="AF258" s="193"/>
      <c r="AG258" s="193"/>
      <c r="AH258" s="193"/>
      <c r="AI258" s="194" t="s">
        <v>156</v>
      </c>
      <c r="AJ258" s="194"/>
      <c r="AK258" s="194"/>
      <c r="AL258" s="194"/>
    </row>
    <row r="259" spans="1:38" ht="18.75" x14ac:dyDescent="0.3">
      <c r="V259" s="193"/>
      <c r="W259" s="193"/>
      <c r="X259" s="193"/>
      <c r="Y259" s="193"/>
      <c r="Z259" s="193"/>
      <c r="AA259" s="193"/>
      <c r="AB259" s="22"/>
      <c r="AC259" s="193"/>
      <c r="AD259" s="193"/>
      <c r="AE259" s="193"/>
      <c r="AF259" s="193"/>
      <c r="AG259" s="193"/>
      <c r="AH259" s="193"/>
      <c r="AI259" s="194"/>
      <c r="AJ259" s="194"/>
      <c r="AK259" s="194"/>
      <c r="AL259" s="194"/>
    </row>
    <row r="260" spans="1:38" ht="37.5" x14ac:dyDescent="0.25">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59">
        <v>1</v>
      </c>
      <c r="W260" s="59">
        <v>2</v>
      </c>
      <c r="X260" s="59">
        <v>3</v>
      </c>
      <c r="Y260" s="59">
        <v>4</v>
      </c>
      <c r="Z260" s="59">
        <v>5</v>
      </c>
      <c r="AA260" s="59" t="s">
        <v>52</v>
      </c>
      <c r="AB260" s="60" t="s">
        <v>29</v>
      </c>
      <c r="AC260" s="59">
        <v>1</v>
      </c>
      <c r="AD260" s="59">
        <v>2</v>
      </c>
      <c r="AE260" s="59">
        <v>3</v>
      </c>
      <c r="AF260" s="59">
        <v>4</v>
      </c>
      <c r="AG260" s="59">
        <v>5</v>
      </c>
      <c r="AH260" s="59" t="s">
        <v>52</v>
      </c>
      <c r="AI260" s="61" t="s">
        <v>30</v>
      </c>
      <c r="AJ260" s="61" t="s">
        <v>31</v>
      </c>
      <c r="AK260" s="61" t="s">
        <v>32</v>
      </c>
      <c r="AL260" s="119" t="s">
        <v>33</v>
      </c>
    </row>
    <row r="261" spans="1:38" ht="18.75" customHeight="1" x14ac:dyDescent="0.3">
      <c r="A261" s="207" t="s">
        <v>153</v>
      </c>
      <c r="B261" s="207"/>
      <c r="C261" s="207"/>
      <c r="D261" s="207"/>
      <c r="E261" s="207"/>
      <c r="F261" s="207"/>
      <c r="G261" s="207"/>
      <c r="H261" s="207"/>
      <c r="I261" s="207"/>
      <c r="J261" s="207"/>
      <c r="K261" s="207"/>
      <c r="L261" s="207"/>
      <c r="M261" s="207"/>
      <c r="N261" s="207"/>
      <c r="O261" s="207"/>
      <c r="P261" s="207"/>
      <c r="Q261" s="207"/>
      <c r="R261" s="207"/>
      <c r="S261" s="207"/>
      <c r="T261" s="207"/>
      <c r="U261" s="207"/>
      <c r="V261" s="131">
        <v>0</v>
      </c>
      <c r="W261" s="131">
        <v>0</v>
      </c>
      <c r="X261" s="131">
        <v>2</v>
      </c>
      <c r="Y261" s="131">
        <v>1</v>
      </c>
      <c r="Z261" s="131">
        <v>0</v>
      </c>
      <c r="AA261" s="131">
        <v>0</v>
      </c>
      <c r="AB261" s="131">
        <v>3</v>
      </c>
      <c r="AC261" s="35">
        <f>V261/$AB261</f>
        <v>0</v>
      </c>
      <c r="AD261" s="35">
        <f t="shared" ref="AD261:AH261" si="10">W261/$AB261</f>
        <v>0</v>
      </c>
      <c r="AE261" s="35">
        <f t="shared" si="10"/>
        <v>0.66666666666666663</v>
      </c>
      <c r="AF261" s="35">
        <f t="shared" si="10"/>
        <v>0.33333333333333331</v>
      </c>
      <c r="AG261" s="35">
        <f t="shared" si="10"/>
        <v>0</v>
      </c>
      <c r="AH261" s="35">
        <f t="shared" si="10"/>
        <v>0</v>
      </c>
      <c r="AI261" s="133">
        <v>3.33</v>
      </c>
      <c r="AJ261" s="133">
        <v>0.57999999999999996</v>
      </c>
      <c r="AK261" s="133">
        <v>3</v>
      </c>
      <c r="AL261" s="133">
        <v>3</v>
      </c>
    </row>
    <row r="262" spans="1:38" ht="18.75" customHeight="1" x14ac:dyDescent="0.3">
      <c r="A262" s="207" t="s">
        <v>158</v>
      </c>
      <c r="B262" s="207"/>
      <c r="C262" s="207"/>
      <c r="D262" s="207"/>
      <c r="E262" s="207"/>
      <c r="F262" s="207"/>
      <c r="G262" s="207"/>
      <c r="H262" s="207"/>
      <c r="I262" s="207"/>
      <c r="J262" s="207"/>
      <c r="K262" s="207"/>
      <c r="L262" s="207"/>
      <c r="M262" s="207"/>
      <c r="N262" s="207"/>
      <c r="O262" s="207"/>
      <c r="P262" s="207"/>
      <c r="Q262" s="207"/>
      <c r="R262" s="207"/>
      <c r="S262" s="207"/>
      <c r="T262" s="207"/>
      <c r="U262" s="207"/>
      <c r="V262" s="131">
        <v>0</v>
      </c>
      <c r="W262" s="131">
        <v>0</v>
      </c>
      <c r="X262" s="131">
        <v>2</v>
      </c>
      <c r="Y262" s="131">
        <v>1</v>
      </c>
      <c r="Z262" s="131">
        <v>0</v>
      </c>
      <c r="AA262" s="131">
        <v>0</v>
      </c>
      <c r="AB262" s="131">
        <v>3</v>
      </c>
      <c r="AC262" s="35">
        <f>V262/$AB262</f>
        <v>0</v>
      </c>
      <c r="AD262" s="35">
        <f t="shared" ref="AD262:AH262" si="11">W262/$AB262</f>
        <v>0</v>
      </c>
      <c r="AE262" s="35">
        <f t="shared" si="11"/>
        <v>0.66666666666666663</v>
      </c>
      <c r="AF262" s="35">
        <f t="shared" si="11"/>
        <v>0.33333333333333331</v>
      </c>
      <c r="AG262" s="35">
        <f t="shared" si="11"/>
        <v>0</v>
      </c>
      <c r="AH262" s="35">
        <f t="shared" si="11"/>
        <v>0</v>
      </c>
      <c r="AI262" s="133">
        <v>3.33</v>
      </c>
      <c r="AJ262" s="133">
        <v>0.57999999999999996</v>
      </c>
      <c r="AK262" s="133">
        <v>3</v>
      </c>
      <c r="AL262" s="133">
        <v>3</v>
      </c>
    </row>
    <row r="263" spans="1:38" ht="18.75" customHeight="1" x14ac:dyDescent="0.3">
      <c r="A263" s="207" t="s">
        <v>154</v>
      </c>
      <c r="B263" s="207"/>
      <c r="C263" s="207"/>
      <c r="D263" s="207"/>
      <c r="E263" s="207"/>
      <c r="F263" s="207"/>
      <c r="G263" s="207"/>
      <c r="H263" s="207"/>
      <c r="I263" s="207"/>
      <c r="J263" s="207"/>
      <c r="K263" s="207"/>
      <c r="L263" s="207"/>
      <c r="M263" s="207"/>
      <c r="N263" s="207"/>
      <c r="O263" s="207"/>
      <c r="P263" s="207"/>
      <c r="Q263" s="207"/>
      <c r="R263" s="207"/>
      <c r="S263" s="207"/>
      <c r="T263" s="207"/>
      <c r="U263" s="207"/>
      <c r="V263" s="131">
        <v>0</v>
      </c>
      <c r="W263" s="131">
        <v>0</v>
      </c>
      <c r="X263" s="131">
        <v>2</v>
      </c>
      <c r="Y263" s="131">
        <v>0</v>
      </c>
      <c r="Z263" s="131">
        <v>0</v>
      </c>
      <c r="AA263" s="131">
        <v>0</v>
      </c>
      <c r="AB263" s="131">
        <v>2</v>
      </c>
      <c r="AC263" s="35">
        <f t="shared" ref="AC263:AH263" si="12">V263/$AB263</f>
        <v>0</v>
      </c>
      <c r="AD263" s="35">
        <f t="shared" si="12"/>
        <v>0</v>
      </c>
      <c r="AE263" s="35">
        <f t="shared" si="12"/>
        <v>1</v>
      </c>
      <c r="AF263" s="35">
        <f t="shared" si="12"/>
        <v>0</v>
      </c>
      <c r="AG263" s="35">
        <f t="shared" si="12"/>
        <v>0</v>
      </c>
      <c r="AH263" s="35">
        <f t="shared" si="12"/>
        <v>0</v>
      </c>
      <c r="AI263" s="133">
        <v>3</v>
      </c>
      <c r="AJ263" s="133">
        <v>0</v>
      </c>
      <c r="AK263" s="133">
        <v>3</v>
      </c>
      <c r="AL263" s="133">
        <v>3</v>
      </c>
    </row>
    <row r="264" spans="1:38" x14ac:dyDescent="0.25">
      <c r="AH264" s="28"/>
    </row>
    <row r="265" spans="1:38" x14ac:dyDescent="0.25">
      <c r="AH265" s="28"/>
    </row>
    <row r="266" spans="1:38" x14ac:dyDescent="0.25">
      <c r="AH266" s="28"/>
    </row>
    <row r="267" spans="1:38" ht="15.75" thickBot="1" x14ac:dyDescent="0.3">
      <c r="AH267" s="28"/>
    </row>
    <row r="268" spans="1:38" ht="20.25" customHeight="1" x14ac:dyDescent="0.25">
      <c r="E268" s="199" t="s">
        <v>151</v>
      </c>
      <c r="F268" s="200"/>
      <c r="G268" s="200"/>
      <c r="H268" s="200"/>
      <c r="I268" s="201"/>
      <c r="AH268" s="28"/>
    </row>
    <row r="269" spans="1:38" ht="22.5" customHeight="1" x14ac:dyDescent="0.25">
      <c r="E269" s="202"/>
      <c r="F269" s="176"/>
      <c r="G269" s="176"/>
      <c r="H269" s="176"/>
      <c r="I269" s="203"/>
      <c r="AH269" s="28"/>
    </row>
    <row r="270" spans="1:38" ht="15" customHeight="1" x14ac:dyDescent="0.25">
      <c r="E270" s="202"/>
      <c r="F270" s="176"/>
      <c r="G270" s="176"/>
      <c r="H270" s="176"/>
      <c r="I270" s="203"/>
      <c r="AH270" s="28"/>
    </row>
    <row r="271" spans="1:38" ht="27.75" customHeight="1" thickBot="1" x14ac:dyDescent="0.3">
      <c r="E271" s="204"/>
      <c r="F271" s="205"/>
      <c r="G271" s="205"/>
      <c r="H271" s="205"/>
      <c r="I271" s="206"/>
      <c r="AH271" s="28"/>
    </row>
    <row r="272" spans="1:38" x14ac:dyDescent="0.25">
      <c r="AH272" s="28"/>
    </row>
    <row r="273" spans="6:38" x14ac:dyDescent="0.25">
      <c r="AH273" s="28"/>
    </row>
    <row r="274" spans="6:38" ht="18.75" x14ac:dyDescent="0.3">
      <c r="F274" s="177" t="s">
        <v>45</v>
      </c>
      <c r="G274" s="177"/>
      <c r="H274" s="63">
        <v>7</v>
      </c>
      <c r="V274" s="193" t="s">
        <v>25</v>
      </c>
      <c r="W274" s="193"/>
      <c r="X274" s="193"/>
      <c r="Y274" s="193"/>
      <c r="Z274" s="193"/>
      <c r="AA274" s="193"/>
      <c r="AB274" s="22"/>
      <c r="AC274" s="193" t="s">
        <v>26</v>
      </c>
      <c r="AD274" s="193"/>
      <c r="AE274" s="193"/>
      <c r="AF274" s="193"/>
      <c r="AG274" s="193"/>
      <c r="AH274" s="193"/>
      <c r="AI274" s="194" t="s">
        <v>156</v>
      </c>
      <c r="AJ274" s="194"/>
      <c r="AK274" s="194"/>
      <c r="AL274" s="194"/>
    </row>
    <row r="275" spans="6:38" ht="18.75" x14ac:dyDescent="0.3">
      <c r="F275" s="177" t="s">
        <v>46</v>
      </c>
      <c r="G275" s="177"/>
      <c r="H275" s="63">
        <v>31</v>
      </c>
      <c r="V275" s="193"/>
      <c r="W275" s="193"/>
      <c r="X275" s="193"/>
      <c r="Y275" s="193"/>
      <c r="Z275" s="193"/>
      <c r="AA275" s="193"/>
      <c r="AB275" s="22"/>
      <c r="AC275" s="193"/>
      <c r="AD275" s="193"/>
      <c r="AE275" s="193"/>
      <c r="AF275" s="193"/>
      <c r="AG275" s="193"/>
      <c r="AH275" s="193"/>
      <c r="AI275" s="194"/>
      <c r="AJ275" s="194"/>
      <c r="AK275" s="194"/>
      <c r="AL275" s="194"/>
    </row>
    <row r="276" spans="6:38" ht="37.5" x14ac:dyDescent="0.25">
      <c r="O276" s="58"/>
      <c r="P276" s="58"/>
      <c r="Q276" s="58"/>
      <c r="R276" s="58"/>
      <c r="S276" s="58"/>
      <c r="T276" s="58"/>
      <c r="U276" s="58"/>
      <c r="V276" s="59">
        <v>1</v>
      </c>
      <c r="W276" s="59">
        <v>2</v>
      </c>
      <c r="X276" s="59">
        <v>3</v>
      </c>
      <c r="Y276" s="59">
        <v>4</v>
      </c>
      <c r="Z276" s="59">
        <v>5</v>
      </c>
      <c r="AA276" s="59" t="s">
        <v>52</v>
      </c>
      <c r="AB276" s="60" t="s">
        <v>29</v>
      </c>
      <c r="AC276" s="59">
        <v>1</v>
      </c>
      <c r="AD276" s="59">
        <v>2</v>
      </c>
      <c r="AE276" s="59">
        <v>3</v>
      </c>
      <c r="AF276" s="59">
        <v>4</v>
      </c>
      <c r="AG276" s="59">
        <v>5</v>
      </c>
      <c r="AH276" s="59" t="s">
        <v>52</v>
      </c>
      <c r="AI276" s="61" t="s">
        <v>30</v>
      </c>
      <c r="AJ276" s="61" t="s">
        <v>31</v>
      </c>
      <c r="AK276" s="61" t="s">
        <v>32</v>
      </c>
      <c r="AL276" s="119" t="s">
        <v>33</v>
      </c>
    </row>
    <row r="277" spans="6:38" ht="63" customHeight="1" x14ac:dyDescent="0.25">
      <c r="O277" s="207" t="s">
        <v>155</v>
      </c>
      <c r="P277" s="207"/>
      <c r="Q277" s="207"/>
      <c r="R277" s="207"/>
      <c r="S277" s="207"/>
      <c r="T277" s="207"/>
      <c r="U277" s="161"/>
      <c r="V277" s="133">
        <v>0</v>
      </c>
      <c r="W277" s="133">
        <v>1</v>
      </c>
      <c r="X277" s="133">
        <v>0</v>
      </c>
      <c r="Y277" s="133">
        <v>5</v>
      </c>
      <c r="Z277" s="133">
        <v>0</v>
      </c>
      <c r="AA277" s="133">
        <v>1</v>
      </c>
      <c r="AB277" s="133">
        <v>7</v>
      </c>
      <c r="AC277" s="35">
        <f t="shared" ref="AC277:AH277" si="13">V277/$AB277</f>
        <v>0</v>
      </c>
      <c r="AD277" s="35">
        <f t="shared" si="13"/>
        <v>0.14285714285714285</v>
      </c>
      <c r="AE277" s="35">
        <f t="shared" si="13"/>
        <v>0</v>
      </c>
      <c r="AF277" s="35">
        <f t="shared" si="13"/>
        <v>0.7142857142857143</v>
      </c>
      <c r="AG277" s="35">
        <f t="shared" si="13"/>
        <v>0</v>
      </c>
      <c r="AH277" s="35">
        <f t="shared" si="13"/>
        <v>0.14285714285714285</v>
      </c>
      <c r="AI277" s="133">
        <v>3.67</v>
      </c>
      <c r="AJ277" s="133">
        <v>0.82</v>
      </c>
      <c r="AK277" s="133">
        <v>4</v>
      </c>
      <c r="AL277" s="133">
        <v>4</v>
      </c>
    </row>
    <row r="278" spans="6:38" x14ac:dyDescent="0.25">
      <c r="AH278" s="28"/>
    </row>
    <row r="279" spans="6:38" x14ac:dyDescent="0.25">
      <c r="AH279" s="28"/>
    </row>
    <row r="280" spans="6:38" x14ac:dyDescent="0.25">
      <c r="AH280" s="28"/>
    </row>
    <row r="281" spans="6:38" x14ac:dyDescent="0.25">
      <c r="AH281" s="28"/>
    </row>
    <row r="282" spans="6:38" x14ac:dyDescent="0.25">
      <c r="AH282" s="28"/>
    </row>
    <row r="283" spans="6:38" x14ac:dyDescent="0.25">
      <c r="AH283" s="28"/>
    </row>
    <row r="284" spans="6:38" x14ac:dyDescent="0.25">
      <c r="AH284" s="28"/>
    </row>
    <row r="285" spans="6:38" x14ac:dyDescent="0.25">
      <c r="AH285" s="28"/>
    </row>
    <row r="286" spans="6:38" x14ac:dyDescent="0.25">
      <c r="AH286" s="28"/>
    </row>
    <row r="287" spans="6:38" x14ac:dyDescent="0.25">
      <c r="AH287" s="28"/>
    </row>
    <row r="288" spans="6:38" x14ac:dyDescent="0.25">
      <c r="AH288" s="28"/>
    </row>
    <row r="289" spans="1:34" x14ac:dyDescent="0.25">
      <c r="AH289" s="28"/>
    </row>
    <row r="290" spans="1:34" x14ac:dyDescent="0.25">
      <c r="AH290" s="28"/>
    </row>
    <row r="291" spans="1:34" x14ac:dyDescent="0.25">
      <c r="AH291" s="28"/>
    </row>
    <row r="292" spans="1:34" x14ac:dyDescent="0.25">
      <c r="AH292" s="28"/>
    </row>
    <row r="293" spans="1:34" x14ac:dyDescent="0.25">
      <c r="AH293" s="28"/>
    </row>
    <row r="294" spans="1:34" x14ac:dyDescent="0.25">
      <c r="AH294" s="28"/>
    </row>
    <row r="295" spans="1:34" x14ac:dyDescent="0.25">
      <c r="AH295" s="28"/>
    </row>
    <row r="296" spans="1:34" x14ac:dyDescent="0.25">
      <c r="AH296" s="28"/>
    </row>
    <row r="297" spans="1:34" x14ac:dyDescent="0.25">
      <c r="A297" s="1" t="s">
        <v>45</v>
      </c>
      <c r="B297" s="1" t="s">
        <v>46</v>
      </c>
      <c r="H297" s="8"/>
      <c r="AH297" s="28"/>
    </row>
    <row r="298" spans="1:34" x14ac:dyDescent="0.25">
      <c r="A298" s="1">
        <v>8</v>
      </c>
      <c r="B298" s="1">
        <v>13</v>
      </c>
      <c r="H298" s="8"/>
      <c r="AH298" s="28"/>
    </row>
    <row r="299" spans="1:34" x14ac:dyDescent="0.25">
      <c r="A299" s="1">
        <v>7</v>
      </c>
      <c r="B299" s="1">
        <v>36</v>
      </c>
      <c r="H299" s="8"/>
      <c r="AH299" s="28"/>
    </row>
    <row r="300" spans="1:34" x14ac:dyDescent="0.25">
      <c r="A300" s="1">
        <v>38</v>
      </c>
      <c r="B300" s="1">
        <v>5</v>
      </c>
      <c r="G300" s="8"/>
      <c r="H300" s="8"/>
      <c r="AH300" s="28"/>
    </row>
    <row r="301" spans="1:34" ht="15.75" customHeight="1" x14ac:dyDescent="0.25">
      <c r="A301" s="1">
        <v>43</v>
      </c>
      <c r="B301" s="1">
        <v>0</v>
      </c>
      <c r="H301" s="8"/>
      <c r="AH301" s="28"/>
    </row>
    <row r="302" spans="1:34" x14ac:dyDescent="0.25">
      <c r="A302" s="1">
        <v>40</v>
      </c>
      <c r="B302" s="1">
        <v>2</v>
      </c>
      <c r="H302" s="8"/>
      <c r="AH302" s="28"/>
    </row>
    <row r="303" spans="1:34" x14ac:dyDescent="0.25">
      <c r="H303" s="8"/>
      <c r="AH303" s="28"/>
    </row>
    <row r="304" spans="1:34" x14ac:dyDescent="0.25">
      <c r="H304" s="8"/>
      <c r="AH304" s="28"/>
    </row>
    <row r="305" spans="34:34" x14ac:dyDescent="0.25">
      <c r="AH305" s="28"/>
    </row>
    <row r="306" spans="34:34" x14ac:dyDescent="0.25">
      <c r="AH306" s="28"/>
    </row>
    <row r="307" spans="34:34" x14ac:dyDescent="0.25">
      <c r="AH307" s="28"/>
    </row>
    <row r="308" spans="34:34" x14ac:dyDescent="0.25">
      <c r="AH308" s="28"/>
    </row>
    <row r="309" spans="34:34" x14ac:dyDescent="0.25">
      <c r="AH309" s="28"/>
    </row>
    <row r="310" spans="34:34" x14ac:dyDescent="0.25">
      <c r="AH310" s="28"/>
    </row>
    <row r="311" spans="34:34" x14ac:dyDescent="0.25">
      <c r="AH311" s="28"/>
    </row>
    <row r="312" spans="34:34" x14ac:dyDescent="0.25">
      <c r="AH312" s="28"/>
    </row>
    <row r="313" spans="34:34" x14ac:dyDescent="0.25">
      <c r="AH313" s="28"/>
    </row>
    <row r="314" spans="34:34" x14ac:dyDescent="0.25">
      <c r="AH314" s="28"/>
    </row>
    <row r="315" spans="34:34" x14ac:dyDescent="0.25">
      <c r="AH315" s="28"/>
    </row>
    <row r="316" spans="34:34" x14ac:dyDescent="0.25">
      <c r="AH316" s="28"/>
    </row>
    <row r="317" spans="34:34" x14ac:dyDescent="0.25">
      <c r="AH317" s="28"/>
    </row>
    <row r="318" spans="34:34" x14ac:dyDescent="0.25">
      <c r="AH318" s="28"/>
    </row>
    <row r="319" spans="34:34" x14ac:dyDescent="0.25">
      <c r="AH319" s="28"/>
    </row>
    <row r="320" spans="34:34" x14ac:dyDescent="0.25">
      <c r="AH320" s="28"/>
    </row>
    <row r="321" spans="20:34" x14ac:dyDescent="0.25">
      <c r="AH321" s="28"/>
    </row>
    <row r="322" spans="20:34" x14ac:dyDescent="0.25">
      <c r="T322" s="28"/>
    </row>
    <row r="323" spans="20:34" x14ac:dyDescent="0.25">
      <c r="T323" s="28"/>
    </row>
    <row r="324" spans="20:34" x14ac:dyDescent="0.25">
      <c r="T324" s="28"/>
    </row>
  </sheetData>
  <sheetProtection sheet="1" objects="1" scenarios="1"/>
  <mergeCells count="122">
    <mergeCell ref="A1:AE1"/>
    <mergeCell ref="A6:AL6"/>
    <mergeCell ref="A7:AL7"/>
    <mergeCell ref="A8:AL8"/>
    <mergeCell ref="A11:G11"/>
    <mergeCell ref="AG66:AJ67"/>
    <mergeCell ref="E45:I48"/>
    <mergeCell ref="T45:X48"/>
    <mergeCell ref="AC50:AE50"/>
    <mergeCell ref="AC51:AE51"/>
    <mergeCell ref="F52:G52"/>
    <mergeCell ref="AC52:AE52"/>
    <mergeCell ref="A27:U27"/>
    <mergeCell ref="A31:C31"/>
    <mergeCell ref="A32:C32"/>
    <mergeCell ref="A33:C33"/>
    <mergeCell ref="A34:C34"/>
    <mergeCell ref="A35:C35"/>
    <mergeCell ref="F50:G50"/>
    <mergeCell ref="F51:G51"/>
    <mergeCell ref="A68:U68"/>
    <mergeCell ref="B69:U69"/>
    <mergeCell ref="B70:U70"/>
    <mergeCell ref="B71:U71"/>
    <mergeCell ref="B72:U72"/>
    <mergeCell ref="B73:U73"/>
    <mergeCell ref="F53:G53"/>
    <mergeCell ref="AC53:AE53"/>
    <mergeCell ref="F54:G54"/>
    <mergeCell ref="V66:Z67"/>
    <mergeCell ref="AB66:AF67"/>
    <mergeCell ref="B84:U84"/>
    <mergeCell ref="B86:J86"/>
    <mergeCell ref="B87:J87"/>
    <mergeCell ref="B88:J88"/>
    <mergeCell ref="V91:AA92"/>
    <mergeCell ref="AC91:AH92"/>
    <mergeCell ref="A75:U75"/>
    <mergeCell ref="G78:K78"/>
    <mergeCell ref="G79:K79"/>
    <mergeCell ref="G80:K80"/>
    <mergeCell ref="G81:K81"/>
    <mergeCell ref="G82:K82"/>
    <mergeCell ref="E103:J106"/>
    <mergeCell ref="V110:AA111"/>
    <mergeCell ref="AC110:AH111"/>
    <mergeCell ref="AI110:AL111"/>
    <mergeCell ref="O113:U113"/>
    <mergeCell ref="E124:J127"/>
    <mergeCell ref="AI91:AL92"/>
    <mergeCell ref="B92:C92"/>
    <mergeCell ref="A93:U93"/>
    <mergeCell ref="B98:U98"/>
    <mergeCell ref="B99:U99"/>
    <mergeCell ref="B100:U100"/>
    <mergeCell ref="A94:U94"/>
    <mergeCell ref="V94:AA94"/>
    <mergeCell ref="AC94:AH94"/>
    <mergeCell ref="B95:U95"/>
    <mergeCell ref="B96:U96"/>
    <mergeCell ref="A97:U97"/>
    <mergeCell ref="O152:U152"/>
    <mergeCell ref="E160:J163"/>
    <mergeCell ref="V175:AA176"/>
    <mergeCell ref="AC175:AH176"/>
    <mergeCell ref="AI175:AL176"/>
    <mergeCell ref="E178:I181"/>
    <mergeCell ref="O178:U178"/>
    <mergeCell ref="O179:U179"/>
    <mergeCell ref="V131:AA132"/>
    <mergeCell ref="AC131:AH132"/>
    <mergeCell ref="AI131:AL132"/>
    <mergeCell ref="O134:U134"/>
    <mergeCell ref="E142:J145"/>
    <mergeCell ref="V149:AA150"/>
    <mergeCell ref="AC149:AH150"/>
    <mergeCell ref="AI149:AL150"/>
    <mergeCell ref="AI196:AL197"/>
    <mergeCell ref="A198:U198"/>
    <mergeCell ref="B199:U199"/>
    <mergeCell ref="B200:U200"/>
    <mergeCell ref="B201:U201"/>
    <mergeCell ref="B202:U202"/>
    <mergeCell ref="A192:E192"/>
    <mergeCell ref="A193:E193"/>
    <mergeCell ref="A194:E194"/>
    <mergeCell ref="A195:E195"/>
    <mergeCell ref="V196:AA197"/>
    <mergeCell ref="AC196:AH197"/>
    <mergeCell ref="AI219:AL220"/>
    <mergeCell ref="O222:U222"/>
    <mergeCell ref="O223:U223"/>
    <mergeCell ref="B203:U203"/>
    <mergeCell ref="B204:U204"/>
    <mergeCell ref="B205:U205"/>
    <mergeCell ref="B206:U206"/>
    <mergeCell ref="E213:I216"/>
    <mergeCell ref="F218:G218"/>
    <mergeCell ref="O224:U224"/>
    <mergeCell ref="G234:K237"/>
    <mergeCell ref="Y234:AC237"/>
    <mergeCell ref="H240:I240"/>
    <mergeCell ref="Z240:AA240"/>
    <mergeCell ref="H241:I241"/>
    <mergeCell ref="Z241:AA241"/>
    <mergeCell ref="F219:G219"/>
    <mergeCell ref="V219:AA220"/>
    <mergeCell ref="AC219:AH220"/>
    <mergeCell ref="O277:U277"/>
    <mergeCell ref="E268:I271"/>
    <mergeCell ref="F274:G274"/>
    <mergeCell ref="V274:AA275"/>
    <mergeCell ref="AC274:AH275"/>
    <mergeCell ref="AI274:AL275"/>
    <mergeCell ref="F275:G275"/>
    <mergeCell ref="V258:AA259"/>
    <mergeCell ref="AC258:AH259"/>
    <mergeCell ref="AI258:AL259"/>
    <mergeCell ref="A260:U260"/>
    <mergeCell ref="A261:U261"/>
    <mergeCell ref="A263:U263"/>
    <mergeCell ref="A262:U262"/>
  </mergeCells>
  <printOptions horizontalCentered="1" verticalCentered="1"/>
  <pageMargins left="0" right="0" top="0" bottom="0" header="0.31496062992125984" footer="0.31496062992125984"/>
  <pageSetup paperSize="9" scale="25" orientation="landscape" r:id="rId1"/>
  <rowBreaks count="1" manualBreakCount="1">
    <brk id="159"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Global</vt:lpstr>
      <vt:lpstr>ADE</vt:lpstr>
      <vt:lpstr>Derecho</vt:lpstr>
      <vt:lpstr>Estadistica</vt:lpstr>
      <vt:lpstr>Finanzas y Contabilidad</vt:lpstr>
      <vt:lpstr>Gest. y Admon. Pª</vt:lpstr>
      <vt:lpstr>RELACIONES LABORALES Y RRHH</vt:lpstr>
      <vt:lpstr>TURISMO</vt:lpstr>
      <vt:lpstr>GRADO CONJUNTO</vt:lpstr>
      <vt:lpstr>Definiciones</vt:lpstr>
      <vt:lpstr>ADE!Área_de_impresión</vt:lpstr>
      <vt:lpstr>Derecho!Área_de_impresión</vt:lpstr>
      <vt:lpstr>Estadistica!Área_de_impresión</vt:lpstr>
      <vt:lpstr>'Finanzas y Contabilidad'!Área_de_impresión</vt:lpstr>
      <vt:lpstr>'Gest. y Admon. Pª'!Área_de_impresión</vt:lpstr>
      <vt:lpstr>Global!Área_de_impresión</vt:lpstr>
      <vt:lpstr>'GRADO CONJUNTO'!Área_de_impresión</vt:lpstr>
      <vt:lpstr>'RELACIONES LABORALES Y RRHH'!Área_de_impresión</vt:lpstr>
      <vt:lpstr>TURISMO!Área_de_impresión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2014-10-10T10:50:15Z</dcterms:created>
  <dcterms:modified xsi:type="dcterms:W3CDTF">2021-09-14T06:44:56Z</dcterms:modified>
</cp:coreProperties>
</file>