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4.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5.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6.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7.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8.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drawings/drawing9.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drawings/drawing10.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drawings/drawing11.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drawings/drawing1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CSJ\2021\"/>
    </mc:Choice>
  </mc:AlternateContent>
  <bookViews>
    <workbookView xWindow="0" yWindow="0" windowWidth="28800" windowHeight="11700" tabRatio="800"/>
  </bookViews>
  <sheets>
    <sheet name="Global" sheetId="1" r:id="rId1"/>
    <sheet name="ADE" sheetId="10" r:id="rId2"/>
    <sheet name="ADE (INGLÉS)" sheetId="29" r:id="rId3"/>
    <sheet name="Derecho" sheetId="27" r:id="rId4"/>
    <sheet name="Finanzas y contab" sheetId="21" r:id="rId5"/>
    <sheet name="Gestion y admon Pblca" sheetId="22" r:id="rId6"/>
    <sheet name="Relaciones laborales y RRHH" sheetId="28" r:id="rId7"/>
    <sheet name="Turismo" sheetId="23" r:id="rId8"/>
    <sheet name="Estadistica y empresa" sheetId="11" r:id="rId9"/>
    <sheet name="ADE + Derecho" sheetId="24" r:id="rId10"/>
    <sheet name="ADE + Finanzas y Cont." sheetId="26" r:id="rId11"/>
    <sheet name="Definiciones" sheetId="2" r:id="rId12"/>
  </sheets>
  <definedNames>
    <definedName name="_xlnm.Print_Area" localSheetId="1">ADE!$A$1:$AL$294</definedName>
    <definedName name="_xlnm.Print_Area" localSheetId="2">'ADE (INGLÉS)'!$A$1:$AL$294</definedName>
    <definedName name="_xlnm.Print_Area" localSheetId="9">'ADE + Derecho'!$A$1:$AL$294</definedName>
    <definedName name="_xlnm.Print_Area" localSheetId="10">'ADE + Finanzas y Cont.'!$A$1:$AL$294</definedName>
    <definedName name="_xlnm.Print_Area" localSheetId="3">Derecho!$A$1:$AL$294</definedName>
    <definedName name="_xlnm.Print_Area" localSheetId="8">'Estadistica y empresa'!$A$1:$AL$294</definedName>
    <definedName name="_xlnm.Print_Area" localSheetId="4">'Finanzas y contab'!$A$1:$AL$294</definedName>
    <definedName name="_xlnm.Print_Area" localSheetId="5">'Gestion y admon Pblca'!$A$1:$AL$294</definedName>
    <definedName name="_xlnm.Print_Area" localSheetId="0">Global!$A$1:$AL$294</definedName>
    <definedName name="_xlnm.Print_Area" localSheetId="6">'Relaciones laborales y RRHH'!$A$1:$AL$294</definedName>
    <definedName name="_xlnm.Print_Area" localSheetId="7">Turismo!$A$1:$AL$294</definedName>
  </definedNames>
  <calcPr calcId="152511"/>
</workbook>
</file>

<file path=xl/calcChain.xml><?xml version="1.0" encoding="utf-8"?>
<calcChain xmlns="http://schemas.openxmlformats.org/spreadsheetml/2006/main">
  <c r="L82" i="1" l="1"/>
  <c r="L79" i="1"/>
  <c r="L80" i="1"/>
  <c r="L78" i="1"/>
  <c r="G79" i="1"/>
  <c r="G80" i="1"/>
  <c r="G78" i="1"/>
  <c r="AF54" i="1"/>
  <c r="AF55" i="1"/>
  <c r="AF53" i="1"/>
  <c r="AC54" i="1"/>
  <c r="AC55" i="1"/>
  <c r="AC53" i="1"/>
  <c r="L79" i="26"/>
  <c r="L80" i="26"/>
  <c r="L78" i="26"/>
  <c r="G79" i="26"/>
  <c r="G80" i="26"/>
  <c r="G78" i="26"/>
  <c r="AF51" i="26"/>
  <c r="AF50" i="26"/>
  <c r="AC51" i="26"/>
  <c r="AC50" i="26"/>
  <c r="L82" i="24"/>
  <c r="L81" i="24"/>
  <c r="G82" i="24"/>
  <c r="G81" i="24"/>
  <c r="G79" i="11"/>
  <c r="L79" i="11"/>
  <c r="L78" i="11"/>
  <c r="G78" i="11"/>
  <c r="AF51" i="11"/>
  <c r="AF50" i="11"/>
  <c r="AC51" i="11"/>
  <c r="AC50" i="11"/>
  <c r="L79" i="23"/>
  <c r="G79" i="23"/>
  <c r="L78" i="23"/>
  <c r="G78" i="23"/>
  <c r="AF51" i="23"/>
  <c r="AF50" i="23"/>
  <c r="AC51" i="23"/>
  <c r="AC50" i="23"/>
  <c r="L80" i="28"/>
  <c r="G80" i="28"/>
  <c r="AF50" i="28"/>
  <c r="AC50" i="28"/>
  <c r="F52" i="28"/>
  <c r="L78" i="22"/>
  <c r="G78" i="22"/>
  <c r="A34" i="22"/>
  <c r="A35" i="22"/>
  <c r="A33" i="22"/>
  <c r="D35" i="22"/>
  <c r="D34" i="22"/>
  <c r="D33" i="22"/>
  <c r="A31" i="22"/>
  <c r="A32" i="21"/>
  <c r="A33" i="21"/>
  <c r="A34" i="21"/>
  <c r="A31" i="21"/>
  <c r="L79" i="27" l="1"/>
  <c r="L80" i="27"/>
  <c r="L78" i="27"/>
  <c r="G79" i="27"/>
  <c r="G80" i="27"/>
  <c r="G78" i="27"/>
  <c r="AF51" i="27"/>
  <c r="AF52" i="27"/>
  <c r="AF50" i="27"/>
  <c r="AC51" i="27"/>
  <c r="AC52" i="27"/>
  <c r="AC50" i="27"/>
  <c r="H54" i="27"/>
  <c r="F54" i="27"/>
  <c r="H52" i="27"/>
  <c r="F53" i="27"/>
  <c r="F52" i="27"/>
  <c r="A32" i="27"/>
  <c r="A33" i="27"/>
  <c r="A34" i="27"/>
  <c r="A31" i="27"/>
  <c r="L79" i="29"/>
  <c r="L80" i="29"/>
  <c r="L78" i="29"/>
  <c r="G79" i="29"/>
  <c r="G80" i="29"/>
  <c r="G78" i="29"/>
  <c r="L81" i="10"/>
  <c r="L79" i="10"/>
  <c r="G81" i="10"/>
  <c r="AA32" i="1" l="1"/>
  <c r="AA33" i="1"/>
  <c r="AA34" i="1"/>
  <c r="AA31" i="1"/>
  <c r="B40" i="1"/>
  <c r="I40" i="1"/>
  <c r="L80" i="10"/>
  <c r="G79" i="10"/>
  <c r="G80" i="10"/>
  <c r="AF51" i="10"/>
  <c r="AF50" i="10"/>
  <c r="L79" i="24"/>
  <c r="L80" i="24"/>
  <c r="L78" i="24"/>
  <c r="G79" i="24"/>
  <c r="G80" i="24"/>
  <c r="G78" i="24"/>
  <c r="AF50" i="24"/>
  <c r="AC50" i="24"/>
  <c r="G79" i="28"/>
  <c r="L79" i="28"/>
  <c r="G79" i="21" l="1"/>
  <c r="G80" i="21"/>
  <c r="L79" i="21"/>
  <c r="L80" i="21"/>
  <c r="AF51" i="21"/>
  <c r="AF50" i="21"/>
  <c r="AC51" i="21"/>
  <c r="AC50" i="21"/>
  <c r="D32" i="27" l="1"/>
  <c r="D33" i="27"/>
  <c r="D34" i="27"/>
  <c r="D31" i="27"/>
  <c r="AL277" i="29" l="1"/>
  <c r="AK277" i="29"/>
  <c r="AJ277" i="29"/>
  <c r="AI277" i="29"/>
  <c r="AA277" i="29"/>
  <c r="Z277" i="29"/>
  <c r="Y277" i="29"/>
  <c r="X277" i="29"/>
  <c r="W277" i="29"/>
  <c r="V277" i="29"/>
  <c r="AL263" i="29"/>
  <c r="AK263" i="29"/>
  <c r="AJ263" i="29"/>
  <c r="AI263" i="29"/>
  <c r="AA263" i="29"/>
  <c r="Z263" i="29"/>
  <c r="Y263" i="29"/>
  <c r="X263" i="29"/>
  <c r="W263" i="29"/>
  <c r="V263" i="29"/>
  <c r="AL262" i="29"/>
  <c r="AK262" i="29"/>
  <c r="AJ262" i="29"/>
  <c r="AI262" i="29"/>
  <c r="AA262" i="29"/>
  <c r="Z262" i="29"/>
  <c r="Y262" i="29"/>
  <c r="X262" i="29"/>
  <c r="W262" i="29"/>
  <c r="V262" i="29"/>
  <c r="AL261" i="29"/>
  <c r="AK261" i="29"/>
  <c r="AJ261" i="29"/>
  <c r="AI261" i="29"/>
  <c r="AA261" i="29"/>
  <c r="Z261" i="29"/>
  <c r="Y261" i="29"/>
  <c r="X261" i="29"/>
  <c r="W261" i="29"/>
  <c r="V261" i="29"/>
  <c r="AL224" i="29"/>
  <c r="AK224" i="29"/>
  <c r="AJ224" i="29"/>
  <c r="AI224" i="29"/>
  <c r="AA224" i="29"/>
  <c r="Z224" i="29"/>
  <c r="Y224" i="29"/>
  <c r="X224" i="29"/>
  <c r="W224" i="29"/>
  <c r="V224" i="29"/>
  <c r="AL223" i="29"/>
  <c r="AK223" i="29"/>
  <c r="AJ223" i="29"/>
  <c r="AI223" i="29"/>
  <c r="AA223" i="29"/>
  <c r="Z223" i="29"/>
  <c r="Y223" i="29"/>
  <c r="X223" i="29"/>
  <c r="W223" i="29"/>
  <c r="V223" i="29"/>
  <c r="AL222" i="29"/>
  <c r="AK222" i="29"/>
  <c r="AJ222" i="29"/>
  <c r="AI222" i="29"/>
  <c r="AA222" i="29"/>
  <c r="Z222" i="29"/>
  <c r="Y222" i="29"/>
  <c r="X222" i="29"/>
  <c r="W222" i="29"/>
  <c r="V222" i="29"/>
  <c r="AL206" i="29"/>
  <c r="AK206" i="29"/>
  <c r="AJ206" i="29"/>
  <c r="AI206" i="29"/>
  <c r="AA206" i="29"/>
  <c r="Z206" i="29"/>
  <c r="Y206" i="29"/>
  <c r="X206" i="29"/>
  <c r="W206" i="29"/>
  <c r="V206" i="29"/>
  <c r="AL205" i="29"/>
  <c r="AK205" i="29"/>
  <c r="AJ205" i="29"/>
  <c r="AI205" i="29"/>
  <c r="AA205" i="29"/>
  <c r="Z205" i="29"/>
  <c r="Y205" i="29"/>
  <c r="X205" i="29"/>
  <c r="W205" i="29"/>
  <c r="V205" i="29"/>
  <c r="AL204" i="29"/>
  <c r="AK204" i="29"/>
  <c r="AJ204" i="29"/>
  <c r="AI204" i="29"/>
  <c r="AA204" i="29"/>
  <c r="Z204" i="29"/>
  <c r="Y204" i="29"/>
  <c r="X204" i="29"/>
  <c r="W204" i="29"/>
  <c r="V204" i="29"/>
  <c r="AL203" i="29"/>
  <c r="AK203" i="29"/>
  <c r="AJ203" i="29"/>
  <c r="AI203" i="29"/>
  <c r="AA203" i="29"/>
  <c r="Z203" i="29"/>
  <c r="Y203" i="29"/>
  <c r="X203" i="29"/>
  <c r="W203" i="29"/>
  <c r="V203" i="29"/>
  <c r="AL202" i="29"/>
  <c r="AK202" i="29"/>
  <c r="AJ202" i="29"/>
  <c r="AI202" i="29"/>
  <c r="AA202" i="29"/>
  <c r="Z202" i="29"/>
  <c r="Y202" i="29"/>
  <c r="X202" i="29"/>
  <c r="W202" i="29"/>
  <c r="V202" i="29"/>
  <c r="AL201" i="29"/>
  <c r="AK201" i="29"/>
  <c r="AJ201" i="29"/>
  <c r="AI201" i="29"/>
  <c r="AA201" i="29"/>
  <c r="Z201" i="29"/>
  <c r="Y201" i="29"/>
  <c r="X201" i="29"/>
  <c r="W201" i="29"/>
  <c r="V201" i="29"/>
  <c r="AL200" i="29"/>
  <c r="AK200" i="29"/>
  <c r="AJ200" i="29"/>
  <c r="AI200" i="29"/>
  <c r="AA200" i="29"/>
  <c r="Z200" i="29"/>
  <c r="Y200" i="29"/>
  <c r="X200" i="29"/>
  <c r="W200" i="29"/>
  <c r="V200" i="29"/>
  <c r="AL199" i="29"/>
  <c r="AK199" i="29"/>
  <c r="AJ199" i="29"/>
  <c r="AI199" i="29"/>
  <c r="AA199" i="29"/>
  <c r="Z199" i="29"/>
  <c r="Y199" i="29"/>
  <c r="X199" i="29"/>
  <c r="W199" i="29"/>
  <c r="V199" i="29"/>
  <c r="AL179" i="29"/>
  <c r="AK179" i="29"/>
  <c r="AJ179" i="29"/>
  <c r="AI179" i="29"/>
  <c r="AA179" i="29"/>
  <c r="Z179" i="29"/>
  <c r="Y179" i="29"/>
  <c r="X179" i="29"/>
  <c r="W179" i="29"/>
  <c r="V179" i="29"/>
  <c r="AL178" i="29"/>
  <c r="AK178" i="29"/>
  <c r="AJ178" i="29"/>
  <c r="AI178" i="29"/>
  <c r="AA178" i="29"/>
  <c r="Z178" i="29"/>
  <c r="Y178" i="29"/>
  <c r="X178" i="29"/>
  <c r="W178" i="29"/>
  <c r="V178" i="29"/>
  <c r="AL152" i="29"/>
  <c r="AK152" i="29"/>
  <c r="AJ152" i="29"/>
  <c r="AI152" i="29"/>
  <c r="AA152" i="29"/>
  <c r="Z152" i="29"/>
  <c r="Y152" i="29"/>
  <c r="X152" i="29"/>
  <c r="W152" i="29"/>
  <c r="V152" i="29"/>
  <c r="AL134" i="29"/>
  <c r="AK134" i="29"/>
  <c r="AJ134" i="29"/>
  <c r="AI134" i="29"/>
  <c r="AA134" i="29"/>
  <c r="Z134" i="29"/>
  <c r="Y134" i="29"/>
  <c r="X134" i="29"/>
  <c r="W134" i="29"/>
  <c r="V134" i="29"/>
  <c r="AL113" i="29"/>
  <c r="AK113" i="29"/>
  <c r="AJ113" i="29"/>
  <c r="AI113" i="29"/>
  <c r="AA113" i="29"/>
  <c r="Z113" i="29"/>
  <c r="Y113" i="29"/>
  <c r="X113" i="29"/>
  <c r="W113" i="29"/>
  <c r="V113" i="29"/>
  <c r="AL100" i="29"/>
  <c r="AK100" i="29"/>
  <c r="AJ100" i="29"/>
  <c r="AI100" i="29"/>
  <c r="AA100" i="29"/>
  <c r="Z100" i="29"/>
  <c r="Y100" i="29"/>
  <c r="X100" i="29"/>
  <c r="W100" i="29"/>
  <c r="V100" i="29"/>
  <c r="AL99" i="29"/>
  <c r="AK99" i="29"/>
  <c r="AJ99" i="29"/>
  <c r="AI99" i="29"/>
  <c r="AA99" i="29"/>
  <c r="Z99" i="29"/>
  <c r="Y99" i="29"/>
  <c r="X99" i="29"/>
  <c r="W99" i="29"/>
  <c r="V99" i="29"/>
  <c r="AL98" i="29"/>
  <c r="AK98" i="29"/>
  <c r="AJ98" i="29"/>
  <c r="AI98" i="29"/>
  <c r="AA98" i="29"/>
  <c r="Z98" i="29"/>
  <c r="Y98" i="29"/>
  <c r="X98" i="29"/>
  <c r="W98" i="29"/>
  <c r="V98" i="29"/>
  <c r="AL96" i="29"/>
  <c r="AK96" i="29"/>
  <c r="AJ96" i="29"/>
  <c r="AI96" i="29"/>
  <c r="AA96" i="29"/>
  <c r="Z96" i="29"/>
  <c r="Y96" i="29"/>
  <c r="X96" i="29"/>
  <c r="W96" i="29"/>
  <c r="V96" i="29"/>
  <c r="AL95" i="29"/>
  <c r="AK95" i="29"/>
  <c r="AJ95" i="29"/>
  <c r="AI95" i="29"/>
  <c r="AA95" i="29"/>
  <c r="Z95" i="29"/>
  <c r="Y95" i="29"/>
  <c r="X95" i="29"/>
  <c r="W95" i="29"/>
  <c r="V95" i="29"/>
  <c r="AL73" i="29"/>
  <c r="AK73" i="29"/>
  <c r="AJ73" i="29"/>
  <c r="AI73" i="29"/>
  <c r="AA73" i="29"/>
  <c r="Z73" i="29"/>
  <c r="Y73" i="29"/>
  <c r="X73" i="29"/>
  <c r="W73" i="29"/>
  <c r="V73" i="29"/>
  <c r="AL72" i="29"/>
  <c r="AK72" i="29"/>
  <c r="AJ72" i="29"/>
  <c r="AI72" i="29"/>
  <c r="AA72" i="29"/>
  <c r="Z72" i="29"/>
  <c r="Y72" i="29"/>
  <c r="X72" i="29"/>
  <c r="W72" i="29"/>
  <c r="V72" i="29"/>
  <c r="AL71" i="29"/>
  <c r="AK71" i="29"/>
  <c r="AJ71" i="29"/>
  <c r="AI71" i="29"/>
  <c r="AA71" i="29"/>
  <c r="Z71" i="29"/>
  <c r="Y71" i="29"/>
  <c r="X71" i="29"/>
  <c r="W71" i="29"/>
  <c r="V71" i="29"/>
  <c r="AL70" i="29"/>
  <c r="AK70" i="29"/>
  <c r="AJ70" i="29"/>
  <c r="AI70" i="29"/>
  <c r="AA70" i="29"/>
  <c r="Z70" i="29"/>
  <c r="Y70" i="29"/>
  <c r="X70" i="29"/>
  <c r="W70" i="29"/>
  <c r="V70" i="29"/>
  <c r="AL69" i="29"/>
  <c r="AK69" i="29"/>
  <c r="AJ69" i="29"/>
  <c r="AI69" i="29"/>
  <c r="AA69" i="29"/>
  <c r="Z69" i="29"/>
  <c r="Y69" i="29"/>
  <c r="X69" i="29"/>
  <c r="W69" i="29"/>
  <c r="V69" i="29"/>
  <c r="D33" i="29"/>
  <c r="D32" i="29"/>
  <c r="D31" i="29"/>
  <c r="D31" i="28"/>
  <c r="D32" i="28"/>
  <c r="D33" i="28"/>
  <c r="D34" i="28"/>
  <c r="V69" i="28"/>
  <c r="W69" i="28"/>
  <c r="X69" i="28"/>
  <c r="Y69" i="28"/>
  <c r="Z69" i="28"/>
  <c r="AA69" i="28"/>
  <c r="AI69" i="28"/>
  <c r="AJ69" i="28"/>
  <c r="AK69" i="28"/>
  <c r="AL69" i="28"/>
  <c r="V70" i="28"/>
  <c r="W70" i="28"/>
  <c r="X70" i="28"/>
  <c r="Y70" i="28"/>
  <c r="Z70" i="28"/>
  <c r="AA70" i="28"/>
  <c r="AI70" i="28"/>
  <c r="AJ70" i="28"/>
  <c r="AK70" i="28"/>
  <c r="AL70" i="28"/>
  <c r="V71" i="28"/>
  <c r="W71" i="28"/>
  <c r="X71" i="28"/>
  <c r="Y71" i="28"/>
  <c r="Z71" i="28"/>
  <c r="AA71" i="28"/>
  <c r="AI71" i="28"/>
  <c r="AJ71" i="28"/>
  <c r="AK71" i="28"/>
  <c r="AL71" i="28"/>
  <c r="V72" i="28"/>
  <c r="W72" i="28"/>
  <c r="X72" i="28"/>
  <c r="Y72" i="28"/>
  <c r="Z72" i="28"/>
  <c r="AA72" i="28"/>
  <c r="AI72" i="28"/>
  <c r="AJ72" i="28"/>
  <c r="AK72" i="28"/>
  <c r="AL72" i="28"/>
  <c r="V73" i="28"/>
  <c r="W73" i="28"/>
  <c r="X73" i="28"/>
  <c r="Y73" i="28"/>
  <c r="Z73" i="28"/>
  <c r="AA73" i="28"/>
  <c r="AI73" i="28"/>
  <c r="AJ73" i="28"/>
  <c r="AK73" i="28"/>
  <c r="AL73" i="28"/>
  <c r="V95" i="28"/>
  <c r="W95" i="28"/>
  <c r="X95" i="28"/>
  <c r="Y95" i="28"/>
  <c r="Z95" i="28"/>
  <c r="AA95" i="28"/>
  <c r="AI95" i="28"/>
  <c r="AJ95" i="28"/>
  <c r="AK95" i="28"/>
  <c r="AL95" i="28"/>
  <c r="V96" i="28"/>
  <c r="W96" i="28"/>
  <c r="X96" i="28"/>
  <c r="Y96" i="28"/>
  <c r="Z96" i="28"/>
  <c r="AA96" i="28"/>
  <c r="AI96" i="28"/>
  <c r="AJ96" i="28"/>
  <c r="AK96" i="28"/>
  <c r="AL96" i="28"/>
  <c r="V98" i="28"/>
  <c r="W98" i="28"/>
  <c r="X98" i="28"/>
  <c r="Y98" i="28"/>
  <c r="Z98" i="28"/>
  <c r="AA98" i="28"/>
  <c r="AI98" i="28"/>
  <c r="AJ98" i="28"/>
  <c r="AK98" i="28"/>
  <c r="AL98" i="28"/>
  <c r="V99" i="28"/>
  <c r="W99" i="28"/>
  <c r="X99" i="28"/>
  <c r="Y99" i="28"/>
  <c r="Z99" i="28"/>
  <c r="AA99" i="28"/>
  <c r="AI99" i="28"/>
  <c r="AJ99" i="28"/>
  <c r="AK99" i="28"/>
  <c r="AL99" i="28"/>
  <c r="V100" i="28"/>
  <c r="W100" i="28"/>
  <c r="X100" i="28"/>
  <c r="Y100" i="28"/>
  <c r="Z100" i="28"/>
  <c r="AA100" i="28"/>
  <c r="AI100" i="28"/>
  <c r="AJ100" i="28"/>
  <c r="AK100" i="28"/>
  <c r="AL100" i="28"/>
  <c r="V113" i="28"/>
  <c r="W113" i="28"/>
  <c r="X113" i="28"/>
  <c r="Y113" i="28"/>
  <c r="Z113" i="28"/>
  <c r="AA113" i="28"/>
  <c r="AI113" i="28"/>
  <c r="AJ113" i="28"/>
  <c r="AK113" i="28"/>
  <c r="AL113" i="28"/>
  <c r="V134" i="28"/>
  <c r="W134" i="28"/>
  <c r="X134" i="28"/>
  <c r="Y134" i="28"/>
  <c r="Z134" i="28"/>
  <c r="AA134" i="28"/>
  <c r="AI134" i="28"/>
  <c r="AJ134" i="28"/>
  <c r="AK134" i="28"/>
  <c r="AL134" i="28"/>
  <c r="V152" i="28"/>
  <c r="W152" i="28"/>
  <c r="X152" i="28"/>
  <c r="Y152" i="28"/>
  <c r="Z152" i="28"/>
  <c r="AA152" i="28"/>
  <c r="AI152" i="28"/>
  <c r="AJ152" i="28"/>
  <c r="AK152" i="28"/>
  <c r="AL152" i="28"/>
  <c r="V178" i="28"/>
  <c r="W178" i="28"/>
  <c r="X178" i="28"/>
  <c r="Y178" i="28"/>
  <c r="Z178" i="28"/>
  <c r="AA178" i="28"/>
  <c r="AI178" i="28"/>
  <c r="AJ178" i="28"/>
  <c r="AK178" i="28"/>
  <c r="AL178" i="28"/>
  <c r="V179" i="28"/>
  <c r="W179" i="28"/>
  <c r="X179" i="28"/>
  <c r="Y179" i="28"/>
  <c r="Z179" i="28"/>
  <c r="AA179" i="28"/>
  <c r="AI179" i="28"/>
  <c r="AJ179" i="28"/>
  <c r="AK179" i="28"/>
  <c r="AL179" i="28"/>
  <c r="V199" i="28"/>
  <c r="W199" i="28"/>
  <c r="X199" i="28"/>
  <c r="Y199" i="28"/>
  <c r="Z199" i="28"/>
  <c r="AA199" i="28"/>
  <c r="AI199" i="28"/>
  <c r="AJ199" i="28"/>
  <c r="AK199" i="28"/>
  <c r="AL199" i="28"/>
  <c r="V200" i="28"/>
  <c r="W200" i="28"/>
  <c r="X200" i="28"/>
  <c r="Y200" i="28"/>
  <c r="Z200" i="28"/>
  <c r="AA200" i="28"/>
  <c r="AI200" i="28"/>
  <c r="AJ200" i="28"/>
  <c r="AK200" i="28"/>
  <c r="AL200" i="28"/>
  <c r="V201" i="28"/>
  <c r="W201" i="28"/>
  <c r="X201" i="28"/>
  <c r="Y201" i="28"/>
  <c r="Z201" i="28"/>
  <c r="AA201" i="28"/>
  <c r="AI201" i="28"/>
  <c r="AJ201" i="28"/>
  <c r="AK201" i="28"/>
  <c r="AL201" i="28"/>
  <c r="V202" i="28"/>
  <c r="W202" i="28"/>
  <c r="X202" i="28"/>
  <c r="Y202" i="28"/>
  <c r="Z202" i="28"/>
  <c r="AA202" i="28"/>
  <c r="AI202" i="28"/>
  <c r="AJ202" i="28"/>
  <c r="AK202" i="28"/>
  <c r="AL202" i="28"/>
  <c r="V203" i="28"/>
  <c r="W203" i="28"/>
  <c r="X203" i="28"/>
  <c r="Y203" i="28"/>
  <c r="Z203" i="28"/>
  <c r="AA203" i="28"/>
  <c r="AI203" i="28"/>
  <c r="AJ203" i="28"/>
  <c r="AK203" i="28"/>
  <c r="AL203" i="28"/>
  <c r="V204" i="28"/>
  <c r="W204" i="28"/>
  <c r="X204" i="28"/>
  <c r="Y204" i="28"/>
  <c r="Z204" i="28"/>
  <c r="AA204" i="28"/>
  <c r="AI204" i="28"/>
  <c r="AJ204" i="28"/>
  <c r="AK204" i="28"/>
  <c r="AL204" i="28"/>
  <c r="V205" i="28"/>
  <c r="W205" i="28"/>
  <c r="X205" i="28"/>
  <c r="Y205" i="28"/>
  <c r="Z205" i="28"/>
  <c r="AA205" i="28"/>
  <c r="AI205" i="28"/>
  <c r="AJ205" i="28"/>
  <c r="AK205" i="28"/>
  <c r="AL205" i="28"/>
  <c r="V206" i="28"/>
  <c r="W206" i="28"/>
  <c r="X206" i="28"/>
  <c r="Y206" i="28"/>
  <c r="Z206" i="28"/>
  <c r="AA206" i="28"/>
  <c r="AI206" i="28"/>
  <c r="AJ206" i="28"/>
  <c r="AK206" i="28"/>
  <c r="AL206" i="28"/>
  <c r="V222" i="28"/>
  <c r="W222" i="28"/>
  <c r="X222" i="28"/>
  <c r="Y222" i="28"/>
  <c r="Z222" i="28"/>
  <c r="AA222" i="28"/>
  <c r="AI222" i="28"/>
  <c r="AJ222" i="28"/>
  <c r="AK222" i="28"/>
  <c r="AL222" i="28"/>
  <c r="V223" i="28"/>
  <c r="W223" i="28"/>
  <c r="X223" i="28"/>
  <c r="Y223" i="28"/>
  <c r="Z223" i="28"/>
  <c r="AA223" i="28"/>
  <c r="AI223" i="28"/>
  <c r="AJ223" i="28"/>
  <c r="AK223" i="28"/>
  <c r="AL223" i="28"/>
  <c r="V224" i="28"/>
  <c r="W224" i="28"/>
  <c r="X224" i="28"/>
  <c r="Y224" i="28"/>
  <c r="Z224" i="28"/>
  <c r="AA224" i="28"/>
  <c r="AI224" i="28"/>
  <c r="AJ224" i="28"/>
  <c r="AK224" i="28"/>
  <c r="AL224" i="28"/>
  <c r="V261" i="28"/>
  <c r="W261" i="28"/>
  <c r="X261" i="28"/>
  <c r="Y261" i="28"/>
  <c r="Z261" i="28"/>
  <c r="AA261" i="28"/>
  <c r="AI261" i="28"/>
  <c r="AJ261" i="28"/>
  <c r="AK261" i="28"/>
  <c r="AL261" i="28"/>
  <c r="V262" i="28"/>
  <c r="W262" i="28"/>
  <c r="X262" i="28"/>
  <c r="Y262" i="28"/>
  <c r="Z262" i="28"/>
  <c r="AA262" i="28"/>
  <c r="AI262" i="28"/>
  <c r="AJ262" i="28"/>
  <c r="AK262" i="28"/>
  <c r="AL262" i="28"/>
  <c r="V263" i="28"/>
  <c r="W263" i="28"/>
  <c r="X263" i="28"/>
  <c r="Y263" i="28"/>
  <c r="Z263" i="28"/>
  <c r="AA263" i="28"/>
  <c r="AI263" i="28"/>
  <c r="AJ263" i="28"/>
  <c r="AK263" i="28"/>
  <c r="AL263" i="28"/>
  <c r="V277" i="28"/>
  <c r="W277" i="28"/>
  <c r="X277" i="28"/>
  <c r="Y277" i="28"/>
  <c r="Z277" i="28"/>
  <c r="AA277" i="28"/>
  <c r="AI277" i="28"/>
  <c r="AJ277" i="28"/>
  <c r="AK277" i="28"/>
  <c r="AL277" i="28"/>
  <c r="B302" i="27"/>
  <c r="B301" i="27"/>
  <c r="A301" i="27"/>
  <c r="AL277" i="27"/>
  <c r="AK277" i="27"/>
  <c r="AJ277" i="27"/>
  <c r="AI277" i="27"/>
  <c r="AA277" i="27"/>
  <c r="Z277" i="27"/>
  <c r="Y277" i="27"/>
  <c r="X277" i="27"/>
  <c r="W277" i="27"/>
  <c r="V277" i="27"/>
  <c r="AL263" i="27"/>
  <c r="AK263" i="27"/>
  <c r="AJ263" i="27"/>
  <c r="AI263" i="27"/>
  <c r="AA263" i="27"/>
  <c r="Z263" i="27"/>
  <c r="Y263" i="27"/>
  <c r="X263" i="27"/>
  <c r="W263" i="27"/>
  <c r="V263" i="27"/>
  <c r="AL262" i="27"/>
  <c r="AK262" i="27"/>
  <c r="AJ262" i="27"/>
  <c r="AI262" i="27"/>
  <c r="AA262" i="27"/>
  <c r="Z262" i="27"/>
  <c r="Y262" i="27"/>
  <c r="X262" i="27"/>
  <c r="W262" i="27"/>
  <c r="V262" i="27"/>
  <c r="AL261" i="27"/>
  <c r="AK261" i="27"/>
  <c r="AJ261" i="27"/>
  <c r="AI261" i="27"/>
  <c r="AA261" i="27"/>
  <c r="Z261" i="27"/>
  <c r="Y261" i="27"/>
  <c r="X261" i="27"/>
  <c r="W261" i="27"/>
  <c r="V261" i="27"/>
  <c r="AL224" i="27"/>
  <c r="AK224" i="27"/>
  <c r="AJ224" i="27"/>
  <c r="AI224" i="27"/>
  <c r="AA224" i="27"/>
  <c r="Z224" i="27"/>
  <c r="Y224" i="27"/>
  <c r="X224" i="27"/>
  <c r="W224" i="27"/>
  <c r="V224" i="27"/>
  <c r="AL223" i="27"/>
  <c r="AK223" i="27"/>
  <c r="AJ223" i="27"/>
  <c r="AI223" i="27"/>
  <c r="AA223" i="27"/>
  <c r="Z223" i="27"/>
  <c r="Y223" i="27"/>
  <c r="X223" i="27"/>
  <c r="W223" i="27"/>
  <c r="V223" i="27"/>
  <c r="AL222" i="27"/>
  <c r="AK222" i="27"/>
  <c r="AJ222" i="27"/>
  <c r="AI222" i="27"/>
  <c r="AA222" i="27"/>
  <c r="Z222" i="27"/>
  <c r="Y222" i="27"/>
  <c r="X222" i="27"/>
  <c r="W222" i="27"/>
  <c r="V222" i="27"/>
  <c r="AL206" i="27"/>
  <c r="AK206" i="27"/>
  <c r="AJ206" i="27"/>
  <c r="AI206" i="27"/>
  <c r="AA206" i="27"/>
  <c r="Z206" i="27"/>
  <c r="Y206" i="27"/>
  <c r="X206" i="27"/>
  <c r="W206" i="27"/>
  <c r="V206" i="27"/>
  <c r="AL205" i="27"/>
  <c r="AK205" i="27"/>
  <c r="AJ205" i="27"/>
  <c r="AI205" i="27"/>
  <c r="AA205" i="27"/>
  <c r="Z205" i="27"/>
  <c r="Y205" i="27"/>
  <c r="X205" i="27"/>
  <c r="W205" i="27"/>
  <c r="V205" i="27"/>
  <c r="AL204" i="27"/>
  <c r="AK204" i="27"/>
  <c r="AJ204" i="27"/>
  <c r="AI204" i="27"/>
  <c r="AA204" i="27"/>
  <c r="Z204" i="27"/>
  <c r="Y204" i="27"/>
  <c r="X204" i="27"/>
  <c r="W204" i="27"/>
  <c r="V204" i="27"/>
  <c r="AL203" i="27"/>
  <c r="AK203" i="27"/>
  <c r="AJ203" i="27"/>
  <c r="AI203" i="27"/>
  <c r="AA203" i="27"/>
  <c r="Z203" i="27"/>
  <c r="Y203" i="27"/>
  <c r="X203" i="27"/>
  <c r="W203" i="27"/>
  <c r="V203" i="27"/>
  <c r="AL202" i="27"/>
  <c r="AK202" i="27"/>
  <c r="AJ202" i="27"/>
  <c r="AI202" i="27"/>
  <c r="AA202" i="27"/>
  <c r="Z202" i="27"/>
  <c r="Y202" i="27"/>
  <c r="X202" i="27"/>
  <c r="W202" i="27"/>
  <c r="V202" i="27"/>
  <c r="AL201" i="27"/>
  <c r="AK201" i="27"/>
  <c r="AJ201" i="27"/>
  <c r="AI201" i="27"/>
  <c r="AA201" i="27"/>
  <c r="Z201" i="27"/>
  <c r="Y201" i="27"/>
  <c r="X201" i="27"/>
  <c r="W201" i="27"/>
  <c r="V201" i="27"/>
  <c r="AL200" i="27"/>
  <c r="AK200" i="27"/>
  <c r="AJ200" i="27"/>
  <c r="AI200" i="27"/>
  <c r="AA200" i="27"/>
  <c r="Z200" i="27"/>
  <c r="Y200" i="27"/>
  <c r="X200" i="27"/>
  <c r="W200" i="27"/>
  <c r="V200" i="27"/>
  <c r="AL199" i="27"/>
  <c r="AK199" i="27"/>
  <c r="AJ199" i="27"/>
  <c r="AI199" i="27"/>
  <c r="AA199" i="27"/>
  <c r="Z199" i="27"/>
  <c r="Y199" i="27"/>
  <c r="X199" i="27"/>
  <c r="W199" i="27"/>
  <c r="V199" i="27"/>
  <c r="AL179" i="27"/>
  <c r="AK179" i="27"/>
  <c r="AJ179" i="27"/>
  <c r="AI179" i="27"/>
  <c r="AA179" i="27"/>
  <c r="Z179" i="27"/>
  <c r="Y179" i="27"/>
  <c r="X179" i="27"/>
  <c r="W179" i="27"/>
  <c r="V179" i="27"/>
  <c r="AL178" i="27"/>
  <c r="AK178" i="27"/>
  <c r="AJ178" i="27"/>
  <c r="AI178" i="27"/>
  <c r="AA178" i="27"/>
  <c r="Z178" i="27"/>
  <c r="Y178" i="27"/>
  <c r="X178" i="27"/>
  <c r="W178" i="27"/>
  <c r="V178" i="27"/>
  <c r="AL152" i="27"/>
  <c r="AK152" i="27"/>
  <c r="AJ152" i="27"/>
  <c r="AI152" i="27"/>
  <c r="AA152" i="27"/>
  <c r="Z152" i="27"/>
  <c r="Y152" i="27"/>
  <c r="X152" i="27"/>
  <c r="W152" i="27"/>
  <c r="V152" i="27"/>
  <c r="AL134" i="27"/>
  <c r="AK134" i="27"/>
  <c r="AJ134" i="27"/>
  <c r="AI134" i="27"/>
  <c r="AA134" i="27"/>
  <c r="Z134" i="27"/>
  <c r="Y134" i="27"/>
  <c r="X134" i="27"/>
  <c r="W134" i="27"/>
  <c r="V134" i="27"/>
  <c r="AL113" i="27"/>
  <c r="AK113" i="27"/>
  <c r="AJ113" i="27"/>
  <c r="AI113" i="27"/>
  <c r="AA113" i="27"/>
  <c r="Z113" i="27"/>
  <c r="Y113" i="27"/>
  <c r="X113" i="27"/>
  <c r="W113" i="27"/>
  <c r="V113" i="27"/>
  <c r="AL100" i="27"/>
  <c r="AK100" i="27"/>
  <c r="AJ100" i="27"/>
  <c r="AI100" i="27"/>
  <c r="AA100" i="27"/>
  <c r="Z100" i="27"/>
  <c r="Y100" i="27"/>
  <c r="X100" i="27"/>
  <c r="W100" i="27"/>
  <c r="V100" i="27"/>
  <c r="AL99" i="27"/>
  <c r="AK99" i="27"/>
  <c r="AJ99" i="27"/>
  <c r="AI99" i="27"/>
  <c r="AA99" i="27"/>
  <c r="Z99" i="27"/>
  <c r="Y99" i="27"/>
  <c r="X99" i="27"/>
  <c r="W99" i="27"/>
  <c r="V99" i="27"/>
  <c r="AL98" i="27"/>
  <c r="AK98" i="27"/>
  <c r="AJ98" i="27"/>
  <c r="AI98" i="27"/>
  <c r="AA98" i="27"/>
  <c r="Z98" i="27"/>
  <c r="Y98" i="27"/>
  <c r="X98" i="27"/>
  <c r="W98" i="27"/>
  <c r="V98" i="27"/>
  <c r="AL96" i="27"/>
  <c r="AK96" i="27"/>
  <c r="AJ96" i="27"/>
  <c r="AI96" i="27"/>
  <c r="AA96" i="27"/>
  <c r="Z96" i="27"/>
  <c r="Y96" i="27"/>
  <c r="X96" i="27"/>
  <c r="W96" i="27"/>
  <c r="V96" i="27"/>
  <c r="AL95" i="27"/>
  <c r="AK95" i="27"/>
  <c r="AJ95" i="27"/>
  <c r="AI95" i="27"/>
  <c r="AA95" i="27"/>
  <c r="Z95" i="27"/>
  <c r="Y95" i="27"/>
  <c r="X95" i="27"/>
  <c r="W95" i="27"/>
  <c r="V95" i="27"/>
  <c r="AL73" i="27"/>
  <c r="AK73" i="27"/>
  <c r="AJ73" i="27"/>
  <c r="AI73" i="27"/>
  <c r="AA73" i="27"/>
  <c r="Z73" i="27"/>
  <c r="Y73" i="27"/>
  <c r="X73" i="27"/>
  <c r="W73" i="27"/>
  <c r="V73" i="27"/>
  <c r="AL72" i="27"/>
  <c r="AK72" i="27"/>
  <c r="AJ72" i="27"/>
  <c r="AI72" i="27"/>
  <c r="AA72" i="27"/>
  <c r="Z72" i="27"/>
  <c r="Y72" i="27"/>
  <c r="X72" i="27"/>
  <c r="W72" i="27"/>
  <c r="V72" i="27"/>
  <c r="AL71" i="27"/>
  <c r="AK71" i="27"/>
  <c r="AJ71" i="27"/>
  <c r="AI71" i="27"/>
  <c r="AA71" i="27"/>
  <c r="Z71" i="27"/>
  <c r="Y71" i="27"/>
  <c r="X71" i="27"/>
  <c r="W71" i="27"/>
  <c r="V71" i="27"/>
  <c r="AL70" i="27"/>
  <c r="AK70" i="27"/>
  <c r="AJ70" i="27"/>
  <c r="AI70" i="27"/>
  <c r="AA70" i="27"/>
  <c r="Z70" i="27"/>
  <c r="Y70" i="27"/>
  <c r="X70" i="27"/>
  <c r="W70" i="27"/>
  <c r="V70" i="27"/>
  <c r="AL69" i="27"/>
  <c r="AK69" i="27"/>
  <c r="AJ69" i="27"/>
  <c r="AI69" i="27"/>
  <c r="AA69" i="27"/>
  <c r="Z69" i="27"/>
  <c r="Y69" i="27"/>
  <c r="X69" i="27"/>
  <c r="W69" i="27"/>
  <c r="V69" i="27"/>
  <c r="AL277" i="26"/>
  <c r="AK277" i="26"/>
  <c r="AJ277" i="26"/>
  <c r="AI277" i="26"/>
  <c r="AA277" i="26"/>
  <c r="Z277" i="26"/>
  <c r="Y277" i="26"/>
  <c r="X277" i="26"/>
  <c r="W277" i="26"/>
  <c r="V277" i="26"/>
  <c r="AL263" i="26"/>
  <c r="AK263" i="26"/>
  <c r="AJ263" i="26"/>
  <c r="AI263" i="26"/>
  <c r="AA263" i="26"/>
  <c r="Z263" i="26"/>
  <c r="Y263" i="26"/>
  <c r="X263" i="26"/>
  <c r="W263" i="26"/>
  <c r="V263" i="26"/>
  <c r="AL262" i="26"/>
  <c r="AK262" i="26"/>
  <c r="AJ262" i="26"/>
  <c r="AI262" i="26"/>
  <c r="AA262" i="26"/>
  <c r="Z262" i="26"/>
  <c r="Y262" i="26"/>
  <c r="X262" i="26"/>
  <c r="W262" i="26"/>
  <c r="V262" i="26"/>
  <c r="AL261" i="26"/>
  <c r="AK261" i="26"/>
  <c r="AJ261" i="26"/>
  <c r="AI261" i="26"/>
  <c r="AA261" i="26"/>
  <c r="Z261" i="26"/>
  <c r="Y261" i="26"/>
  <c r="X261" i="26"/>
  <c r="W261" i="26"/>
  <c r="V261" i="26"/>
  <c r="AL224" i="26"/>
  <c r="AK224" i="26"/>
  <c r="AJ224" i="26"/>
  <c r="AI224" i="26"/>
  <c r="AA224" i="26"/>
  <c r="Z224" i="26"/>
  <c r="Y224" i="26"/>
  <c r="X224" i="26"/>
  <c r="W224" i="26"/>
  <c r="V224" i="26"/>
  <c r="AL223" i="26"/>
  <c r="AK223" i="26"/>
  <c r="AJ223" i="26"/>
  <c r="AI223" i="26"/>
  <c r="AA223" i="26"/>
  <c r="Z223" i="26"/>
  <c r="Y223" i="26"/>
  <c r="X223" i="26"/>
  <c r="W223" i="26"/>
  <c r="V223" i="26"/>
  <c r="AL222" i="26"/>
  <c r="AK222" i="26"/>
  <c r="AJ222" i="26"/>
  <c r="AI222" i="26"/>
  <c r="AA222" i="26"/>
  <c r="Z222" i="26"/>
  <c r="Y222" i="26"/>
  <c r="X222" i="26"/>
  <c r="W222" i="26"/>
  <c r="V222" i="26"/>
  <c r="AL206" i="26"/>
  <c r="AK206" i="26"/>
  <c r="AJ206" i="26"/>
  <c r="AI206" i="26"/>
  <c r="AA206" i="26"/>
  <c r="Z206" i="26"/>
  <c r="Y206" i="26"/>
  <c r="X206" i="26"/>
  <c r="W206" i="26"/>
  <c r="V206" i="26"/>
  <c r="AL205" i="26"/>
  <c r="AK205" i="26"/>
  <c r="AJ205" i="26"/>
  <c r="AI205" i="26"/>
  <c r="AA205" i="26"/>
  <c r="Z205" i="26"/>
  <c r="Y205" i="26"/>
  <c r="X205" i="26"/>
  <c r="W205" i="26"/>
  <c r="V205" i="26"/>
  <c r="AL204" i="26"/>
  <c r="AK204" i="26"/>
  <c r="AJ204" i="26"/>
  <c r="AI204" i="26"/>
  <c r="AA204" i="26"/>
  <c r="Z204" i="26"/>
  <c r="Y204" i="26"/>
  <c r="X204" i="26"/>
  <c r="W204" i="26"/>
  <c r="V204" i="26"/>
  <c r="AL203" i="26"/>
  <c r="AK203" i="26"/>
  <c r="AJ203" i="26"/>
  <c r="AI203" i="26"/>
  <c r="AA203" i="26"/>
  <c r="Z203" i="26"/>
  <c r="Y203" i="26"/>
  <c r="X203" i="26"/>
  <c r="W203" i="26"/>
  <c r="V203" i="26"/>
  <c r="AL202" i="26"/>
  <c r="AK202" i="26"/>
  <c r="AJ202" i="26"/>
  <c r="AI202" i="26"/>
  <c r="AA202" i="26"/>
  <c r="Z202" i="26"/>
  <c r="Y202" i="26"/>
  <c r="X202" i="26"/>
  <c r="W202" i="26"/>
  <c r="V202" i="26"/>
  <c r="AL201" i="26"/>
  <c r="AK201" i="26"/>
  <c r="AJ201" i="26"/>
  <c r="AI201" i="26"/>
  <c r="AA201" i="26"/>
  <c r="Z201" i="26"/>
  <c r="Y201" i="26"/>
  <c r="X201" i="26"/>
  <c r="W201" i="26"/>
  <c r="V201" i="26"/>
  <c r="AL200" i="26"/>
  <c r="AK200" i="26"/>
  <c r="AJ200" i="26"/>
  <c r="AI200" i="26"/>
  <c r="AA200" i="26"/>
  <c r="Z200" i="26"/>
  <c r="Y200" i="26"/>
  <c r="X200" i="26"/>
  <c r="W200" i="26"/>
  <c r="V200" i="26"/>
  <c r="AL199" i="26"/>
  <c r="AK199" i="26"/>
  <c r="AJ199" i="26"/>
  <c r="AI199" i="26"/>
  <c r="AA199" i="26"/>
  <c r="Z199" i="26"/>
  <c r="Y199" i="26"/>
  <c r="X199" i="26"/>
  <c r="W199" i="26"/>
  <c r="V199" i="26"/>
  <c r="AL179" i="26"/>
  <c r="AK179" i="26"/>
  <c r="AJ179" i="26"/>
  <c r="AI179" i="26"/>
  <c r="AA179" i="26"/>
  <c r="Z179" i="26"/>
  <c r="Y179" i="26"/>
  <c r="X179" i="26"/>
  <c r="W179" i="26"/>
  <c r="V179" i="26"/>
  <c r="AL178" i="26"/>
  <c r="AK178" i="26"/>
  <c r="AJ178" i="26"/>
  <c r="AI178" i="26"/>
  <c r="AA178" i="26"/>
  <c r="Z178" i="26"/>
  <c r="Y178" i="26"/>
  <c r="X178" i="26"/>
  <c r="W178" i="26"/>
  <c r="V178" i="26"/>
  <c r="AL152" i="26"/>
  <c r="AK152" i="26"/>
  <c r="AJ152" i="26"/>
  <c r="AI152" i="26"/>
  <c r="AA152" i="26"/>
  <c r="Z152" i="26"/>
  <c r="Y152" i="26"/>
  <c r="X152" i="26"/>
  <c r="W152" i="26"/>
  <c r="V152" i="26"/>
  <c r="AL134" i="26"/>
  <c r="AK134" i="26"/>
  <c r="AJ134" i="26"/>
  <c r="AI134" i="26"/>
  <c r="AA134" i="26"/>
  <c r="Z134" i="26"/>
  <c r="Y134" i="26"/>
  <c r="X134" i="26"/>
  <c r="W134" i="26"/>
  <c r="V134" i="26"/>
  <c r="AL113" i="26"/>
  <c r="AK113" i="26"/>
  <c r="AJ113" i="26"/>
  <c r="AI113" i="26"/>
  <c r="AA113" i="26"/>
  <c r="Z113" i="26"/>
  <c r="Y113" i="26"/>
  <c r="X113" i="26"/>
  <c r="W113" i="26"/>
  <c r="V113" i="26"/>
  <c r="AL100" i="26"/>
  <c r="AK100" i="26"/>
  <c r="AJ100" i="26"/>
  <c r="AI100" i="26"/>
  <c r="AA100" i="26"/>
  <c r="Z100" i="26"/>
  <c r="Y100" i="26"/>
  <c r="X100" i="26"/>
  <c r="W100" i="26"/>
  <c r="V100" i="26"/>
  <c r="AL99" i="26"/>
  <c r="AK99" i="26"/>
  <c r="AJ99" i="26"/>
  <c r="AI99" i="26"/>
  <c r="AA99" i="26"/>
  <c r="Z99" i="26"/>
  <c r="Y99" i="26"/>
  <c r="X99" i="26"/>
  <c r="W99" i="26"/>
  <c r="V99" i="26"/>
  <c r="AL98" i="26"/>
  <c r="AK98" i="26"/>
  <c r="AJ98" i="26"/>
  <c r="AI98" i="26"/>
  <c r="AA98" i="26"/>
  <c r="Z98" i="26"/>
  <c r="Y98" i="26"/>
  <c r="X98" i="26"/>
  <c r="W98" i="26"/>
  <c r="V98" i="26"/>
  <c r="AL96" i="26"/>
  <c r="AK96" i="26"/>
  <c r="AJ96" i="26"/>
  <c r="AI96" i="26"/>
  <c r="AA96" i="26"/>
  <c r="Z96" i="26"/>
  <c r="Y96" i="26"/>
  <c r="X96" i="26"/>
  <c r="W96" i="26"/>
  <c r="V96" i="26"/>
  <c r="AL95" i="26"/>
  <c r="AK95" i="26"/>
  <c r="AJ95" i="26"/>
  <c r="AI95" i="26"/>
  <c r="AA95" i="26"/>
  <c r="Z95" i="26"/>
  <c r="Y95" i="26"/>
  <c r="X95" i="26"/>
  <c r="W95" i="26"/>
  <c r="V95" i="26"/>
  <c r="AL73" i="26"/>
  <c r="AK73" i="26"/>
  <c r="AJ73" i="26"/>
  <c r="AI73" i="26"/>
  <c r="AA73" i="26"/>
  <c r="Z73" i="26"/>
  <c r="Y73" i="26"/>
  <c r="X73" i="26"/>
  <c r="W73" i="26"/>
  <c r="V73" i="26"/>
  <c r="AL72" i="26"/>
  <c r="AK72" i="26"/>
  <c r="AJ72" i="26"/>
  <c r="AI72" i="26"/>
  <c r="AA72" i="26"/>
  <c r="Z72" i="26"/>
  <c r="Y72" i="26"/>
  <c r="X72" i="26"/>
  <c r="W72" i="26"/>
  <c r="V72" i="26"/>
  <c r="AL71" i="26"/>
  <c r="AK71" i="26"/>
  <c r="AJ71" i="26"/>
  <c r="AI71" i="26"/>
  <c r="AA71" i="26"/>
  <c r="Z71" i="26"/>
  <c r="Y71" i="26"/>
  <c r="X71" i="26"/>
  <c r="W71" i="26"/>
  <c r="V71" i="26"/>
  <c r="AL70" i="26"/>
  <c r="AK70" i="26"/>
  <c r="AJ70" i="26"/>
  <c r="AI70" i="26"/>
  <c r="AA70" i="26"/>
  <c r="Z70" i="26"/>
  <c r="Y70" i="26"/>
  <c r="X70" i="26"/>
  <c r="W70" i="26"/>
  <c r="V70" i="26"/>
  <c r="AL69" i="26"/>
  <c r="AK69" i="26"/>
  <c r="AJ69" i="26"/>
  <c r="AI69" i="26"/>
  <c r="AA69" i="26"/>
  <c r="Z69" i="26"/>
  <c r="Y69" i="26"/>
  <c r="X69" i="26"/>
  <c r="W69" i="26"/>
  <c r="V69" i="26"/>
  <c r="D33" i="26"/>
  <c r="D32" i="26"/>
  <c r="D31" i="26"/>
  <c r="AB73" i="27" l="1"/>
  <c r="AF73" i="27" s="1"/>
  <c r="AB199" i="28"/>
  <c r="AD199" i="28" s="1"/>
  <c r="AB134" i="28"/>
  <c r="AD134" i="28" s="1"/>
  <c r="AB96" i="27"/>
  <c r="AH96" i="27" s="1"/>
  <c r="AB99" i="27"/>
  <c r="AF99" i="27" s="1"/>
  <c r="AB224" i="27"/>
  <c r="AC224" i="27" s="1"/>
  <c r="AB261" i="27"/>
  <c r="AD261" i="27" s="1"/>
  <c r="AB70" i="28"/>
  <c r="AF70" i="28" s="1"/>
  <c r="AB72" i="29"/>
  <c r="AC72" i="29" s="1"/>
  <c r="AB95" i="29"/>
  <c r="AE95" i="29" s="1"/>
  <c r="AB179" i="29"/>
  <c r="AH179" i="29" s="1"/>
  <c r="D35" i="29"/>
  <c r="AB205" i="29"/>
  <c r="AG205" i="29" s="1"/>
  <c r="AB262" i="29"/>
  <c r="AG262" i="29" s="1"/>
  <c r="AB96" i="29"/>
  <c r="AF96" i="29" s="1"/>
  <c r="AB100" i="29"/>
  <c r="AF100" i="29" s="1"/>
  <c r="AB178" i="29"/>
  <c r="AH178" i="29" s="1"/>
  <c r="AB222" i="29"/>
  <c r="AH222" i="29" s="1"/>
  <c r="AB277" i="29"/>
  <c r="AD277" i="29" s="1"/>
  <c r="AB201" i="29"/>
  <c r="AH201" i="29" s="1"/>
  <c r="AB202" i="29"/>
  <c r="AF202" i="29" s="1"/>
  <c r="AB69" i="29"/>
  <c r="AH69" i="29" s="1"/>
  <c r="AB73" i="29"/>
  <c r="AD73" i="29" s="1"/>
  <c r="AB206" i="29"/>
  <c r="AF206" i="29" s="1"/>
  <c r="AB70" i="29"/>
  <c r="AC70" i="29" s="1"/>
  <c r="AB98" i="29"/>
  <c r="AD98" i="29" s="1"/>
  <c r="AB134" i="29"/>
  <c r="AH134" i="29" s="1"/>
  <c r="AB199" i="29"/>
  <c r="AF199" i="29" s="1"/>
  <c r="AB203" i="29"/>
  <c r="AD203" i="29" s="1"/>
  <c r="AB224" i="29"/>
  <c r="AE224" i="29" s="1"/>
  <c r="AB71" i="29"/>
  <c r="AF71" i="29" s="1"/>
  <c r="AB99" i="29"/>
  <c r="AC99" i="29" s="1"/>
  <c r="AB152" i="29"/>
  <c r="AC152" i="29" s="1"/>
  <c r="AB200" i="29"/>
  <c r="AE200" i="29" s="1"/>
  <c r="AB204" i="29"/>
  <c r="AB261" i="29"/>
  <c r="AE261" i="29" s="1"/>
  <c r="AB113" i="29"/>
  <c r="AG113" i="29" s="1"/>
  <c r="AB223" i="29"/>
  <c r="AF223" i="29" s="1"/>
  <c r="AB263" i="29"/>
  <c r="AF263" i="29" s="1"/>
  <c r="D35" i="28"/>
  <c r="E33" i="28" s="1"/>
  <c r="AB203" i="28"/>
  <c r="AD203" i="28" s="1"/>
  <c r="AB262" i="28"/>
  <c r="AG262" i="28" s="1"/>
  <c r="AB224" i="28"/>
  <c r="AC224" i="28" s="1"/>
  <c r="AB98" i="28"/>
  <c r="AD98" i="28" s="1"/>
  <c r="AB223" i="28"/>
  <c r="AE223" i="28" s="1"/>
  <c r="AB113" i="28"/>
  <c r="AF113" i="28" s="1"/>
  <c r="AB201" i="28"/>
  <c r="AE201" i="28" s="1"/>
  <c r="AB277" i="28"/>
  <c r="AF277" i="28" s="1"/>
  <c r="AB206" i="28"/>
  <c r="AG206" i="28" s="1"/>
  <c r="AE203" i="28"/>
  <c r="AB202" i="28"/>
  <c r="AG202" i="28" s="1"/>
  <c r="AB100" i="28"/>
  <c r="AG100" i="28" s="1"/>
  <c r="AB263" i="28"/>
  <c r="AH263" i="28" s="1"/>
  <c r="AB205" i="28"/>
  <c r="AC205" i="28" s="1"/>
  <c r="AE199" i="28"/>
  <c r="AB179" i="28"/>
  <c r="AC179" i="28" s="1"/>
  <c r="AB95" i="28"/>
  <c r="AG95" i="28" s="1"/>
  <c r="AB73" i="28"/>
  <c r="AH73" i="28" s="1"/>
  <c r="AB69" i="28"/>
  <c r="AE69" i="28" s="1"/>
  <c r="AB222" i="28"/>
  <c r="AD222" i="28" s="1"/>
  <c r="AB178" i="28"/>
  <c r="AE178" i="28" s="1"/>
  <c r="AB96" i="28"/>
  <c r="AC96" i="28" s="1"/>
  <c r="AB72" i="28"/>
  <c r="AE72" i="28" s="1"/>
  <c r="AD206" i="28"/>
  <c r="AH206" i="28"/>
  <c r="AE100" i="28"/>
  <c r="AC263" i="28"/>
  <c r="AD179" i="28"/>
  <c r="AE277" i="28"/>
  <c r="AD262" i="28"/>
  <c r="AE262" i="28"/>
  <c r="AG223" i="28"/>
  <c r="AD223" i="28"/>
  <c r="AH223" i="28"/>
  <c r="AC223" i="28"/>
  <c r="AG113" i="28"/>
  <c r="AD113" i="28"/>
  <c r="AF203" i="28"/>
  <c r="AB261" i="28"/>
  <c r="AH261" i="28" s="1"/>
  <c r="AB204" i="28"/>
  <c r="AG204" i="28" s="1"/>
  <c r="AG203" i="28"/>
  <c r="AC203" i="28"/>
  <c r="AB200" i="28"/>
  <c r="AD200" i="28" s="1"/>
  <c r="AB152" i="28"/>
  <c r="AH152" i="28" s="1"/>
  <c r="AG134" i="28"/>
  <c r="AB99" i="28"/>
  <c r="AB71" i="28"/>
  <c r="AH71" i="28" s="1"/>
  <c r="AF263" i="28"/>
  <c r="AF223" i="28"/>
  <c r="AF206" i="28"/>
  <c r="AC100" i="28"/>
  <c r="AH203" i="28"/>
  <c r="AH199" i="28"/>
  <c r="AB134" i="27"/>
  <c r="AE134" i="27" s="1"/>
  <c r="AB200" i="27"/>
  <c r="AF200" i="27" s="1"/>
  <c r="AH99" i="27"/>
  <c r="AB71" i="27"/>
  <c r="AG71" i="27" s="1"/>
  <c r="AB204" i="27"/>
  <c r="AG204" i="27" s="1"/>
  <c r="AB205" i="27"/>
  <c r="AF205" i="27" s="1"/>
  <c r="AB277" i="27"/>
  <c r="AH277" i="27" s="1"/>
  <c r="D35" i="27"/>
  <c r="E34" i="27" s="1"/>
  <c r="AB222" i="27"/>
  <c r="AG222" i="27" s="1"/>
  <c r="AB262" i="27"/>
  <c r="AC262" i="27" s="1"/>
  <c r="AD73" i="27"/>
  <c r="AB95" i="27"/>
  <c r="AF95" i="27" s="1"/>
  <c r="AB178" i="27"/>
  <c r="AD178" i="27" s="1"/>
  <c r="AB203" i="27"/>
  <c r="AH203" i="27" s="1"/>
  <c r="AB98" i="27"/>
  <c r="AF98" i="27" s="1"/>
  <c r="AB100" i="27"/>
  <c r="AD100" i="27" s="1"/>
  <c r="AB179" i="27"/>
  <c r="AB199" i="27"/>
  <c r="AF199" i="27" s="1"/>
  <c r="AF204" i="27"/>
  <c r="AB113" i="27"/>
  <c r="AC113" i="27" s="1"/>
  <c r="AH200" i="27"/>
  <c r="AE224" i="27"/>
  <c r="AD134" i="27"/>
  <c r="AB202" i="27"/>
  <c r="AG202" i="27" s="1"/>
  <c r="AB69" i="27"/>
  <c r="AC69" i="27" s="1"/>
  <c r="AB70" i="27"/>
  <c r="AD70" i="27" s="1"/>
  <c r="AB72" i="27"/>
  <c r="AF72" i="27" s="1"/>
  <c r="AC73" i="27"/>
  <c r="AH98" i="27"/>
  <c r="AF134" i="27"/>
  <c r="AB152" i="27"/>
  <c r="AC152" i="27" s="1"/>
  <c r="AB201" i="27"/>
  <c r="AD201" i="27" s="1"/>
  <c r="AE205" i="27"/>
  <c r="AF224" i="27"/>
  <c r="AB206" i="27"/>
  <c r="AG206" i="27" s="1"/>
  <c r="AB223" i="27"/>
  <c r="AG223" i="27" s="1"/>
  <c r="AB263" i="27"/>
  <c r="AD277" i="27"/>
  <c r="AB178" i="26"/>
  <c r="AE178" i="26" s="1"/>
  <c r="AB201" i="26"/>
  <c r="AH201" i="26" s="1"/>
  <c r="AB203" i="26"/>
  <c r="AF203" i="26" s="1"/>
  <c r="AB70" i="26"/>
  <c r="AH70" i="26" s="1"/>
  <c r="AB262" i="26"/>
  <c r="AF262" i="26" s="1"/>
  <c r="AB69" i="26"/>
  <c r="AD69" i="26" s="1"/>
  <c r="AB179" i="26"/>
  <c r="AF179" i="26" s="1"/>
  <c r="AB199" i="26"/>
  <c r="AD199" i="26" s="1"/>
  <c r="AB202" i="26"/>
  <c r="AH202" i="26" s="1"/>
  <c r="AB263" i="26"/>
  <c r="AE263" i="26" s="1"/>
  <c r="AB277" i="26"/>
  <c r="AD277" i="26" s="1"/>
  <c r="AC199" i="26"/>
  <c r="AE202" i="26"/>
  <c r="D35" i="26"/>
  <c r="E32" i="26" s="1"/>
  <c r="AB71" i="26"/>
  <c r="AC71" i="26" s="1"/>
  <c r="AB73" i="26"/>
  <c r="AE73" i="26" s="1"/>
  <c r="AB95" i="26"/>
  <c r="AE95" i="26" s="1"/>
  <c r="AB100" i="26"/>
  <c r="AH100" i="26" s="1"/>
  <c r="AB152" i="26"/>
  <c r="AE152" i="26" s="1"/>
  <c r="AB200" i="26"/>
  <c r="AE200" i="26" s="1"/>
  <c r="AF201" i="26"/>
  <c r="AB206" i="26"/>
  <c r="AC206" i="26" s="1"/>
  <c r="AB222" i="26"/>
  <c r="AH222" i="26" s="1"/>
  <c r="AF69" i="26"/>
  <c r="AB72" i="26"/>
  <c r="AF72" i="26" s="1"/>
  <c r="AB96" i="26"/>
  <c r="AG96" i="26" s="1"/>
  <c r="AB98" i="26"/>
  <c r="AF98" i="26" s="1"/>
  <c r="AB113" i="26"/>
  <c r="AE113" i="26" s="1"/>
  <c r="AB134" i="26"/>
  <c r="AF134" i="26" s="1"/>
  <c r="AF202" i="26"/>
  <c r="AB205" i="26"/>
  <c r="AC205" i="26" s="1"/>
  <c r="AB223" i="26"/>
  <c r="AF223" i="26" s="1"/>
  <c r="AB224" i="26"/>
  <c r="AF224" i="26" s="1"/>
  <c r="AG95" i="26"/>
  <c r="AG100" i="26"/>
  <c r="AG178" i="26"/>
  <c r="AD201" i="26"/>
  <c r="AG201" i="26"/>
  <c r="AD206" i="26"/>
  <c r="AE262" i="26"/>
  <c r="AD72" i="26"/>
  <c r="AE100" i="26"/>
  <c r="AD205" i="26"/>
  <c r="AG223" i="26"/>
  <c r="AE69" i="26"/>
  <c r="AC69" i="26"/>
  <c r="AC200" i="26"/>
  <c r="AF206" i="26"/>
  <c r="AD223" i="26"/>
  <c r="AE277" i="26"/>
  <c r="AH95" i="26"/>
  <c r="AC100" i="26"/>
  <c r="AC178" i="26"/>
  <c r="AC201" i="26"/>
  <c r="AB99" i="26"/>
  <c r="AE99" i="26" s="1"/>
  <c r="AB204" i="26"/>
  <c r="AE204" i="26" s="1"/>
  <c r="AB261" i="26"/>
  <c r="AE261" i="26" s="1"/>
  <c r="AL277" i="24"/>
  <c r="AK277" i="24"/>
  <c r="AJ277" i="24"/>
  <c r="AI277" i="24"/>
  <c r="AA277" i="24"/>
  <c r="Z277" i="24"/>
  <c r="Y277" i="24"/>
  <c r="X277" i="24"/>
  <c r="W277" i="24"/>
  <c r="V277" i="24"/>
  <c r="AL263" i="24"/>
  <c r="AK263" i="24"/>
  <c r="AJ263" i="24"/>
  <c r="AI263" i="24"/>
  <c r="AA263" i="24"/>
  <c r="Z263" i="24"/>
  <c r="Y263" i="24"/>
  <c r="X263" i="24"/>
  <c r="W263" i="24"/>
  <c r="V263" i="24"/>
  <c r="AL262" i="24"/>
  <c r="AK262" i="24"/>
  <c r="AJ262" i="24"/>
  <c r="AI262" i="24"/>
  <c r="AA262" i="24"/>
  <c r="Z262" i="24"/>
  <c r="Y262" i="24"/>
  <c r="X262" i="24"/>
  <c r="W262" i="24"/>
  <c r="V262" i="24"/>
  <c r="AL261" i="24"/>
  <c r="AK261" i="24"/>
  <c r="AJ261" i="24"/>
  <c r="AI261" i="24"/>
  <c r="AA261" i="24"/>
  <c r="Z261" i="24"/>
  <c r="Y261" i="24"/>
  <c r="X261" i="24"/>
  <c r="W261" i="24"/>
  <c r="V261" i="24"/>
  <c r="AL224" i="24"/>
  <c r="AK224" i="24"/>
  <c r="AJ224" i="24"/>
  <c r="AI224" i="24"/>
  <c r="AA224" i="24"/>
  <c r="Z224" i="24"/>
  <c r="Y224" i="24"/>
  <c r="X224" i="24"/>
  <c r="W224" i="24"/>
  <c r="V224" i="24"/>
  <c r="AL223" i="24"/>
  <c r="AK223" i="24"/>
  <c r="AJ223" i="24"/>
  <c r="AI223" i="24"/>
  <c r="AA223" i="24"/>
  <c r="Z223" i="24"/>
  <c r="Y223" i="24"/>
  <c r="X223" i="24"/>
  <c r="W223" i="24"/>
  <c r="V223" i="24"/>
  <c r="AL222" i="24"/>
  <c r="AK222" i="24"/>
  <c r="AJ222" i="24"/>
  <c r="AI222" i="24"/>
  <c r="AA222" i="24"/>
  <c r="Z222" i="24"/>
  <c r="Y222" i="24"/>
  <c r="X222" i="24"/>
  <c r="W222" i="24"/>
  <c r="V222" i="24"/>
  <c r="AL206" i="24"/>
  <c r="AK206" i="24"/>
  <c r="AJ206" i="24"/>
  <c r="AI206" i="24"/>
  <c r="AA206" i="24"/>
  <c r="Z206" i="24"/>
  <c r="Y206" i="24"/>
  <c r="X206" i="24"/>
  <c r="W206" i="24"/>
  <c r="V206" i="24"/>
  <c r="AL205" i="24"/>
  <c r="AK205" i="24"/>
  <c r="AJ205" i="24"/>
  <c r="AI205" i="24"/>
  <c r="AA205" i="24"/>
  <c r="Z205" i="24"/>
  <c r="Y205" i="24"/>
  <c r="X205" i="24"/>
  <c r="W205" i="24"/>
  <c r="V205" i="24"/>
  <c r="AL204" i="24"/>
  <c r="AK204" i="24"/>
  <c r="AJ204" i="24"/>
  <c r="AI204" i="24"/>
  <c r="AA204" i="24"/>
  <c r="Z204" i="24"/>
  <c r="Y204" i="24"/>
  <c r="X204" i="24"/>
  <c r="W204" i="24"/>
  <c r="V204" i="24"/>
  <c r="AL203" i="24"/>
  <c r="AK203" i="24"/>
  <c r="AJ203" i="24"/>
  <c r="AI203" i="24"/>
  <c r="AA203" i="24"/>
  <c r="Z203" i="24"/>
  <c r="Y203" i="24"/>
  <c r="X203" i="24"/>
  <c r="W203" i="24"/>
  <c r="V203" i="24"/>
  <c r="AL202" i="24"/>
  <c r="AK202" i="24"/>
  <c r="AJ202" i="24"/>
  <c r="AI202" i="24"/>
  <c r="AA202" i="24"/>
  <c r="Z202" i="24"/>
  <c r="Y202" i="24"/>
  <c r="X202" i="24"/>
  <c r="W202" i="24"/>
  <c r="V202" i="24"/>
  <c r="AL201" i="24"/>
  <c r="AK201" i="24"/>
  <c r="AJ201" i="24"/>
  <c r="AI201" i="24"/>
  <c r="AA201" i="24"/>
  <c r="Z201" i="24"/>
  <c r="Y201" i="24"/>
  <c r="X201" i="24"/>
  <c r="W201" i="24"/>
  <c r="V201" i="24"/>
  <c r="AL200" i="24"/>
  <c r="AK200" i="24"/>
  <c r="AJ200" i="24"/>
  <c r="AI200" i="24"/>
  <c r="AA200" i="24"/>
  <c r="Z200" i="24"/>
  <c r="Y200" i="24"/>
  <c r="X200" i="24"/>
  <c r="W200" i="24"/>
  <c r="V200" i="24"/>
  <c r="AL199" i="24"/>
  <c r="AK199" i="24"/>
  <c r="AJ199" i="24"/>
  <c r="AI199" i="24"/>
  <c r="AA199" i="24"/>
  <c r="Z199" i="24"/>
  <c r="Y199" i="24"/>
  <c r="X199" i="24"/>
  <c r="W199" i="24"/>
  <c r="V199" i="24"/>
  <c r="AL179" i="24"/>
  <c r="AK179" i="24"/>
  <c r="AJ179" i="24"/>
  <c r="AI179" i="24"/>
  <c r="AA179" i="24"/>
  <c r="Z179" i="24"/>
  <c r="Y179" i="24"/>
  <c r="X179" i="24"/>
  <c r="W179" i="24"/>
  <c r="V179" i="24"/>
  <c r="AL178" i="24"/>
  <c r="AK178" i="24"/>
  <c r="AJ178" i="24"/>
  <c r="AI178" i="24"/>
  <c r="AA178" i="24"/>
  <c r="Z178" i="24"/>
  <c r="Y178" i="24"/>
  <c r="X178" i="24"/>
  <c r="W178" i="24"/>
  <c r="V178" i="24"/>
  <c r="AL152" i="24"/>
  <c r="AK152" i="24"/>
  <c r="AJ152" i="24"/>
  <c r="AI152" i="24"/>
  <c r="AA152" i="24"/>
  <c r="Z152" i="24"/>
  <c r="Y152" i="24"/>
  <c r="X152" i="24"/>
  <c r="W152" i="24"/>
  <c r="V152" i="24"/>
  <c r="AL134" i="24"/>
  <c r="AK134" i="24"/>
  <c r="AJ134" i="24"/>
  <c r="AI134" i="24"/>
  <c r="AA134" i="24"/>
  <c r="Z134" i="24"/>
  <c r="Y134" i="24"/>
  <c r="X134" i="24"/>
  <c r="W134" i="24"/>
  <c r="V134" i="24"/>
  <c r="AL113" i="24"/>
  <c r="AK113" i="24"/>
  <c r="AJ113" i="24"/>
  <c r="AI113" i="24"/>
  <c r="AA113" i="24"/>
  <c r="Z113" i="24"/>
  <c r="Y113" i="24"/>
  <c r="X113" i="24"/>
  <c r="W113" i="24"/>
  <c r="V113" i="24"/>
  <c r="AL100" i="24"/>
  <c r="AK100" i="24"/>
  <c r="AJ100" i="24"/>
  <c r="AI100" i="24"/>
  <c r="AA100" i="24"/>
  <c r="Z100" i="24"/>
  <c r="Y100" i="24"/>
  <c r="X100" i="24"/>
  <c r="W100" i="24"/>
  <c r="V100" i="24"/>
  <c r="AL99" i="24"/>
  <c r="AK99" i="24"/>
  <c r="AJ99" i="24"/>
  <c r="AI99" i="24"/>
  <c r="AA99" i="24"/>
  <c r="Z99" i="24"/>
  <c r="Y99" i="24"/>
  <c r="X99" i="24"/>
  <c r="W99" i="24"/>
  <c r="V99" i="24"/>
  <c r="AL98" i="24"/>
  <c r="AK98" i="24"/>
  <c r="AJ98" i="24"/>
  <c r="AI98" i="24"/>
  <c r="AA98" i="24"/>
  <c r="Z98" i="24"/>
  <c r="Y98" i="24"/>
  <c r="X98" i="24"/>
  <c r="W98" i="24"/>
  <c r="V98" i="24"/>
  <c r="AL96" i="24"/>
  <c r="AK96" i="24"/>
  <c r="AJ96" i="24"/>
  <c r="AI96" i="24"/>
  <c r="AA96" i="24"/>
  <c r="Z96" i="24"/>
  <c r="Y96" i="24"/>
  <c r="X96" i="24"/>
  <c r="W96" i="24"/>
  <c r="V96" i="24"/>
  <c r="AL95" i="24"/>
  <c r="AK95" i="24"/>
  <c r="AJ95" i="24"/>
  <c r="AI95" i="24"/>
  <c r="AA95" i="24"/>
  <c r="Z95" i="24"/>
  <c r="Y95" i="24"/>
  <c r="X95" i="24"/>
  <c r="W95" i="24"/>
  <c r="V95" i="24"/>
  <c r="AL73" i="24"/>
  <c r="AK73" i="24"/>
  <c r="AJ73" i="24"/>
  <c r="AI73" i="24"/>
  <c r="AA73" i="24"/>
  <c r="Z73" i="24"/>
  <c r="Y73" i="24"/>
  <c r="X73" i="24"/>
  <c r="W73" i="24"/>
  <c r="V73" i="24"/>
  <c r="AL72" i="24"/>
  <c r="AK72" i="24"/>
  <c r="AJ72" i="24"/>
  <c r="AI72" i="24"/>
  <c r="AA72" i="24"/>
  <c r="Z72" i="24"/>
  <c r="Y72" i="24"/>
  <c r="X72" i="24"/>
  <c r="W72" i="24"/>
  <c r="V72" i="24"/>
  <c r="AL71" i="24"/>
  <c r="AK71" i="24"/>
  <c r="AJ71" i="24"/>
  <c r="AI71" i="24"/>
  <c r="AA71" i="24"/>
  <c r="Z71" i="24"/>
  <c r="Y71" i="24"/>
  <c r="X71" i="24"/>
  <c r="W71" i="24"/>
  <c r="V71" i="24"/>
  <c r="AL70" i="24"/>
  <c r="AK70" i="24"/>
  <c r="AJ70" i="24"/>
  <c r="AI70" i="24"/>
  <c r="AA70" i="24"/>
  <c r="Z70" i="24"/>
  <c r="Y70" i="24"/>
  <c r="X70" i="24"/>
  <c r="W70" i="24"/>
  <c r="V70" i="24"/>
  <c r="AL69" i="24"/>
  <c r="AK69" i="24"/>
  <c r="AJ69" i="24"/>
  <c r="AI69" i="24"/>
  <c r="AA69" i="24"/>
  <c r="Z69" i="24"/>
  <c r="Y69" i="24"/>
  <c r="X69" i="24"/>
  <c r="W69" i="24"/>
  <c r="V69" i="24"/>
  <c r="D34" i="24"/>
  <c r="D33" i="24"/>
  <c r="D32" i="24"/>
  <c r="D31" i="24"/>
  <c r="AL277" i="23"/>
  <c r="AK277" i="23"/>
  <c r="AJ277" i="23"/>
  <c r="AI277" i="23"/>
  <c r="AA277" i="23"/>
  <c r="Z277" i="23"/>
  <c r="Y277" i="23"/>
  <c r="X277" i="23"/>
  <c r="W277" i="23"/>
  <c r="V277" i="23"/>
  <c r="AL263" i="23"/>
  <c r="AK263" i="23"/>
  <c r="AJ263" i="23"/>
  <c r="AI263" i="23"/>
  <c r="AA263" i="23"/>
  <c r="Z263" i="23"/>
  <c r="Y263" i="23"/>
  <c r="X263" i="23"/>
  <c r="W263" i="23"/>
  <c r="V263" i="23"/>
  <c r="AL262" i="23"/>
  <c r="AK262" i="23"/>
  <c r="AJ262" i="23"/>
  <c r="AI262" i="23"/>
  <c r="AA262" i="23"/>
  <c r="Z262" i="23"/>
  <c r="Y262" i="23"/>
  <c r="X262" i="23"/>
  <c r="W262" i="23"/>
  <c r="V262" i="23"/>
  <c r="AL261" i="23"/>
  <c r="AK261" i="23"/>
  <c r="AJ261" i="23"/>
  <c r="AI261" i="23"/>
  <c r="AA261" i="23"/>
  <c r="Z261" i="23"/>
  <c r="Y261" i="23"/>
  <c r="X261" i="23"/>
  <c r="W261" i="23"/>
  <c r="V261" i="23"/>
  <c r="AL224" i="23"/>
  <c r="AK224" i="23"/>
  <c r="AJ224" i="23"/>
  <c r="AI224" i="23"/>
  <c r="AA224" i="23"/>
  <c r="Z224" i="23"/>
  <c r="Y224" i="23"/>
  <c r="X224" i="23"/>
  <c r="W224" i="23"/>
  <c r="V224" i="23"/>
  <c r="AL223" i="23"/>
  <c r="AK223" i="23"/>
  <c r="AJ223" i="23"/>
  <c r="AI223" i="23"/>
  <c r="AA223" i="23"/>
  <c r="Z223" i="23"/>
  <c r="Y223" i="23"/>
  <c r="X223" i="23"/>
  <c r="W223" i="23"/>
  <c r="V223" i="23"/>
  <c r="AL222" i="23"/>
  <c r="AK222" i="23"/>
  <c r="AJ222" i="23"/>
  <c r="AI222" i="23"/>
  <c r="AA222" i="23"/>
  <c r="Z222" i="23"/>
  <c r="Y222" i="23"/>
  <c r="X222" i="23"/>
  <c r="W222" i="23"/>
  <c r="V222" i="23"/>
  <c r="AL206" i="23"/>
  <c r="AK206" i="23"/>
  <c r="AJ206" i="23"/>
  <c r="AI206" i="23"/>
  <c r="AA206" i="23"/>
  <c r="Z206" i="23"/>
  <c r="Y206" i="23"/>
  <c r="X206" i="23"/>
  <c r="W206" i="23"/>
  <c r="V206" i="23"/>
  <c r="AL205" i="23"/>
  <c r="AK205" i="23"/>
  <c r="AJ205" i="23"/>
  <c r="AI205" i="23"/>
  <c r="AA205" i="23"/>
  <c r="Z205" i="23"/>
  <c r="Y205" i="23"/>
  <c r="X205" i="23"/>
  <c r="W205" i="23"/>
  <c r="V205" i="23"/>
  <c r="AL204" i="23"/>
  <c r="AK204" i="23"/>
  <c r="AJ204" i="23"/>
  <c r="AI204" i="23"/>
  <c r="AA204" i="23"/>
  <c r="Z204" i="23"/>
  <c r="Y204" i="23"/>
  <c r="X204" i="23"/>
  <c r="W204" i="23"/>
  <c r="V204" i="23"/>
  <c r="AL203" i="23"/>
  <c r="AK203" i="23"/>
  <c r="AJ203" i="23"/>
  <c r="AI203" i="23"/>
  <c r="AA203" i="23"/>
  <c r="Z203" i="23"/>
  <c r="Y203" i="23"/>
  <c r="X203" i="23"/>
  <c r="W203" i="23"/>
  <c r="V203" i="23"/>
  <c r="AL202" i="23"/>
  <c r="AK202" i="23"/>
  <c r="AJ202" i="23"/>
  <c r="AI202" i="23"/>
  <c r="AA202" i="23"/>
  <c r="Z202" i="23"/>
  <c r="Y202" i="23"/>
  <c r="X202" i="23"/>
  <c r="W202" i="23"/>
  <c r="V202" i="23"/>
  <c r="AL201" i="23"/>
  <c r="AK201" i="23"/>
  <c r="AJ201" i="23"/>
  <c r="AI201" i="23"/>
  <c r="AA201" i="23"/>
  <c r="Z201" i="23"/>
  <c r="Y201" i="23"/>
  <c r="X201" i="23"/>
  <c r="W201" i="23"/>
  <c r="V201" i="23"/>
  <c r="AL200" i="23"/>
  <c r="AK200" i="23"/>
  <c r="AJ200" i="23"/>
  <c r="AI200" i="23"/>
  <c r="AA200" i="23"/>
  <c r="Z200" i="23"/>
  <c r="Y200" i="23"/>
  <c r="X200" i="23"/>
  <c r="W200" i="23"/>
  <c r="V200" i="23"/>
  <c r="AL199" i="23"/>
  <c r="AK199" i="23"/>
  <c r="AJ199" i="23"/>
  <c r="AI199" i="23"/>
  <c r="AA199" i="23"/>
  <c r="Z199" i="23"/>
  <c r="Y199" i="23"/>
  <c r="X199" i="23"/>
  <c r="W199" i="23"/>
  <c r="V199" i="23"/>
  <c r="AL179" i="23"/>
  <c r="AK179" i="23"/>
  <c r="AJ179" i="23"/>
  <c r="AI179" i="23"/>
  <c r="AA179" i="23"/>
  <c r="Z179" i="23"/>
  <c r="Y179" i="23"/>
  <c r="X179" i="23"/>
  <c r="W179" i="23"/>
  <c r="V179" i="23"/>
  <c r="AL178" i="23"/>
  <c r="AK178" i="23"/>
  <c r="AJ178" i="23"/>
  <c r="AI178" i="23"/>
  <c r="AA178" i="23"/>
  <c r="Z178" i="23"/>
  <c r="Y178" i="23"/>
  <c r="X178" i="23"/>
  <c r="W178" i="23"/>
  <c r="V178" i="23"/>
  <c r="AL152" i="23"/>
  <c r="AK152" i="23"/>
  <c r="AJ152" i="23"/>
  <c r="AI152" i="23"/>
  <c r="AA152" i="23"/>
  <c r="Z152" i="23"/>
  <c r="Y152" i="23"/>
  <c r="X152" i="23"/>
  <c r="W152" i="23"/>
  <c r="V152" i="23"/>
  <c r="AL134" i="23"/>
  <c r="AK134" i="23"/>
  <c r="AJ134" i="23"/>
  <c r="AI134" i="23"/>
  <c r="AA134" i="23"/>
  <c r="Z134" i="23"/>
  <c r="Y134" i="23"/>
  <c r="X134" i="23"/>
  <c r="W134" i="23"/>
  <c r="V134" i="23"/>
  <c r="AL113" i="23"/>
  <c r="AK113" i="23"/>
  <c r="AJ113" i="23"/>
  <c r="AI113" i="23"/>
  <c r="AA113" i="23"/>
  <c r="Z113" i="23"/>
  <c r="Y113" i="23"/>
  <c r="X113" i="23"/>
  <c r="W113" i="23"/>
  <c r="V113" i="23"/>
  <c r="AL100" i="23"/>
  <c r="AK100" i="23"/>
  <c r="AJ100" i="23"/>
  <c r="AI100" i="23"/>
  <c r="AA100" i="23"/>
  <c r="Z100" i="23"/>
  <c r="Y100" i="23"/>
  <c r="X100" i="23"/>
  <c r="W100" i="23"/>
  <c r="V100" i="23"/>
  <c r="AL99" i="23"/>
  <c r="AK99" i="23"/>
  <c r="AJ99" i="23"/>
  <c r="AI99" i="23"/>
  <c r="AA99" i="23"/>
  <c r="Z99" i="23"/>
  <c r="Y99" i="23"/>
  <c r="X99" i="23"/>
  <c r="W99" i="23"/>
  <c r="V99" i="23"/>
  <c r="AL98" i="23"/>
  <c r="AK98" i="23"/>
  <c r="AJ98" i="23"/>
  <c r="AI98" i="23"/>
  <c r="AA98" i="23"/>
  <c r="Z98" i="23"/>
  <c r="Y98" i="23"/>
  <c r="X98" i="23"/>
  <c r="W98" i="23"/>
  <c r="V98" i="23"/>
  <c r="AL96" i="23"/>
  <c r="AK96" i="23"/>
  <c r="AJ96" i="23"/>
  <c r="AI96" i="23"/>
  <c r="AA96" i="23"/>
  <c r="Z96" i="23"/>
  <c r="Y96" i="23"/>
  <c r="X96" i="23"/>
  <c r="W96" i="23"/>
  <c r="V96" i="23"/>
  <c r="AL95" i="23"/>
  <c r="AK95" i="23"/>
  <c r="AJ95" i="23"/>
  <c r="AI95" i="23"/>
  <c r="AA95" i="23"/>
  <c r="Z95" i="23"/>
  <c r="Y95" i="23"/>
  <c r="X95" i="23"/>
  <c r="W95" i="23"/>
  <c r="V95" i="23"/>
  <c r="AL73" i="23"/>
  <c r="AK73" i="23"/>
  <c r="AJ73" i="23"/>
  <c r="AI73" i="23"/>
  <c r="AA73" i="23"/>
  <c r="Z73" i="23"/>
  <c r="Y73" i="23"/>
  <c r="X73" i="23"/>
  <c r="W73" i="23"/>
  <c r="V73" i="23"/>
  <c r="AL72" i="23"/>
  <c r="AK72" i="23"/>
  <c r="AJ72" i="23"/>
  <c r="AI72" i="23"/>
  <c r="AA72" i="23"/>
  <c r="Z72" i="23"/>
  <c r="Y72" i="23"/>
  <c r="X72" i="23"/>
  <c r="W72" i="23"/>
  <c r="V72" i="23"/>
  <c r="AL71" i="23"/>
  <c r="AK71" i="23"/>
  <c r="AJ71" i="23"/>
  <c r="AI71" i="23"/>
  <c r="AA71" i="23"/>
  <c r="Z71" i="23"/>
  <c r="Y71" i="23"/>
  <c r="X71" i="23"/>
  <c r="W71" i="23"/>
  <c r="V71" i="23"/>
  <c r="AL70" i="23"/>
  <c r="AK70" i="23"/>
  <c r="AJ70" i="23"/>
  <c r="AI70" i="23"/>
  <c r="AA70" i="23"/>
  <c r="Z70" i="23"/>
  <c r="Y70" i="23"/>
  <c r="X70" i="23"/>
  <c r="W70" i="23"/>
  <c r="V70" i="23"/>
  <c r="AL69" i="23"/>
  <c r="AK69" i="23"/>
  <c r="AJ69" i="23"/>
  <c r="AI69" i="23"/>
  <c r="AA69" i="23"/>
  <c r="Z69" i="23"/>
  <c r="Y69" i="23"/>
  <c r="X69" i="23"/>
  <c r="W69" i="23"/>
  <c r="V69" i="23"/>
  <c r="D34" i="23"/>
  <c r="D33" i="23"/>
  <c r="D32" i="23"/>
  <c r="D31" i="23"/>
  <c r="AL277" i="22"/>
  <c r="AK277" i="22"/>
  <c r="AJ277" i="22"/>
  <c r="AI277" i="22"/>
  <c r="AA277" i="22"/>
  <c r="Z277" i="22"/>
  <c r="Y277" i="22"/>
  <c r="X277" i="22"/>
  <c r="W277" i="22"/>
  <c r="V277" i="22"/>
  <c r="AL263" i="22"/>
  <c r="AK263" i="22"/>
  <c r="AJ263" i="22"/>
  <c r="AI263" i="22"/>
  <c r="AA263" i="22"/>
  <c r="Z263" i="22"/>
  <c r="Y263" i="22"/>
  <c r="X263" i="22"/>
  <c r="W263" i="22"/>
  <c r="V263" i="22"/>
  <c r="AL262" i="22"/>
  <c r="AK262" i="22"/>
  <c r="AJ262" i="22"/>
  <c r="AI262" i="22"/>
  <c r="AA262" i="22"/>
  <c r="Z262" i="22"/>
  <c r="Y262" i="22"/>
  <c r="X262" i="22"/>
  <c r="W262" i="22"/>
  <c r="V262" i="22"/>
  <c r="AL261" i="22"/>
  <c r="AK261" i="22"/>
  <c r="AJ261" i="22"/>
  <c r="AI261" i="22"/>
  <c r="AA261" i="22"/>
  <c r="Z261" i="22"/>
  <c r="Y261" i="22"/>
  <c r="X261" i="22"/>
  <c r="W261" i="22"/>
  <c r="V261" i="22"/>
  <c r="AL224" i="22"/>
  <c r="AK224" i="22"/>
  <c r="AJ224" i="22"/>
  <c r="AI224" i="22"/>
  <c r="AA224" i="22"/>
  <c r="Z224" i="22"/>
  <c r="Y224" i="22"/>
  <c r="X224" i="22"/>
  <c r="W224" i="22"/>
  <c r="V224" i="22"/>
  <c r="AL223" i="22"/>
  <c r="AK223" i="22"/>
  <c r="AJ223" i="22"/>
  <c r="AI223" i="22"/>
  <c r="AA223" i="22"/>
  <c r="Z223" i="22"/>
  <c r="Y223" i="22"/>
  <c r="X223" i="22"/>
  <c r="W223" i="22"/>
  <c r="V223" i="22"/>
  <c r="AL222" i="22"/>
  <c r="AK222" i="22"/>
  <c r="AJ222" i="22"/>
  <c r="AI222" i="22"/>
  <c r="AA222" i="22"/>
  <c r="Z222" i="22"/>
  <c r="Y222" i="22"/>
  <c r="X222" i="22"/>
  <c r="W222" i="22"/>
  <c r="V222" i="22"/>
  <c r="AL206" i="22"/>
  <c r="AK206" i="22"/>
  <c r="AJ206" i="22"/>
  <c r="AI206" i="22"/>
  <c r="AA206" i="22"/>
  <c r="Z206" i="22"/>
  <c r="Y206" i="22"/>
  <c r="X206" i="22"/>
  <c r="W206" i="22"/>
  <c r="V206" i="22"/>
  <c r="AL205" i="22"/>
  <c r="AK205" i="22"/>
  <c r="AJ205" i="22"/>
  <c r="AI205" i="22"/>
  <c r="AA205" i="22"/>
  <c r="Z205" i="22"/>
  <c r="Y205" i="22"/>
  <c r="X205" i="22"/>
  <c r="W205" i="22"/>
  <c r="V205" i="22"/>
  <c r="AL204" i="22"/>
  <c r="AK204" i="22"/>
  <c r="AJ204" i="22"/>
  <c r="AI204" i="22"/>
  <c r="AA204" i="22"/>
  <c r="Z204" i="22"/>
  <c r="Y204" i="22"/>
  <c r="X204" i="22"/>
  <c r="W204" i="22"/>
  <c r="V204" i="22"/>
  <c r="AL203" i="22"/>
  <c r="AK203" i="22"/>
  <c r="AJ203" i="22"/>
  <c r="AI203" i="22"/>
  <c r="AA203" i="22"/>
  <c r="Z203" i="22"/>
  <c r="Y203" i="22"/>
  <c r="X203" i="22"/>
  <c r="W203" i="22"/>
  <c r="V203" i="22"/>
  <c r="AL202" i="22"/>
  <c r="AK202" i="22"/>
  <c r="AJ202" i="22"/>
  <c r="AI202" i="22"/>
  <c r="AA202" i="22"/>
  <c r="Z202" i="22"/>
  <c r="Y202" i="22"/>
  <c r="X202" i="22"/>
  <c r="W202" i="22"/>
  <c r="V202" i="22"/>
  <c r="AL201" i="22"/>
  <c r="AK201" i="22"/>
  <c r="AJ201" i="22"/>
  <c r="AI201" i="22"/>
  <c r="AA201" i="22"/>
  <c r="Z201" i="22"/>
  <c r="Y201" i="22"/>
  <c r="X201" i="22"/>
  <c r="W201" i="22"/>
  <c r="V201" i="22"/>
  <c r="AL200" i="22"/>
  <c r="AK200" i="22"/>
  <c r="AJ200" i="22"/>
  <c r="AI200" i="22"/>
  <c r="AA200" i="22"/>
  <c r="Z200" i="22"/>
  <c r="Y200" i="22"/>
  <c r="X200" i="22"/>
  <c r="W200" i="22"/>
  <c r="V200" i="22"/>
  <c r="AL199" i="22"/>
  <c r="AK199" i="22"/>
  <c r="AJ199" i="22"/>
  <c r="AI199" i="22"/>
  <c r="AA199" i="22"/>
  <c r="Z199" i="22"/>
  <c r="Y199" i="22"/>
  <c r="X199" i="22"/>
  <c r="W199" i="22"/>
  <c r="V199" i="22"/>
  <c r="AL179" i="22"/>
  <c r="AK179" i="22"/>
  <c r="AJ179" i="22"/>
  <c r="AI179" i="22"/>
  <c r="AA179" i="22"/>
  <c r="Z179" i="22"/>
  <c r="Y179" i="22"/>
  <c r="X179" i="22"/>
  <c r="W179" i="22"/>
  <c r="V179" i="22"/>
  <c r="AL178" i="22"/>
  <c r="AK178" i="22"/>
  <c r="AJ178" i="22"/>
  <c r="AI178" i="22"/>
  <c r="AA178" i="22"/>
  <c r="Z178" i="22"/>
  <c r="Y178" i="22"/>
  <c r="X178" i="22"/>
  <c r="W178" i="22"/>
  <c r="V178" i="22"/>
  <c r="AL152" i="22"/>
  <c r="AK152" i="22"/>
  <c r="AJ152" i="22"/>
  <c r="AI152" i="22"/>
  <c r="AA152" i="22"/>
  <c r="Z152" i="22"/>
  <c r="Y152" i="22"/>
  <c r="X152" i="22"/>
  <c r="W152" i="22"/>
  <c r="V152" i="22"/>
  <c r="AL134" i="22"/>
  <c r="AK134" i="22"/>
  <c r="AJ134" i="22"/>
  <c r="AI134" i="22"/>
  <c r="AA134" i="22"/>
  <c r="Z134" i="22"/>
  <c r="Y134" i="22"/>
  <c r="X134" i="22"/>
  <c r="W134" i="22"/>
  <c r="V134" i="22"/>
  <c r="AL113" i="22"/>
  <c r="AK113" i="22"/>
  <c r="AJ113" i="22"/>
  <c r="AI113" i="22"/>
  <c r="AA113" i="22"/>
  <c r="Z113" i="22"/>
  <c r="Y113" i="22"/>
  <c r="X113" i="22"/>
  <c r="W113" i="22"/>
  <c r="V113" i="22"/>
  <c r="AL100" i="22"/>
  <c r="AK100" i="22"/>
  <c r="AJ100" i="22"/>
  <c r="AI100" i="22"/>
  <c r="AA100" i="22"/>
  <c r="Z100" i="22"/>
  <c r="Y100" i="22"/>
  <c r="X100" i="22"/>
  <c r="W100" i="22"/>
  <c r="V100" i="22"/>
  <c r="AL99" i="22"/>
  <c r="AK99" i="22"/>
  <c r="AJ99" i="22"/>
  <c r="AI99" i="22"/>
  <c r="AA99" i="22"/>
  <c r="Z99" i="22"/>
  <c r="Y99" i="22"/>
  <c r="X99" i="22"/>
  <c r="W99" i="22"/>
  <c r="V99" i="22"/>
  <c r="AL98" i="22"/>
  <c r="AK98" i="22"/>
  <c r="AJ98" i="22"/>
  <c r="AI98" i="22"/>
  <c r="AA98" i="22"/>
  <c r="Z98" i="22"/>
  <c r="Y98" i="22"/>
  <c r="X98" i="22"/>
  <c r="W98" i="22"/>
  <c r="V98" i="22"/>
  <c r="AL96" i="22"/>
  <c r="AK96" i="22"/>
  <c r="AJ96" i="22"/>
  <c r="AI96" i="22"/>
  <c r="AA96" i="22"/>
  <c r="Z96" i="22"/>
  <c r="Y96" i="22"/>
  <c r="X96" i="22"/>
  <c r="W96" i="22"/>
  <c r="V96" i="22"/>
  <c r="AL95" i="22"/>
  <c r="AK95" i="22"/>
  <c r="AJ95" i="22"/>
  <c r="AI95" i="22"/>
  <c r="AA95" i="22"/>
  <c r="Z95" i="22"/>
  <c r="Y95" i="22"/>
  <c r="X95" i="22"/>
  <c r="W95" i="22"/>
  <c r="V95" i="22"/>
  <c r="AL73" i="22"/>
  <c r="AK73" i="22"/>
  <c r="AJ73" i="22"/>
  <c r="AI73" i="22"/>
  <c r="AA73" i="22"/>
  <c r="Z73" i="22"/>
  <c r="Y73" i="22"/>
  <c r="X73" i="22"/>
  <c r="W73" i="22"/>
  <c r="V73" i="22"/>
  <c r="AL72" i="22"/>
  <c r="AK72" i="22"/>
  <c r="AJ72" i="22"/>
  <c r="AI72" i="22"/>
  <c r="AA72" i="22"/>
  <c r="Z72" i="22"/>
  <c r="Y72" i="22"/>
  <c r="X72" i="22"/>
  <c r="W72" i="22"/>
  <c r="V72" i="22"/>
  <c r="AL71" i="22"/>
  <c r="AK71" i="22"/>
  <c r="AJ71" i="22"/>
  <c r="AI71" i="22"/>
  <c r="AA71" i="22"/>
  <c r="Z71" i="22"/>
  <c r="Y71" i="22"/>
  <c r="X71" i="22"/>
  <c r="W71" i="22"/>
  <c r="V71" i="22"/>
  <c r="AL70" i="22"/>
  <c r="AK70" i="22"/>
  <c r="AJ70" i="22"/>
  <c r="AI70" i="22"/>
  <c r="AA70" i="22"/>
  <c r="Z70" i="22"/>
  <c r="Y70" i="22"/>
  <c r="X70" i="22"/>
  <c r="W70" i="22"/>
  <c r="V70" i="22"/>
  <c r="AL69" i="22"/>
  <c r="AK69" i="22"/>
  <c r="AJ69" i="22"/>
  <c r="AI69" i="22"/>
  <c r="AA69" i="22"/>
  <c r="Z69" i="22"/>
  <c r="Y69" i="22"/>
  <c r="X69" i="22"/>
  <c r="W69" i="22"/>
  <c r="V69" i="22"/>
  <c r="D31" i="22"/>
  <c r="AL277" i="21"/>
  <c r="AK277" i="21"/>
  <c r="AJ277" i="21"/>
  <c r="AI277" i="21"/>
  <c r="AA277" i="21"/>
  <c r="Z277" i="21"/>
  <c r="Y277" i="21"/>
  <c r="X277" i="21"/>
  <c r="W277" i="21"/>
  <c r="V277" i="21"/>
  <c r="AL263" i="21"/>
  <c r="AK263" i="21"/>
  <c r="AJ263" i="21"/>
  <c r="AI263" i="21"/>
  <c r="AA263" i="21"/>
  <c r="Z263" i="21"/>
  <c r="Y263" i="21"/>
  <c r="X263" i="21"/>
  <c r="W263" i="21"/>
  <c r="V263" i="21"/>
  <c r="AL262" i="21"/>
  <c r="AK262" i="21"/>
  <c r="AJ262" i="21"/>
  <c r="AI262" i="21"/>
  <c r="AA262" i="21"/>
  <c r="Z262" i="21"/>
  <c r="Y262" i="21"/>
  <c r="X262" i="21"/>
  <c r="W262" i="21"/>
  <c r="V262" i="21"/>
  <c r="AL261" i="21"/>
  <c r="AK261" i="21"/>
  <c r="AJ261" i="21"/>
  <c r="AI261" i="21"/>
  <c r="AA261" i="21"/>
  <c r="Z261" i="21"/>
  <c r="Y261" i="21"/>
  <c r="X261" i="21"/>
  <c r="W261" i="21"/>
  <c r="V261" i="21"/>
  <c r="AL224" i="21"/>
  <c r="AK224" i="21"/>
  <c r="AJ224" i="21"/>
  <c r="AI224" i="21"/>
  <c r="AA224" i="21"/>
  <c r="Z224" i="21"/>
  <c r="Y224" i="21"/>
  <c r="X224" i="21"/>
  <c r="W224" i="21"/>
  <c r="V224" i="21"/>
  <c r="AL223" i="21"/>
  <c r="AK223" i="21"/>
  <c r="AJ223" i="21"/>
  <c r="AI223" i="21"/>
  <c r="AA223" i="21"/>
  <c r="Z223" i="21"/>
  <c r="Y223" i="21"/>
  <c r="X223" i="21"/>
  <c r="W223" i="21"/>
  <c r="V223" i="21"/>
  <c r="AL222" i="21"/>
  <c r="AK222" i="21"/>
  <c r="AJ222" i="21"/>
  <c r="AI222" i="21"/>
  <c r="AA222" i="21"/>
  <c r="Z222" i="21"/>
  <c r="Y222" i="21"/>
  <c r="X222" i="21"/>
  <c r="W222" i="21"/>
  <c r="V222" i="21"/>
  <c r="AL206" i="21"/>
  <c r="AK206" i="21"/>
  <c r="AJ206" i="21"/>
  <c r="AI206" i="21"/>
  <c r="AA206" i="21"/>
  <c r="Z206" i="21"/>
  <c r="Y206" i="21"/>
  <c r="X206" i="21"/>
  <c r="W206" i="21"/>
  <c r="V206" i="21"/>
  <c r="AL205" i="21"/>
  <c r="AK205" i="21"/>
  <c r="AJ205" i="21"/>
  <c r="AI205" i="21"/>
  <c r="AA205" i="21"/>
  <c r="Z205" i="21"/>
  <c r="Y205" i="21"/>
  <c r="X205" i="21"/>
  <c r="W205" i="21"/>
  <c r="V205" i="21"/>
  <c r="AL204" i="21"/>
  <c r="AK204" i="21"/>
  <c r="AJ204" i="21"/>
  <c r="AI204" i="21"/>
  <c r="AA204" i="21"/>
  <c r="Z204" i="21"/>
  <c r="Y204" i="21"/>
  <c r="X204" i="21"/>
  <c r="W204" i="21"/>
  <c r="V204" i="21"/>
  <c r="AL203" i="21"/>
  <c r="AK203" i="21"/>
  <c r="AJ203" i="21"/>
  <c r="AI203" i="21"/>
  <c r="AA203" i="21"/>
  <c r="Z203" i="21"/>
  <c r="Y203" i="21"/>
  <c r="X203" i="21"/>
  <c r="W203" i="21"/>
  <c r="V203" i="21"/>
  <c r="AL202" i="21"/>
  <c r="AK202" i="21"/>
  <c r="AJ202" i="21"/>
  <c r="AI202" i="21"/>
  <c r="AA202" i="21"/>
  <c r="Z202" i="21"/>
  <c r="Y202" i="21"/>
  <c r="X202" i="21"/>
  <c r="W202" i="21"/>
  <c r="V202" i="21"/>
  <c r="AL201" i="21"/>
  <c r="AK201" i="21"/>
  <c r="AJ201" i="21"/>
  <c r="AI201" i="21"/>
  <c r="AA201" i="21"/>
  <c r="Z201" i="21"/>
  <c r="Y201" i="21"/>
  <c r="X201" i="21"/>
  <c r="W201" i="21"/>
  <c r="V201" i="21"/>
  <c r="AL200" i="21"/>
  <c r="AK200" i="21"/>
  <c r="AJ200" i="21"/>
  <c r="AI200" i="21"/>
  <c r="AA200" i="21"/>
  <c r="Z200" i="21"/>
  <c r="Y200" i="21"/>
  <c r="X200" i="21"/>
  <c r="W200" i="21"/>
  <c r="V200" i="21"/>
  <c r="AL199" i="21"/>
  <c r="AK199" i="21"/>
  <c r="AJ199" i="21"/>
  <c r="AI199" i="21"/>
  <c r="AA199" i="21"/>
  <c r="Z199" i="21"/>
  <c r="Y199" i="21"/>
  <c r="X199" i="21"/>
  <c r="W199" i="21"/>
  <c r="V199" i="21"/>
  <c r="AL179" i="21"/>
  <c r="AK179" i="21"/>
  <c r="AJ179" i="21"/>
  <c r="AI179" i="21"/>
  <c r="AA179" i="21"/>
  <c r="Z179" i="21"/>
  <c r="Y179" i="21"/>
  <c r="X179" i="21"/>
  <c r="W179" i="21"/>
  <c r="V179" i="21"/>
  <c r="AL178" i="21"/>
  <c r="AK178" i="21"/>
  <c r="AJ178" i="21"/>
  <c r="AI178" i="21"/>
  <c r="AA178" i="21"/>
  <c r="Z178" i="21"/>
  <c r="Y178" i="21"/>
  <c r="X178" i="21"/>
  <c r="W178" i="21"/>
  <c r="V178" i="21"/>
  <c r="AL152" i="21"/>
  <c r="AK152" i="21"/>
  <c r="AJ152" i="21"/>
  <c r="AI152" i="21"/>
  <c r="AA152" i="21"/>
  <c r="Z152" i="21"/>
  <c r="Y152" i="21"/>
  <c r="X152" i="21"/>
  <c r="W152" i="21"/>
  <c r="V152" i="21"/>
  <c r="AL134" i="21"/>
  <c r="AK134" i="21"/>
  <c r="AJ134" i="21"/>
  <c r="AI134" i="21"/>
  <c r="AA134" i="21"/>
  <c r="Z134" i="21"/>
  <c r="Y134" i="21"/>
  <c r="X134" i="21"/>
  <c r="W134" i="21"/>
  <c r="V134" i="21"/>
  <c r="AL113" i="21"/>
  <c r="AK113" i="21"/>
  <c r="AJ113" i="21"/>
  <c r="AI113" i="21"/>
  <c r="AA113" i="21"/>
  <c r="Z113" i="21"/>
  <c r="Y113" i="21"/>
  <c r="X113" i="21"/>
  <c r="W113" i="21"/>
  <c r="V113" i="21"/>
  <c r="AL100" i="21"/>
  <c r="AK100" i="21"/>
  <c r="AJ100" i="21"/>
  <c r="AI100" i="21"/>
  <c r="AA100" i="21"/>
  <c r="Z100" i="21"/>
  <c r="Y100" i="21"/>
  <c r="X100" i="21"/>
  <c r="W100" i="21"/>
  <c r="V100" i="21"/>
  <c r="AL99" i="21"/>
  <c r="AK99" i="21"/>
  <c r="AJ99" i="21"/>
  <c r="AI99" i="21"/>
  <c r="AA99" i="21"/>
  <c r="Z99" i="21"/>
  <c r="Y99" i="21"/>
  <c r="X99" i="21"/>
  <c r="W99" i="21"/>
  <c r="V99" i="21"/>
  <c r="AL98" i="21"/>
  <c r="AK98" i="21"/>
  <c r="AJ98" i="21"/>
  <c r="AI98" i="21"/>
  <c r="AA98" i="21"/>
  <c r="Z98" i="21"/>
  <c r="Y98" i="21"/>
  <c r="X98" i="21"/>
  <c r="W98" i="21"/>
  <c r="V98" i="21"/>
  <c r="AL96" i="21"/>
  <c r="AK96" i="21"/>
  <c r="AJ96" i="21"/>
  <c r="AI96" i="21"/>
  <c r="AA96" i="21"/>
  <c r="Z96" i="21"/>
  <c r="Y96" i="21"/>
  <c r="X96" i="21"/>
  <c r="W96" i="21"/>
  <c r="V96" i="21"/>
  <c r="AL95" i="21"/>
  <c r="AK95" i="21"/>
  <c r="AJ95" i="21"/>
  <c r="AI95" i="21"/>
  <c r="AA95" i="21"/>
  <c r="Z95" i="21"/>
  <c r="Y95" i="21"/>
  <c r="X95" i="21"/>
  <c r="W95" i="21"/>
  <c r="V95" i="21"/>
  <c r="AL73" i="21"/>
  <c r="AK73" i="21"/>
  <c r="AJ73" i="21"/>
  <c r="AI73" i="21"/>
  <c r="AA73" i="21"/>
  <c r="Z73" i="21"/>
  <c r="Y73" i="21"/>
  <c r="X73" i="21"/>
  <c r="W73" i="21"/>
  <c r="V73" i="21"/>
  <c r="AL72" i="21"/>
  <c r="AK72" i="21"/>
  <c r="AJ72" i="21"/>
  <c r="AI72" i="21"/>
  <c r="AA72" i="21"/>
  <c r="Z72" i="21"/>
  <c r="Y72" i="21"/>
  <c r="X72" i="21"/>
  <c r="W72" i="21"/>
  <c r="V72" i="21"/>
  <c r="AL71" i="21"/>
  <c r="AK71" i="21"/>
  <c r="AJ71" i="21"/>
  <c r="AI71" i="21"/>
  <c r="AA71" i="21"/>
  <c r="Z71" i="21"/>
  <c r="Y71" i="21"/>
  <c r="X71" i="21"/>
  <c r="W71" i="21"/>
  <c r="V71" i="21"/>
  <c r="AL70" i="21"/>
  <c r="AK70" i="21"/>
  <c r="AJ70" i="21"/>
  <c r="AI70" i="21"/>
  <c r="AA70" i="21"/>
  <c r="Z70" i="21"/>
  <c r="Y70" i="21"/>
  <c r="X70" i="21"/>
  <c r="W70" i="21"/>
  <c r="V70" i="21"/>
  <c r="AL69" i="21"/>
  <c r="AK69" i="21"/>
  <c r="AJ69" i="21"/>
  <c r="AI69" i="21"/>
  <c r="AA69" i="21"/>
  <c r="Z69" i="21"/>
  <c r="Y69" i="21"/>
  <c r="X69" i="21"/>
  <c r="W69" i="21"/>
  <c r="V69" i="21"/>
  <c r="D34" i="21"/>
  <c r="D33" i="21"/>
  <c r="D32" i="21"/>
  <c r="D31" i="21"/>
  <c r="AL277" i="11"/>
  <c r="AK277" i="11"/>
  <c r="AJ277" i="11"/>
  <c r="AI277" i="11"/>
  <c r="AA277" i="11"/>
  <c r="Z277" i="11"/>
  <c r="Y277" i="11"/>
  <c r="X277" i="11"/>
  <c r="W277" i="11"/>
  <c r="V277" i="11"/>
  <c r="AL263" i="11"/>
  <c r="AK263" i="11"/>
  <c r="AJ263" i="11"/>
  <c r="AI263" i="11"/>
  <c r="AA263" i="11"/>
  <c r="Z263" i="11"/>
  <c r="Y263" i="11"/>
  <c r="X263" i="11"/>
  <c r="W263" i="11"/>
  <c r="V263" i="11"/>
  <c r="AL262" i="11"/>
  <c r="AK262" i="11"/>
  <c r="AJ262" i="11"/>
  <c r="AI262" i="11"/>
  <c r="AA262" i="11"/>
  <c r="Z262" i="11"/>
  <c r="Y262" i="11"/>
  <c r="X262" i="11"/>
  <c r="W262" i="11"/>
  <c r="V262" i="11"/>
  <c r="AL261" i="11"/>
  <c r="AK261" i="11"/>
  <c r="AJ261" i="11"/>
  <c r="AI261" i="11"/>
  <c r="AA261" i="11"/>
  <c r="Z261" i="11"/>
  <c r="Y261" i="11"/>
  <c r="X261" i="11"/>
  <c r="W261" i="11"/>
  <c r="V261" i="11"/>
  <c r="AL224" i="11"/>
  <c r="AK224" i="11"/>
  <c r="AJ224" i="11"/>
  <c r="AI224" i="11"/>
  <c r="AA224" i="11"/>
  <c r="Z224" i="11"/>
  <c r="Y224" i="11"/>
  <c r="X224" i="11"/>
  <c r="W224" i="11"/>
  <c r="V224" i="11"/>
  <c r="AL223" i="11"/>
  <c r="AK223" i="11"/>
  <c r="AJ223" i="11"/>
  <c r="AI223" i="11"/>
  <c r="AA223" i="11"/>
  <c r="Z223" i="11"/>
  <c r="Y223" i="11"/>
  <c r="X223" i="11"/>
  <c r="W223" i="11"/>
  <c r="V223" i="11"/>
  <c r="AL222" i="11"/>
  <c r="AK222" i="11"/>
  <c r="AJ222" i="11"/>
  <c r="AI222" i="11"/>
  <c r="AA222" i="11"/>
  <c r="Z222" i="11"/>
  <c r="Y222" i="11"/>
  <c r="X222" i="11"/>
  <c r="W222" i="11"/>
  <c r="V222" i="11"/>
  <c r="AL206" i="11"/>
  <c r="AK206" i="11"/>
  <c r="AJ206" i="11"/>
  <c r="AI206" i="11"/>
  <c r="AA206" i="11"/>
  <c r="Z206" i="11"/>
  <c r="Y206" i="11"/>
  <c r="X206" i="11"/>
  <c r="W206" i="11"/>
  <c r="V206" i="11"/>
  <c r="AL205" i="11"/>
  <c r="AK205" i="11"/>
  <c r="AJ205" i="11"/>
  <c r="AI205" i="11"/>
  <c r="AA205" i="11"/>
  <c r="Z205" i="11"/>
  <c r="Y205" i="11"/>
  <c r="X205" i="11"/>
  <c r="W205" i="11"/>
  <c r="V205" i="11"/>
  <c r="AL204" i="11"/>
  <c r="AK204" i="11"/>
  <c r="AJ204" i="11"/>
  <c r="AI204" i="11"/>
  <c r="AA204" i="11"/>
  <c r="Z204" i="11"/>
  <c r="Y204" i="11"/>
  <c r="X204" i="11"/>
  <c r="W204" i="11"/>
  <c r="V204" i="11"/>
  <c r="AL203" i="11"/>
  <c r="AK203" i="11"/>
  <c r="AJ203" i="11"/>
  <c r="AI203" i="11"/>
  <c r="AA203" i="11"/>
  <c r="Z203" i="11"/>
  <c r="Y203" i="11"/>
  <c r="X203" i="11"/>
  <c r="W203" i="11"/>
  <c r="V203" i="11"/>
  <c r="AL202" i="11"/>
  <c r="AK202" i="11"/>
  <c r="AJ202" i="11"/>
  <c r="AI202" i="11"/>
  <c r="AA202" i="11"/>
  <c r="Z202" i="11"/>
  <c r="Y202" i="11"/>
  <c r="X202" i="11"/>
  <c r="W202" i="11"/>
  <c r="V202" i="11"/>
  <c r="AL201" i="11"/>
  <c r="AK201" i="11"/>
  <c r="AJ201" i="11"/>
  <c r="AI201" i="11"/>
  <c r="AA201" i="11"/>
  <c r="Z201" i="11"/>
  <c r="Y201" i="11"/>
  <c r="X201" i="11"/>
  <c r="W201" i="11"/>
  <c r="V201" i="11"/>
  <c r="AL200" i="11"/>
  <c r="AK200" i="11"/>
  <c r="AJ200" i="11"/>
  <c r="AI200" i="11"/>
  <c r="AA200" i="11"/>
  <c r="Z200" i="11"/>
  <c r="Y200" i="11"/>
  <c r="X200" i="11"/>
  <c r="W200" i="11"/>
  <c r="V200" i="11"/>
  <c r="AL199" i="11"/>
  <c r="AK199" i="11"/>
  <c r="AJ199" i="11"/>
  <c r="AI199" i="11"/>
  <c r="AA199" i="11"/>
  <c r="Z199" i="11"/>
  <c r="Y199" i="11"/>
  <c r="X199" i="11"/>
  <c r="W199" i="11"/>
  <c r="V199" i="11"/>
  <c r="AL179" i="11"/>
  <c r="AK179" i="11"/>
  <c r="AJ179" i="11"/>
  <c r="AI179" i="11"/>
  <c r="AA179" i="11"/>
  <c r="Z179" i="11"/>
  <c r="Y179" i="11"/>
  <c r="X179" i="11"/>
  <c r="W179" i="11"/>
  <c r="V179" i="11"/>
  <c r="AL178" i="11"/>
  <c r="AK178" i="11"/>
  <c r="AJ178" i="11"/>
  <c r="AI178" i="11"/>
  <c r="AA178" i="11"/>
  <c r="Z178" i="11"/>
  <c r="Y178" i="11"/>
  <c r="X178" i="11"/>
  <c r="W178" i="11"/>
  <c r="V178" i="11"/>
  <c r="AL152" i="11"/>
  <c r="AK152" i="11"/>
  <c r="AJ152" i="11"/>
  <c r="AI152" i="11"/>
  <c r="AA152" i="11"/>
  <c r="Z152" i="11"/>
  <c r="Y152" i="11"/>
  <c r="X152" i="11"/>
  <c r="W152" i="11"/>
  <c r="V152" i="11"/>
  <c r="AL134" i="11"/>
  <c r="AK134" i="11"/>
  <c r="AJ134" i="11"/>
  <c r="AI134" i="11"/>
  <c r="AA134" i="11"/>
  <c r="Z134" i="11"/>
  <c r="Y134" i="11"/>
  <c r="X134" i="11"/>
  <c r="W134" i="11"/>
  <c r="V134" i="11"/>
  <c r="AL113" i="11"/>
  <c r="AK113" i="11"/>
  <c r="AJ113" i="11"/>
  <c r="AI113" i="11"/>
  <c r="AA113" i="11"/>
  <c r="Z113" i="11"/>
  <c r="Y113" i="11"/>
  <c r="X113" i="11"/>
  <c r="W113" i="11"/>
  <c r="V113" i="11"/>
  <c r="AL100" i="11"/>
  <c r="AK100" i="11"/>
  <c r="AJ100" i="11"/>
  <c r="AI100" i="11"/>
  <c r="AA100" i="11"/>
  <c r="Z100" i="11"/>
  <c r="Y100" i="11"/>
  <c r="X100" i="11"/>
  <c r="W100" i="11"/>
  <c r="V100" i="11"/>
  <c r="AL99" i="11"/>
  <c r="AK99" i="11"/>
  <c r="AJ99" i="11"/>
  <c r="AI99" i="11"/>
  <c r="AA99" i="11"/>
  <c r="Z99" i="11"/>
  <c r="Y99" i="11"/>
  <c r="X99" i="11"/>
  <c r="W99" i="11"/>
  <c r="V99" i="11"/>
  <c r="AL98" i="11"/>
  <c r="AK98" i="11"/>
  <c r="AJ98" i="11"/>
  <c r="AI98" i="11"/>
  <c r="AA98" i="11"/>
  <c r="Z98" i="11"/>
  <c r="Y98" i="11"/>
  <c r="X98" i="11"/>
  <c r="W98" i="11"/>
  <c r="V98" i="11"/>
  <c r="AL96" i="11"/>
  <c r="AK96" i="11"/>
  <c r="AJ96" i="11"/>
  <c r="AI96" i="11"/>
  <c r="AA96" i="11"/>
  <c r="Z96" i="11"/>
  <c r="Y96" i="11"/>
  <c r="X96" i="11"/>
  <c r="W96" i="11"/>
  <c r="V96" i="11"/>
  <c r="AL95" i="11"/>
  <c r="AK95" i="11"/>
  <c r="AJ95" i="11"/>
  <c r="AI95" i="11"/>
  <c r="AA95" i="11"/>
  <c r="Z95" i="11"/>
  <c r="Y95" i="11"/>
  <c r="X95" i="11"/>
  <c r="W95" i="11"/>
  <c r="V95" i="11"/>
  <c r="AL73" i="11"/>
  <c r="AK73" i="11"/>
  <c r="AJ73" i="11"/>
  <c r="AI73" i="11"/>
  <c r="AA73" i="11"/>
  <c r="Z73" i="11"/>
  <c r="Y73" i="11"/>
  <c r="X73" i="11"/>
  <c r="W73" i="11"/>
  <c r="V73" i="11"/>
  <c r="AL72" i="11"/>
  <c r="AK72" i="11"/>
  <c r="AJ72" i="11"/>
  <c r="AI72" i="11"/>
  <c r="AA72" i="11"/>
  <c r="Z72" i="11"/>
  <c r="Y72" i="11"/>
  <c r="X72" i="11"/>
  <c r="W72" i="11"/>
  <c r="V72" i="11"/>
  <c r="AL71" i="11"/>
  <c r="AK71" i="11"/>
  <c r="AJ71" i="11"/>
  <c r="AI71" i="11"/>
  <c r="AA71" i="11"/>
  <c r="Z71" i="11"/>
  <c r="Y71" i="11"/>
  <c r="X71" i="11"/>
  <c r="W71" i="11"/>
  <c r="V71" i="11"/>
  <c r="AL70" i="11"/>
  <c r="AK70" i="11"/>
  <c r="AJ70" i="11"/>
  <c r="AI70" i="11"/>
  <c r="AA70" i="11"/>
  <c r="Z70" i="11"/>
  <c r="Y70" i="11"/>
  <c r="X70" i="11"/>
  <c r="W70" i="11"/>
  <c r="V70" i="11"/>
  <c r="AL69" i="11"/>
  <c r="AK69" i="11"/>
  <c r="AJ69" i="11"/>
  <c r="AI69" i="11"/>
  <c r="AA69" i="11"/>
  <c r="Z69" i="11"/>
  <c r="Y69" i="11"/>
  <c r="X69" i="11"/>
  <c r="W69" i="11"/>
  <c r="V69" i="11"/>
  <c r="D34" i="11"/>
  <c r="D33" i="11"/>
  <c r="D32" i="11"/>
  <c r="D31" i="11"/>
  <c r="AL277" i="10"/>
  <c r="AK277" i="10"/>
  <c r="AJ277" i="10"/>
  <c r="AI277" i="10"/>
  <c r="W277" i="10"/>
  <c r="X277" i="10"/>
  <c r="Y277" i="10"/>
  <c r="Z277" i="10"/>
  <c r="AA277" i="10"/>
  <c r="AL263" i="10"/>
  <c r="AK263" i="10"/>
  <c r="AJ263" i="10"/>
  <c r="AI263" i="10"/>
  <c r="AL262" i="10"/>
  <c r="AK262" i="10"/>
  <c r="AJ262" i="10"/>
  <c r="AI262" i="10"/>
  <c r="AL261" i="10"/>
  <c r="AK261" i="10"/>
  <c r="AJ261" i="10"/>
  <c r="AI261" i="10"/>
  <c r="W261" i="10"/>
  <c r="X261" i="10"/>
  <c r="Y261" i="10"/>
  <c r="Z261" i="10"/>
  <c r="AA261" i="10"/>
  <c r="W262" i="10"/>
  <c r="X262" i="10"/>
  <c r="Y262" i="10"/>
  <c r="Z262" i="10"/>
  <c r="AA262" i="10"/>
  <c r="W263" i="10"/>
  <c r="X263" i="10"/>
  <c r="Y263" i="10"/>
  <c r="Z263" i="10"/>
  <c r="AA263" i="10"/>
  <c r="AL224" i="10"/>
  <c r="AK224" i="10"/>
  <c r="AJ224" i="10"/>
  <c r="AI224" i="10"/>
  <c r="AL223" i="10"/>
  <c r="AK223" i="10"/>
  <c r="AJ223" i="10"/>
  <c r="AI223" i="10"/>
  <c r="AL222" i="10"/>
  <c r="AK222" i="10"/>
  <c r="AJ222" i="10"/>
  <c r="AI222" i="10"/>
  <c r="W222" i="10"/>
  <c r="X222" i="10"/>
  <c r="Y222" i="10"/>
  <c r="Z222" i="10"/>
  <c r="AA222" i="10"/>
  <c r="W223" i="10"/>
  <c r="X223" i="10"/>
  <c r="Y223" i="10"/>
  <c r="Z223" i="10"/>
  <c r="AA223" i="10"/>
  <c r="W224" i="10"/>
  <c r="X224" i="10"/>
  <c r="Y224" i="10"/>
  <c r="Z224" i="10"/>
  <c r="AA224" i="10"/>
  <c r="AL206" i="10"/>
  <c r="AK206" i="10"/>
  <c r="AJ206" i="10"/>
  <c r="AI206" i="10"/>
  <c r="AL205" i="10"/>
  <c r="AK205" i="10"/>
  <c r="AJ205" i="10"/>
  <c r="AI205" i="10"/>
  <c r="AL204" i="10"/>
  <c r="AK204" i="10"/>
  <c r="AJ204" i="10"/>
  <c r="AI204" i="10"/>
  <c r="AL203" i="10"/>
  <c r="AK203" i="10"/>
  <c r="AJ203" i="10"/>
  <c r="AI203" i="10"/>
  <c r="AL202" i="10"/>
  <c r="AK202" i="10"/>
  <c r="AJ202" i="10"/>
  <c r="AI202" i="10"/>
  <c r="AL201" i="10"/>
  <c r="AK201" i="10"/>
  <c r="AJ201" i="10"/>
  <c r="AI201" i="10"/>
  <c r="AL200" i="10"/>
  <c r="AK200" i="10"/>
  <c r="AJ200" i="10"/>
  <c r="AI200" i="10"/>
  <c r="AL199" i="10"/>
  <c r="AK199" i="10"/>
  <c r="AJ199" i="10"/>
  <c r="AI199" i="10"/>
  <c r="W199" i="10"/>
  <c r="X199" i="10"/>
  <c r="Y199" i="10"/>
  <c r="Z199" i="10"/>
  <c r="AA199" i="10"/>
  <c r="W200" i="10"/>
  <c r="X200" i="10"/>
  <c r="Y200" i="10"/>
  <c r="Z200" i="10"/>
  <c r="AA200" i="10"/>
  <c r="W201" i="10"/>
  <c r="X201" i="10"/>
  <c r="Y201" i="10"/>
  <c r="Z201" i="10"/>
  <c r="AA201" i="10"/>
  <c r="W202" i="10"/>
  <c r="X202" i="10"/>
  <c r="Y202" i="10"/>
  <c r="Z202" i="10"/>
  <c r="AA202" i="10"/>
  <c r="W203" i="10"/>
  <c r="X203" i="10"/>
  <c r="Y203" i="10"/>
  <c r="Z203" i="10"/>
  <c r="AA203" i="10"/>
  <c r="W204" i="10"/>
  <c r="X204" i="10"/>
  <c r="Y204" i="10"/>
  <c r="Z204" i="10"/>
  <c r="AA204" i="10"/>
  <c r="W205" i="10"/>
  <c r="X205" i="10"/>
  <c r="Y205" i="10"/>
  <c r="Z205" i="10"/>
  <c r="AA205" i="10"/>
  <c r="W206" i="10"/>
  <c r="X206" i="10"/>
  <c r="Y206" i="10"/>
  <c r="Z206" i="10"/>
  <c r="AA206" i="10"/>
  <c r="AL179" i="10"/>
  <c r="AK179" i="10"/>
  <c r="AJ179" i="10"/>
  <c r="AI179" i="10"/>
  <c r="AL178" i="10"/>
  <c r="AK178" i="10"/>
  <c r="AJ178" i="10"/>
  <c r="AI178" i="10"/>
  <c r="W178" i="10"/>
  <c r="X178" i="10"/>
  <c r="Y178" i="10"/>
  <c r="Z178" i="10"/>
  <c r="AA178" i="10"/>
  <c r="W179" i="10"/>
  <c r="X179" i="10"/>
  <c r="Y179" i="10"/>
  <c r="Z179" i="10"/>
  <c r="AA179" i="10"/>
  <c r="AL152" i="10"/>
  <c r="AK152" i="10"/>
  <c r="AJ152" i="10"/>
  <c r="AI152" i="10"/>
  <c r="W152" i="10"/>
  <c r="X152" i="10"/>
  <c r="Y152" i="10"/>
  <c r="Z152" i="10"/>
  <c r="AA152" i="10"/>
  <c r="AL134" i="10"/>
  <c r="AK134" i="10"/>
  <c r="AJ134" i="10"/>
  <c r="AI134" i="10"/>
  <c r="W134" i="10"/>
  <c r="X134" i="10"/>
  <c r="Y134" i="10"/>
  <c r="Z134" i="10"/>
  <c r="AA134" i="10"/>
  <c r="AL113" i="10"/>
  <c r="AK113" i="10"/>
  <c r="AJ113" i="10"/>
  <c r="AI113" i="10"/>
  <c r="W113" i="10"/>
  <c r="X113" i="10"/>
  <c r="Y113" i="10"/>
  <c r="Z113" i="10"/>
  <c r="AA113" i="10"/>
  <c r="AL100" i="10"/>
  <c r="AK100" i="10"/>
  <c r="AJ100" i="10"/>
  <c r="AI100" i="10"/>
  <c r="AL99" i="10"/>
  <c r="AK99" i="10"/>
  <c r="AJ99" i="10"/>
  <c r="AI99" i="10"/>
  <c r="AL98" i="10"/>
  <c r="AK98" i="10"/>
  <c r="AJ98" i="10"/>
  <c r="AI98" i="10"/>
  <c r="W98" i="10"/>
  <c r="X98" i="10"/>
  <c r="Y98" i="10"/>
  <c r="Z98" i="10"/>
  <c r="AA98" i="10"/>
  <c r="W99" i="10"/>
  <c r="X99" i="10"/>
  <c r="Y99" i="10"/>
  <c r="Z99" i="10"/>
  <c r="AA99" i="10"/>
  <c r="W100" i="10"/>
  <c r="X100" i="10"/>
  <c r="Y100" i="10"/>
  <c r="Z100" i="10"/>
  <c r="AA100" i="10"/>
  <c r="AL96" i="10"/>
  <c r="AK96" i="10"/>
  <c r="AJ96" i="10"/>
  <c r="AI96" i="10"/>
  <c r="AL95" i="10"/>
  <c r="AK95" i="10"/>
  <c r="AJ95" i="10"/>
  <c r="AI95" i="10"/>
  <c r="AA95" i="10"/>
  <c r="AA96" i="10"/>
  <c r="W95" i="10"/>
  <c r="X95" i="10"/>
  <c r="Y95" i="10"/>
  <c r="Z95" i="10"/>
  <c r="W96" i="10"/>
  <c r="X96" i="10"/>
  <c r="Y96" i="10"/>
  <c r="Z96" i="10"/>
  <c r="AL73" i="10"/>
  <c r="AK73" i="10"/>
  <c r="AJ73" i="10"/>
  <c r="AI73" i="10"/>
  <c r="AL72" i="10"/>
  <c r="AK72" i="10"/>
  <c r="AJ72" i="10"/>
  <c r="AI72" i="10"/>
  <c r="AL71" i="10"/>
  <c r="AK71" i="10"/>
  <c r="AJ71" i="10"/>
  <c r="AI71" i="10"/>
  <c r="AL70" i="10"/>
  <c r="AK70" i="10"/>
  <c r="AJ70" i="10"/>
  <c r="AI70" i="10"/>
  <c r="AL69" i="10"/>
  <c r="AK69" i="10"/>
  <c r="AJ69" i="10"/>
  <c r="AI69" i="10"/>
  <c r="W69" i="10"/>
  <c r="X69" i="10"/>
  <c r="Y69" i="10"/>
  <c r="Z69" i="10"/>
  <c r="AA69" i="10"/>
  <c r="W70" i="10"/>
  <c r="X70" i="10"/>
  <c r="Y70" i="10"/>
  <c r="Z70" i="10"/>
  <c r="AA70" i="10"/>
  <c r="W71" i="10"/>
  <c r="X71" i="10"/>
  <c r="Y71" i="10"/>
  <c r="Z71" i="10"/>
  <c r="AA71" i="10"/>
  <c r="W72" i="10"/>
  <c r="X72" i="10"/>
  <c r="Y72" i="10"/>
  <c r="Z72" i="10"/>
  <c r="AA72" i="10"/>
  <c r="W73" i="10"/>
  <c r="X73" i="10"/>
  <c r="Y73" i="10"/>
  <c r="Z73" i="10"/>
  <c r="AA73" i="10"/>
  <c r="V277" i="10"/>
  <c r="V262" i="10"/>
  <c r="V263" i="10"/>
  <c r="V261" i="10"/>
  <c r="V223" i="10"/>
  <c r="V224" i="10"/>
  <c r="V222" i="10"/>
  <c r="V200" i="10"/>
  <c r="V201" i="10"/>
  <c r="V202" i="10"/>
  <c r="V203" i="10"/>
  <c r="V204" i="10"/>
  <c r="V205" i="10"/>
  <c r="V206" i="10"/>
  <c r="V199" i="10"/>
  <c r="V179" i="10"/>
  <c r="V178" i="10"/>
  <c r="V152" i="10"/>
  <c r="V134" i="10"/>
  <c r="V100" i="10"/>
  <c r="V99" i="10"/>
  <c r="V98" i="10"/>
  <c r="V96" i="10"/>
  <c r="V95" i="10"/>
  <c r="V70" i="10"/>
  <c r="V71" i="10"/>
  <c r="V72" i="10"/>
  <c r="V73" i="10"/>
  <c r="V69" i="10"/>
  <c r="V113" i="10"/>
  <c r="D32" i="10"/>
  <c r="D33" i="10"/>
  <c r="D34" i="10"/>
  <c r="D31" i="10"/>
  <c r="AL277" i="1"/>
  <c r="AK277" i="1"/>
  <c r="AJ277" i="1"/>
  <c r="AI277" i="1"/>
  <c r="W277" i="1"/>
  <c r="X277" i="1"/>
  <c r="Y277" i="1"/>
  <c r="Z277" i="1"/>
  <c r="AA277" i="1"/>
  <c r="AL263" i="1"/>
  <c r="AK263" i="1"/>
  <c r="AJ263" i="1"/>
  <c r="AI263" i="1"/>
  <c r="AL262" i="1"/>
  <c r="AK262" i="1"/>
  <c r="AJ262" i="1"/>
  <c r="AI262" i="1"/>
  <c r="AL261" i="1"/>
  <c r="AK261" i="1"/>
  <c r="AJ261" i="1"/>
  <c r="AI261" i="1"/>
  <c r="W261" i="1"/>
  <c r="X261" i="1"/>
  <c r="Y261" i="1"/>
  <c r="Z261" i="1"/>
  <c r="AA261" i="1"/>
  <c r="W262" i="1"/>
  <c r="X262" i="1"/>
  <c r="Y262" i="1"/>
  <c r="Z262" i="1"/>
  <c r="AA262" i="1"/>
  <c r="W263" i="1"/>
  <c r="X263" i="1"/>
  <c r="Y263" i="1"/>
  <c r="Z263" i="1"/>
  <c r="AA263" i="1"/>
  <c r="AL224" i="1"/>
  <c r="AK224" i="1"/>
  <c r="AJ224" i="1"/>
  <c r="AI224" i="1"/>
  <c r="AL223" i="1"/>
  <c r="AK223" i="1"/>
  <c r="AJ223" i="1"/>
  <c r="AI223" i="1"/>
  <c r="AL222" i="1"/>
  <c r="AK222" i="1"/>
  <c r="AJ222" i="1"/>
  <c r="AI222" i="1"/>
  <c r="W222" i="1"/>
  <c r="X222" i="1"/>
  <c r="Y222" i="1"/>
  <c r="Z222" i="1"/>
  <c r="AA222" i="1"/>
  <c r="W223" i="1"/>
  <c r="X223" i="1"/>
  <c r="Y223" i="1"/>
  <c r="Z223" i="1"/>
  <c r="AA223" i="1"/>
  <c r="W224" i="1"/>
  <c r="X224" i="1"/>
  <c r="Y224" i="1"/>
  <c r="Z224" i="1"/>
  <c r="AA224" i="1"/>
  <c r="AL206" i="1"/>
  <c r="AK206" i="1"/>
  <c r="AJ206" i="1"/>
  <c r="AI206" i="1"/>
  <c r="AL205" i="1"/>
  <c r="AK205" i="1"/>
  <c r="AJ205" i="1"/>
  <c r="AI205" i="1"/>
  <c r="AL204" i="1"/>
  <c r="AK204" i="1"/>
  <c r="AJ204" i="1"/>
  <c r="AI204" i="1"/>
  <c r="AL203" i="1"/>
  <c r="AK203" i="1"/>
  <c r="AJ203" i="1"/>
  <c r="AI203" i="1"/>
  <c r="AL202" i="1"/>
  <c r="AK202" i="1"/>
  <c r="AJ202" i="1"/>
  <c r="AI202" i="1"/>
  <c r="AL201" i="1"/>
  <c r="AK201" i="1"/>
  <c r="AJ201" i="1"/>
  <c r="AI201" i="1"/>
  <c r="AL200" i="1"/>
  <c r="AK200" i="1"/>
  <c r="AJ200" i="1"/>
  <c r="AI200" i="1"/>
  <c r="AL199" i="1"/>
  <c r="AK199" i="1"/>
  <c r="AJ199" i="1"/>
  <c r="AI199" i="1"/>
  <c r="W199" i="1"/>
  <c r="X199" i="1"/>
  <c r="Y199" i="1"/>
  <c r="Z199" i="1"/>
  <c r="AA199" i="1"/>
  <c r="W200" i="1"/>
  <c r="X200" i="1"/>
  <c r="Y200" i="1"/>
  <c r="Z200" i="1"/>
  <c r="AA200" i="1"/>
  <c r="W201" i="1"/>
  <c r="X201" i="1"/>
  <c r="Y201" i="1"/>
  <c r="Z201" i="1"/>
  <c r="AA201" i="1"/>
  <c r="W202" i="1"/>
  <c r="X202" i="1"/>
  <c r="Y202" i="1"/>
  <c r="Z202" i="1"/>
  <c r="AA202" i="1"/>
  <c r="W203" i="1"/>
  <c r="X203" i="1"/>
  <c r="Y203" i="1"/>
  <c r="Z203" i="1"/>
  <c r="AA203" i="1"/>
  <c r="W204" i="1"/>
  <c r="X204" i="1"/>
  <c r="Y204" i="1"/>
  <c r="Z204" i="1"/>
  <c r="AA204" i="1"/>
  <c r="W205" i="1"/>
  <c r="X205" i="1"/>
  <c r="Y205" i="1"/>
  <c r="Z205" i="1"/>
  <c r="AA205" i="1"/>
  <c r="W206" i="1"/>
  <c r="X206" i="1"/>
  <c r="Y206" i="1"/>
  <c r="Z206" i="1"/>
  <c r="AA206" i="1"/>
  <c r="AL179" i="1"/>
  <c r="AK179" i="1"/>
  <c r="AJ179" i="1"/>
  <c r="AI179" i="1"/>
  <c r="AL178" i="1"/>
  <c r="AK178" i="1"/>
  <c r="AJ178" i="1"/>
  <c r="AI178" i="1"/>
  <c r="W178" i="1"/>
  <c r="X178" i="1"/>
  <c r="Y178" i="1"/>
  <c r="Z178" i="1"/>
  <c r="AA178" i="1"/>
  <c r="W179" i="1"/>
  <c r="X179" i="1"/>
  <c r="Y179" i="1"/>
  <c r="Z179" i="1"/>
  <c r="AA179" i="1"/>
  <c r="AL152" i="1"/>
  <c r="AK152" i="1"/>
  <c r="AJ152" i="1"/>
  <c r="AI152" i="1"/>
  <c r="W152" i="1"/>
  <c r="X152" i="1"/>
  <c r="Y152" i="1"/>
  <c r="Z152" i="1"/>
  <c r="AA152" i="1"/>
  <c r="AL134" i="1"/>
  <c r="AK134" i="1"/>
  <c r="AJ134" i="1"/>
  <c r="AI134" i="1"/>
  <c r="W134" i="1"/>
  <c r="X134" i="1"/>
  <c r="Y134" i="1"/>
  <c r="Z134" i="1"/>
  <c r="AA134" i="1"/>
  <c r="AL113" i="1"/>
  <c r="AK113" i="1"/>
  <c r="AJ113" i="1"/>
  <c r="AI113" i="1"/>
  <c r="W113" i="1"/>
  <c r="X113" i="1"/>
  <c r="Y113" i="1"/>
  <c r="Z113" i="1"/>
  <c r="AA113" i="1"/>
  <c r="AL100" i="1"/>
  <c r="AK100" i="1"/>
  <c r="AJ100" i="1"/>
  <c r="AI100" i="1"/>
  <c r="AL99" i="1"/>
  <c r="AK99" i="1"/>
  <c r="AJ99" i="1"/>
  <c r="AI99" i="1"/>
  <c r="AL98" i="1"/>
  <c r="AK98" i="1"/>
  <c r="AJ98" i="1"/>
  <c r="AI98" i="1"/>
  <c r="W98" i="1"/>
  <c r="X98" i="1"/>
  <c r="Y98" i="1"/>
  <c r="Z98" i="1"/>
  <c r="AA98" i="1"/>
  <c r="W99" i="1"/>
  <c r="X99" i="1"/>
  <c r="Y99" i="1"/>
  <c r="Z99" i="1"/>
  <c r="AA99" i="1"/>
  <c r="W100" i="1"/>
  <c r="X100" i="1"/>
  <c r="Y100" i="1"/>
  <c r="Z100" i="1"/>
  <c r="AA100" i="1"/>
  <c r="AL96" i="1"/>
  <c r="AK96" i="1"/>
  <c r="AJ96" i="1"/>
  <c r="AI96" i="1"/>
  <c r="AL95" i="1"/>
  <c r="AK95" i="1"/>
  <c r="AJ95" i="1"/>
  <c r="AI95" i="1"/>
  <c r="W95" i="1"/>
  <c r="X95" i="1"/>
  <c r="Y95" i="1"/>
  <c r="Z95" i="1"/>
  <c r="AA95" i="1"/>
  <c r="W96" i="1"/>
  <c r="X96" i="1"/>
  <c r="Y96" i="1"/>
  <c r="Z96" i="1"/>
  <c r="AA96" i="1"/>
  <c r="AL73" i="1"/>
  <c r="AK73" i="1"/>
  <c r="AJ73" i="1"/>
  <c r="AI73" i="1"/>
  <c r="AL72" i="1"/>
  <c r="AK72" i="1"/>
  <c r="AJ72" i="1"/>
  <c r="AI72" i="1"/>
  <c r="AL71" i="1"/>
  <c r="AK71" i="1"/>
  <c r="AJ71" i="1"/>
  <c r="AI71" i="1"/>
  <c r="AL70" i="1"/>
  <c r="AK70" i="1"/>
  <c r="AJ70" i="1"/>
  <c r="AI70" i="1"/>
  <c r="AL69" i="1"/>
  <c r="AK69" i="1"/>
  <c r="AJ69" i="1"/>
  <c r="AI69" i="1"/>
  <c r="W69" i="1"/>
  <c r="X69" i="1"/>
  <c r="Y69" i="1"/>
  <c r="Z69" i="1"/>
  <c r="AA69" i="1"/>
  <c r="W70" i="1"/>
  <c r="X70" i="1"/>
  <c r="Y70" i="1"/>
  <c r="Z70" i="1"/>
  <c r="AA70" i="1"/>
  <c r="W71" i="1"/>
  <c r="X71" i="1"/>
  <c r="Y71" i="1"/>
  <c r="Z71" i="1"/>
  <c r="AA71" i="1"/>
  <c r="W72" i="1"/>
  <c r="X72" i="1"/>
  <c r="Y72" i="1"/>
  <c r="Z72" i="1"/>
  <c r="AA72" i="1"/>
  <c r="W73" i="1"/>
  <c r="X73" i="1"/>
  <c r="Y73" i="1"/>
  <c r="Z73" i="1"/>
  <c r="AA73" i="1"/>
  <c r="V277" i="1"/>
  <c r="V262" i="1"/>
  <c r="V263" i="1"/>
  <c r="V261" i="1"/>
  <c r="V223" i="1"/>
  <c r="V224" i="1"/>
  <c r="V222" i="1"/>
  <c r="V200" i="1"/>
  <c r="V201" i="1"/>
  <c r="V202" i="1"/>
  <c r="V203" i="1"/>
  <c r="V204" i="1"/>
  <c r="V205" i="1"/>
  <c r="V206" i="1"/>
  <c r="V199" i="1"/>
  <c r="V179" i="1"/>
  <c r="V178" i="1"/>
  <c r="V152" i="1"/>
  <c r="V134" i="1"/>
  <c r="V99" i="1"/>
  <c r="V100" i="1"/>
  <c r="AC222" i="26" l="1"/>
  <c r="AH205" i="26"/>
  <c r="AF199" i="28"/>
  <c r="AC262" i="28"/>
  <c r="AC134" i="28"/>
  <c r="AG199" i="28"/>
  <c r="AH113" i="28"/>
  <c r="AH262" i="28"/>
  <c r="AC206" i="28"/>
  <c r="AC199" i="28"/>
  <c r="AC113" i="28"/>
  <c r="AE113" i="28"/>
  <c r="AF262" i="28"/>
  <c r="AD96" i="28"/>
  <c r="AG224" i="27"/>
  <c r="AD224" i="27"/>
  <c r="AG134" i="27"/>
  <c r="AH134" i="27"/>
  <c r="AF277" i="27"/>
  <c r="AH224" i="27"/>
  <c r="AC205" i="29"/>
  <c r="AE205" i="29"/>
  <c r="AB100" i="1"/>
  <c r="AB201" i="1"/>
  <c r="AB204" i="1"/>
  <c r="AG202" i="26"/>
  <c r="AH178" i="26"/>
  <c r="AD96" i="27"/>
  <c r="AB205" i="1"/>
  <c r="AB223" i="1"/>
  <c r="AB277" i="10"/>
  <c r="AG262" i="26"/>
  <c r="AF178" i="26"/>
  <c r="AB200" i="1"/>
  <c r="AD200" i="26"/>
  <c r="AH73" i="26"/>
  <c r="AC202" i="26"/>
  <c r="AH96" i="26"/>
  <c r="AH262" i="26"/>
  <c r="AD178" i="26"/>
  <c r="AD202" i="26"/>
  <c r="AD262" i="27"/>
  <c r="AD199" i="27"/>
  <c r="AE69" i="27"/>
  <c r="AH95" i="27"/>
  <c r="AG262" i="27"/>
  <c r="AF134" i="28"/>
  <c r="AE95" i="28"/>
  <c r="AG263" i="28"/>
  <c r="AF100" i="28"/>
  <c r="AH277" i="28"/>
  <c r="AH224" i="28"/>
  <c r="AB277" i="1"/>
  <c r="AF200" i="26"/>
  <c r="AC277" i="28"/>
  <c r="AD73" i="28"/>
  <c r="AH100" i="28"/>
  <c r="AC100" i="29"/>
  <c r="AB262" i="1"/>
  <c r="AC262" i="26"/>
  <c r="AE199" i="26"/>
  <c r="AH200" i="26"/>
  <c r="AF222" i="26"/>
  <c r="AG200" i="26"/>
  <c r="AF95" i="26"/>
  <c r="AC96" i="26"/>
  <c r="AD262" i="26"/>
  <c r="AE261" i="27"/>
  <c r="AH262" i="27"/>
  <c r="AF261" i="27"/>
  <c r="AD200" i="27"/>
  <c r="AG261" i="27"/>
  <c r="AC134" i="27"/>
  <c r="AE262" i="27"/>
  <c r="AH134" i="28"/>
  <c r="AF95" i="28"/>
  <c r="AD100" i="28"/>
  <c r="AD277" i="28"/>
  <c r="AE134" i="28"/>
  <c r="AC222" i="29"/>
  <c r="AB99" i="1"/>
  <c r="AB179" i="1"/>
  <c r="AB222" i="1"/>
  <c r="AB152" i="1"/>
  <c r="AB261" i="1"/>
  <c r="AB263" i="1"/>
  <c r="AB206" i="1"/>
  <c r="AB202" i="1"/>
  <c r="AB224" i="1"/>
  <c r="AD222" i="29"/>
  <c r="AG72" i="29"/>
  <c r="AF178" i="29"/>
  <c r="AE277" i="29"/>
  <c r="AG277" i="29"/>
  <c r="AB263" i="10"/>
  <c r="AB71" i="10"/>
  <c r="AH71" i="10" s="1"/>
  <c r="AB224" i="10"/>
  <c r="AB262" i="10"/>
  <c r="AB261" i="10"/>
  <c r="AG206" i="26"/>
  <c r="AH113" i="26"/>
  <c r="AH199" i="26"/>
  <c r="AG199" i="26"/>
  <c r="AF199" i="26"/>
  <c r="AD113" i="26"/>
  <c r="AF73" i="26"/>
  <c r="AC73" i="26"/>
  <c r="AD70" i="26"/>
  <c r="AD96" i="26"/>
  <c r="AE98" i="26"/>
  <c r="AD100" i="26"/>
  <c r="AE201" i="26"/>
  <c r="AF100" i="26"/>
  <c r="AG69" i="26"/>
  <c r="AE206" i="26"/>
  <c r="AC113" i="26"/>
  <c r="AH206" i="26"/>
  <c r="AD73" i="26"/>
  <c r="AF277" i="26"/>
  <c r="AD203" i="26"/>
  <c r="AE134" i="26"/>
  <c r="AH222" i="28"/>
  <c r="AE222" i="28"/>
  <c r="AC222" i="28"/>
  <c r="AD201" i="28"/>
  <c r="AE206" i="28"/>
  <c r="AG70" i="28"/>
  <c r="AF201" i="28"/>
  <c r="AF222" i="28"/>
  <c r="AE96" i="28"/>
  <c r="AE70" i="28"/>
  <c r="AG277" i="28"/>
  <c r="AB261" i="22"/>
  <c r="AG261" i="22" s="1"/>
  <c r="AB204" i="22"/>
  <c r="AF204" i="22" s="1"/>
  <c r="AB71" i="22"/>
  <c r="AG71" i="22" s="1"/>
  <c r="AB100" i="22"/>
  <c r="AE100" i="22" s="1"/>
  <c r="AB134" i="22"/>
  <c r="AD134" i="22" s="1"/>
  <c r="AB178" i="22"/>
  <c r="AE178" i="22" s="1"/>
  <c r="AB199" i="22"/>
  <c r="AD199" i="22" s="1"/>
  <c r="AB200" i="22"/>
  <c r="AF200" i="22" s="1"/>
  <c r="AF222" i="27"/>
  <c r="AG73" i="27"/>
  <c r="AH261" i="27"/>
  <c r="AH204" i="27"/>
  <c r="AH73" i="27"/>
  <c r="AE204" i="27"/>
  <c r="AH70" i="27"/>
  <c r="AC99" i="27"/>
  <c r="AE73" i="27"/>
  <c r="AC261" i="27"/>
  <c r="AD99" i="27"/>
  <c r="AD204" i="27"/>
  <c r="AB178" i="1"/>
  <c r="AB223" i="10"/>
  <c r="AB134" i="1"/>
  <c r="AB203" i="1"/>
  <c r="AB199" i="1"/>
  <c r="AG71" i="29"/>
  <c r="AE100" i="29"/>
  <c r="AB69" i="10"/>
  <c r="AG69" i="10" s="1"/>
  <c r="AB70" i="10"/>
  <c r="AH70" i="10" s="1"/>
  <c r="AB99" i="10"/>
  <c r="AB178" i="10"/>
  <c r="AB205" i="10"/>
  <c r="AB201" i="10"/>
  <c r="AB72" i="10"/>
  <c r="AG72" i="10" s="1"/>
  <c r="AB152" i="10"/>
  <c r="AB99" i="21"/>
  <c r="AF99" i="21" s="1"/>
  <c r="AB152" i="21"/>
  <c r="AH152" i="21" s="1"/>
  <c r="AB200" i="21"/>
  <c r="AF200" i="21" s="1"/>
  <c r="AB204" i="21"/>
  <c r="AD204" i="21" s="1"/>
  <c r="AB222" i="21"/>
  <c r="AG222" i="21" s="1"/>
  <c r="AB134" i="23"/>
  <c r="AC134" i="23" s="1"/>
  <c r="AF70" i="26"/>
  <c r="AD95" i="26"/>
  <c r="AH277" i="26"/>
  <c r="AC179" i="26"/>
  <c r="AE70" i="26"/>
  <c r="AE277" i="27"/>
  <c r="AC72" i="28"/>
  <c r="E31" i="28"/>
  <c r="AG100" i="29"/>
  <c r="AD72" i="29"/>
  <c r="AB73" i="10"/>
  <c r="AH73" i="10" s="1"/>
  <c r="AB95" i="10"/>
  <c r="AB100" i="10"/>
  <c r="AB98" i="10"/>
  <c r="AB134" i="10"/>
  <c r="AB179" i="10"/>
  <c r="AB206" i="10"/>
  <c r="AB204" i="10"/>
  <c r="AB202" i="10"/>
  <c r="AB200" i="10"/>
  <c r="AB99" i="22"/>
  <c r="AF99" i="22" s="1"/>
  <c r="AC277" i="26"/>
  <c r="AG277" i="26"/>
  <c r="AD263" i="26"/>
  <c r="AE222" i="26"/>
  <c r="AD222" i="26"/>
  <c r="AG73" i="26"/>
  <c r="AF262" i="27"/>
  <c r="AD98" i="27"/>
  <c r="AG200" i="27"/>
  <c r="AE96" i="27"/>
  <c r="AE99" i="27"/>
  <c r="AF96" i="27"/>
  <c r="AC95" i="28"/>
  <c r="E32" i="28"/>
  <c r="AF224" i="28"/>
  <c r="AH95" i="28"/>
  <c r="AH205" i="28"/>
  <c r="AD178" i="28"/>
  <c r="AD70" i="28"/>
  <c r="AE98" i="28"/>
  <c r="AG222" i="28"/>
  <c r="AE224" i="28"/>
  <c r="E34" i="28"/>
  <c r="AC201" i="29"/>
  <c r="AF72" i="29"/>
  <c r="AH72" i="29"/>
  <c r="AD201" i="29"/>
  <c r="AD100" i="29"/>
  <c r="AB96" i="10"/>
  <c r="AB199" i="10"/>
  <c r="AB203" i="10"/>
  <c r="AB222" i="10"/>
  <c r="AB113" i="10"/>
  <c r="AB70" i="22"/>
  <c r="AF70" i="22" s="1"/>
  <c r="AB224" i="22"/>
  <c r="AF224" i="22" s="1"/>
  <c r="AB277" i="22"/>
  <c r="AE277" i="22" s="1"/>
  <c r="AC95" i="26"/>
  <c r="AG152" i="26"/>
  <c r="AG113" i="26"/>
  <c r="AG70" i="26"/>
  <c r="AH179" i="26"/>
  <c r="AC98" i="26"/>
  <c r="AH69" i="26"/>
  <c r="AF96" i="26"/>
  <c r="AC96" i="27"/>
  <c r="AH199" i="27"/>
  <c r="AG99" i="27"/>
  <c r="AG96" i="27"/>
  <c r="AC200" i="27"/>
  <c r="AE222" i="27"/>
  <c r="AE200" i="27"/>
  <c r="AC70" i="28"/>
  <c r="AG71" i="28"/>
  <c r="AD95" i="28"/>
  <c r="AE205" i="28"/>
  <c r="AF96" i="28"/>
  <c r="AH96" i="28"/>
  <c r="AF178" i="28"/>
  <c r="AH70" i="28"/>
  <c r="AD202" i="29"/>
  <c r="AE72" i="29"/>
  <c r="AC277" i="29"/>
  <c r="AF134" i="29"/>
  <c r="E33" i="29"/>
  <c r="AC96" i="29"/>
  <c r="E31" i="29"/>
  <c r="E32" i="29"/>
  <c r="AF95" i="29"/>
  <c r="AF205" i="29"/>
  <c r="AE69" i="29"/>
  <c r="AE178" i="29"/>
  <c r="AD95" i="29"/>
  <c r="AH205" i="29"/>
  <c r="AC95" i="29"/>
  <c r="AC223" i="29"/>
  <c r="AF277" i="29"/>
  <c r="AH100" i="29"/>
  <c r="AH277" i="29"/>
  <c r="AE179" i="29"/>
  <c r="AC179" i="29"/>
  <c r="AF203" i="29"/>
  <c r="AH203" i="29"/>
  <c r="AE262" i="29"/>
  <c r="AH262" i="29"/>
  <c r="AC262" i="29"/>
  <c r="AD179" i="29"/>
  <c r="AF179" i="29"/>
  <c r="AD262" i="29"/>
  <c r="AG178" i="29"/>
  <c r="AH95" i="29"/>
  <c r="AF262" i="29"/>
  <c r="AG95" i="29"/>
  <c r="AH70" i="29"/>
  <c r="AD178" i="29"/>
  <c r="AG179" i="29"/>
  <c r="AE96" i="29"/>
  <c r="AH202" i="29"/>
  <c r="AE201" i="29"/>
  <c r="AH98" i="29"/>
  <c r="AE223" i="29"/>
  <c r="AG222" i="29"/>
  <c r="AC178" i="29"/>
  <c r="AD263" i="29"/>
  <c r="AD205" i="29"/>
  <c r="AF98" i="29"/>
  <c r="AE202" i="29"/>
  <c r="AD224" i="29"/>
  <c r="AF222" i="29"/>
  <c r="AE222" i="29"/>
  <c r="AD96" i="29"/>
  <c r="AG201" i="29"/>
  <c r="AE263" i="29"/>
  <c r="AF201" i="29"/>
  <c r="AD223" i="29"/>
  <c r="AG223" i="29"/>
  <c r="AG96" i="29"/>
  <c r="AC202" i="29"/>
  <c r="AH96" i="29"/>
  <c r="AG202" i="29"/>
  <c r="AD204" i="29"/>
  <c r="AH204" i="29"/>
  <c r="AG204" i="29"/>
  <c r="AE113" i="29"/>
  <c r="AH71" i="29"/>
  <c r="AD71" i="29"/>
  <c r="AE71" i="29"/>
  <c r="AH206" i="29"/>
  <c r="AG206" i="29"/>
  <c r="AC71" i="29"/>
  <c r="AD261" i="29"/>
  <c r="AH261" i="29"/>
  <c r="AH200" i="29"/>
  <c r="AD200" i="29"/>
  <c r="AF200" i="29"/>
  <c r="AG203" i="29"/>
  <c r="AC203" i="29"/>
  <c r="AE203" i="29"/>
  <c r="AE70" i="29"/>
  <c r="AF70" i="29"/>
  <c r="AF69" i="29"/>
  <c r="AG69" i="29"/>
  <c r="AC69" i="29"/>
  <c r="AH224" i="29"/>
  <c r="AF99" i="29"/>
  <c r="AG70" i="29"/>
  <c r="AC224" i="29"/>
  <c r="AE152" i="29"/>
  <c r="AE99" i="29"/>
  <c r="AH263" i="29"/>
  <c r="AH223" i="29"/>
  <c r="AF204" i="29"/>
  <c r="AC200" i="29"/>
  <c r="AC263" i="29"/>
  <c r="AC261" i="29"/>
  <c r="AH113" i="29"/>
  <c r="AD113" i="29"/>
  <c r="AF113" i="29"/>
  <c r="AG199" i="29"/>
  <c r="AC199" i="29"/>
  <c r="AE199" i="29"/>
  <c r="AH199" i="29"/>
  <c r="AD152" i="29"/>
  <c r="AF152" i="29"/>
  <c r="AH152" i="29"/>
  <c r="AG134" i="29"/>
  <c r="AC134" i="29"/>
  <c r="AE134" i="29"/>
  <c r="AC204" i="29"/>
  <c r="AE204" i="29"/>
  <c r="AD199" i="29"/>
  <c r="AC113" i="29"/>
  <c r="AH99" i="29"/>
  <c r="AD99" i="29"/>
  <c r="AG98" i="29"/>
  <c r="AC98" i="29"/>
  <c r="AE98" i="29"/>
  <c r="AF73" i="29"/>
  <c r="AG73" i="29"/>
  <c r="AC73" i="29"/>
  <c r="AF261" i="29"/>
  <c r="AD206" i="29"/>
  <c r="AD134" i="29"/>
  <c r="AE73" i="29"/>
  <c r="AG224" i="29"/>
  <c r="AC206" i="29"/>
  <c r="AH73" i="29"/>
  <c r="AD69" i="29"/>
  <c r="AF224" i="29"/>
  <c r="AG200" i="29"/>
  <c r="AG263" i="29"/>
  <c r="AG261" i="29"/>
  <c r="AE206" i="29"/>
  <c r="AG152" i="29"/>
  <c r="AG99" i="29"/>
  <c r="AD70" i="29"/>
  <c r="AF98" i="28"/>
  <c r="AF69" i="28"/>
  <c r="AC98" i="28"/>
  <c r="AG224" i="28"/>
  <c r="AH69" i="28"/>
  <c r="AF205" i="28"/>
  <c r="AG73" i="28"/>
  <c r="AD205" i="28"/>
  <c r="AE263" i="28"/>
  <c r="AD72" i="28"/>
  <c r="AG96" i="28"/>
  <c r="AE73" i="28"/>
  <c r="AD263" i="28"/>
  <c r="AG205" i="28"/>
  <c r="AH98" i="28"/>
  <c r="AD202" i="28"/>
  <c r="AH72" i="28"/>
  <c r="AG72" i="28"/>
  <c r="AG98" i="28"/>
  <c r="AF72" i="28"/>
  <c r="AD224" i="28"/>
  <c r="AG201" i="28"/>
  <c r="AC178" i="28"/>
  <c r="AC69" i="28"/>
  <c r="AH201" i="28"/>
  <c r="AH204" i="28"/>
  <c r="AC73" i="28"/>
  <c r="AG179" i="28"/>
  <c r="AE179" i="28"/>
  <c r="AC202" i="28"/>
  <c r="AE202" i="28"/>
  <c r="AH178" i="28"/>
  <c r="AH200" i="28"/>
  <c r="AG178" i="28"/>
  <c r="AF202" i="28"/>
  <c r="AC201" i="28"/>
  <c r="AG69" i="28"/>
  <c r="AF73" i="28"/>
  <c r="AH179" i="28"/>
  <c r="AH202" i="28"/>
  <c r="AD69" i="28"/>
  <c r="AF179" i="28"/>
  <c r="AC99" i="28"/>
  <c r="AG99" i="28"/>
  <c r="AE99" i="28"/>
  <c r="AF99" i="28"/>
  <c r="AC152" i="28"/>
  <c r="AG152" i="28"/>
  <c r="AE152" i="28"/>
  <c r="AF152" i="28"/>
  <c r="AC261" i="28"/>
  <c r="AG261" i="28"/>
  <c r="AF261" i="28"/>
  <c r="AE261" i="28"/>
  <c r="AD99" i="28"/>
  <c r="AE71" i="28"/>
  <c r="AF71" i="28"/>
  <c r="AF204" i="28"/>
  <c r="AE204" i="28"/>
  <c r="AD204" i="28"/>
  <c r="AC71" i="28"/>
  <c r="AD71" i="28"/>
  <c r="AD152" i="28"/>
  <c r="AC204" i="28"/>
  <c r="AD261" i="28"/>
  <c r="AH99" i="28"/>
  <c r="AC200" i="28"/>
  <c r="AG200" i="28"/>
  <c r="AE200" i="28"/>
  <c r="AF200" i="28"/>
  <c r="E33" i="27"/>
  <c r="E32" i="27"/>
  <c r="E31" i="27"/>
  <c r="AC277" i="27"/>
  <c r="AC206" i="27"/>
  <c r="AE71" i="27"/>
  <c r="AH71" i="27"/>
  <c r="AC204" i="27"/>
  <c r="AG152" i="27"/>
  <c r="AF71" i="27"/>
  <c r="AG277" i="27"/>
  <c r="AG69" i="27"/>
  <c r="AF203" i="27"/>
  <c r="AD203" i="27"/>
  <c r="AD95" i="27"/>
  <c r="AD71" i="27"/>
  <c r="AC71" i="27"/>
  <c r="AD222" i="27"/>
  <c r="AC205" i="27"/>
  <c r="AH201" i="27"/>
  <c r="AG113" i="27"/>
  <c r="AC222" i="27"/>
  <c r="AD205" i="27"/>
  <c r="AG205" i="27"/>
  <c r="AD72" i="27"/>
  <c r="AH222" i="27"/>
  <c r="AE223" i="27"/>
  <c r="AH205" i="27"/>
  <c r="AE202" i="27"/>
  <c r="AF100" i="27"/>
  <c r="AF179" i="27"/>
  <c r="AD179" i="27"/>
  <c r="AH179" i="27"/>
  <c r="AH206" i="27"/>
  <c r="AD206" i="27"/>
  <c r="AF206" i="27"/>
  <c r="AD152" i="27"/>
  <c r="AH152" i="27"/>
  <c r="AF152" i="27"/>
  <c r="AG70" i="27"/>
  <c r="AE70" i="27"/>
  <c r="AC70" i="27"/>
  <c r="AC202" i="27"/>
  <c r="AH113" i="27"/>
  <c r="AD113" i="27"/>
  <c r="AF113" i="27"/>
  <c r="AE206" i="27"/>
  <c r="AE199" i="27"/>
  <c r="AG199" i="27"/>
  <c r="AC199" i="27"/>
  <c r="AF178" i="27"/>
  <c r="AH100" i="27"/>
  <c r="AE98" i="27"/>
  <c r="AC98" i="27"/>
  <c r="AG98" i="27"/>
  <c r="AF70" i="27"/>
  <c r="AG203" i="27"/>
  <c r="AE203" i="27"/>
  <c r="AC203" i="27"/>
  <c r="AE179" i="27"/>
  <c r="AG95" i="27"/>
  <c r="AC95" i="27"/>
  <c r="AE95" i="27"/>
  <c r="AH263" i="27"/>
  <c r="AD263" i="27"/>
  <c r="AF263" i="27"/>
  <c r="AG201" i="27"/>
  <c r="AC201" i="27"/>
  <c r="AE201" i="27"/>
  <c r="AE152" i="27"/>
  <c r="AH72" i="27"/>
  <c r="AH69" i="27"/>
  <c r="AF69" i="27"/>
  <c r="AD69" i="27"/>
  <c r="AF201" i="27"/>
  <c r="AE113" i="27"/>
  <c r="AG179" i="27"/>
  <c r="AG263" i="27"/>
  <c r="AC100" i="27"/>
  <c r="AE100" i="27"/>
  <c r="AG100" i="27"/>
  <c r="AG178" i="27"/>
  <c r="AC178" i="27"/>
  <c r="AE178" i="27"/>
  <c r="AH223" i="27"/>
  <c r="AD223" i="27"/>
  <c r="AF223" i="27"/>
  <c r="AC72" i="27"/>
  <c r="AG72" i="27"/>
  <c r="AE72" i="27"/>
  <c r="AF202" i="27"/>
  <c r="AD202" i="27"/>
  <c r="AH202" i="27"/>
  <c r="AE263" i="27"/>
  <c r="AH178" i="27"/>
  <c r="AC263" i="27"/>
  <c r="AC223" i="27"/>
  <c r="AC179" i="27"/>
  <c r="E33" i="26"/>
  <c r="AC203" i="26"/>
  <c r="AE203" i="26"/>
  <c r="AH261" i="26"/>
  <c r="AH203" i="26"/>
  <c r="AG203" i="26"/>
  <c r="AH98" i="26"/>
  <c r="AG261" i="26"/>
  <c r="AH134" i="26"/>
  <c r="AE96" i="26"/>
  <c r="AC70" i="26"/>
  <c r="AD261" i="26"/>
  <c r="AE71" i="26"/>
  <c r="AF205" i="26"/>
  <c r="AC134" i="26"/>
  <c r="AE223" i="26"/>
  <c r="AE72" i="26"/>
  <c r="AH263" i="26"/>
  <c r="AF263" i="26"/>
  <c r="AF113" i="26"/>
  <c r="AD152" i="26"/>
  <c r="AC72" i="26"/>
  <c r="AG263" i="26"/>
  <c r="AH223" i="26"/>
  <c r="AD179" i="26"/>
  <c r="AC152" i="26"/>
  <c r="AC223" i="26"/>
  <c r="AG205" i="26"/>
  <c r="AF152" i="26"/>
  <c r="AG99" i="26"/>
  <c r="AG72" i="26"/>
  <c r="E31" i="26"/>
  <c r="AD71" i="26"/>
  <c r="AH152" i="26"/>
  <c r="AG71" i="26"/>
  <c r="AE224" i="26"/>
  <c r="AH224" i="26"/>
  <c r="AE179" i="26"/>
  <c r="AC224" i="26"/>
  <c r="AE205" i="26"/>
  <c r="AG134" i="26"/>
  <c r="AG98" i="26"/>
  <c r="AD134" i="26"/>
  <c r="AH72" i="26"/>
  <c r="AG222" i="26"/>
  <c r="AC263" i="26"/>
  <c r="AG179" i="26"/>
  <c r="AF71" i="26"/>
  <c r="AH71" i="26"/>
  <c r="AD98" i="26"/>
  <c r="AG224" i="26"/>
  <c r="AD224" i="26"/>
  <c r="AC261" i="26"/>
  <c r="AF261" i="26"/>
  <c r="AF204" i="26"/>
  <c r="AG204" i="26"/>
  <c r="AH99" i="26"/>
  <c r="AC99" i="26"/>
  <c r="AH204" i="26"/>
  <c r="AF99" i="26"/>
  <c r="AC204" i="26"/>
  <c r="AD99" i="26"/>
  <c r="AD204" i="26"/>
  <c r="D35" i="24"/>
  <c r="E33" i="24" s="1"/>
  <c r="AB277" i="24"/>
  <c r="AD277" i="24" s="1"/>
  <c r="AB262" i="24"/>
  <c r="AH262" i="24" s="1"/>
  <c r="AB263" i="24"/>
  <c r="AG263" i="24" s="1"/>
  <c r="AB100" i="24"/>
  <c r="AG100" i="24" s="1"/>
  <c r="AB201" i="24"/>
  <c r="AF201" i="24" s="1"/>
  <c r="AB202" i="24"/>
  <c r="AG202" i="24" s="1"/>
  <c r="AB199" i="24"/>
  <c r="AG199" i="24" s="1"/>
  <c r="AB71" i="24"/>
  <c r="AG71" i="24" s="1"/>
  <c r="AB72" i="24"/>
  <c r="AF72" i="24" s="1"/>
  <c r="AB96" i="24"/>
  <c r="AB152" i="24"/>
  <c r="AG152" i="24" s="1"/>
  <c r="AB178" i="24"/>
  <c r="AE178" i="24" s="1"/>
  <c r="AB203" i="24"/>
  <c r="AH203" i="24" s="1"/>
  <c r="AB206" i="24"/>
  <c r="AE206" i="24" s="1"/>
  <c r="AB222" i="24"/>
  <c r="AF222" i="24" s="1"/>
  <c r="AB70" i="24"/>
  <c r="AG70" i="24" s="1"/>
  <c r="AB73" i="24"/>
  <c r="AD73" i="24" s="1"/>
  <c r="AB95" i="24"/>
  <c r="AB134" i="24"/>
  <c r="AG134" i="24" s="1"/>
  <c r="AB179" i="24"/>
  <c r="AD179" i="24" s="1"/>
  <c r="AB204" i="24"/>
  <c r="AG204" i="24" s="1"/>
  <c r="AB205" i="24"/>
  <c r="AF205" i="24" s="1"/>
  <c r="AB223" i="24"/>
  <c r="AD223" i="24" s="1"/>
  <c r="AB99" i="24"/>
  <c r="AF99" i="24" s="1"/>
  <c r="AB224" i="24"/>
  <c r="AG224" i="24" s="1"/>
  <c r="AB69" i="24"/>
  <c r="AE69" i="24" s="1"/>
  <c r="AB98" i="24"/>
  <c r="AD98" i="24" s="1"/>
  <c r="AB113" i="24"/>
  <c r="AD113" i="24" s="1"/>
  <c r="AB200" i="24"/>
  <c r="AF200" i="24" s="1"/>
  <c r="AB261" i="24"/>
  <c r="AG261" i="24" s="1"/>
  <c r="AF263" i="24"/>
  <c r="AB70" i="23"/>
  <c r="AE70" i="23" s="1"/>
  <c r="AB71" i="23"/>
  <c r="AC71" i="23" s="1"/>
  <c r="AB69" i="23"/>
  <c r="AE69" i="23" s="1"/>
  <c r="AG69" i="23"/>
  <c r="AB263" i="23"/>
  <c r="AC263" i="23" s="1"/>
  <c r="AB202" i="23"/>
  <c r="AC202" i="23" s="1"/>
  <c r="D35" i="23"/>
  <c r="E33" i="23" s="1"/>
  <c r="AB96" i="23"/>
  <c r="AF96" i="23" s="1"/>
  <c r="AB72" i="23"/>
  <c r="AG72" i="23" s="1"/>
  <c r="AC72" i="23"/>
  <c r="AB179" i="23"/>
  <c r="AB204" i="23"/>
  <c r="AD204" i="23" s="1"/>
  <c r="AB222" i="23"/>
  <c r="AG222" i="23" s="1"/>
  <c r="AB223" i="23"/>
  <c r="AF223" i="23" s="1"/>
  <c r="AC69" i="23"/>
  <c r="AB73" i="23"/>
  <c r="AF73" i="23" s="1"/>
  <c r="AB95" i="23"/>
  <c r="AC95" i="23" s="1"/>
  <c r="AB100" i="23"/>
  <c r="AC100" i="23" s="1"/>
  <c r="AB113" i="23"/>
  <c r="AF113" i="23" s="1"/>
  <c r="AB200" i="23"/>
  <c r="AH200" i="23" s="1"/>
  <c r="AB203" i="23"/>
  <c r="AE203" i="23" s="1"/>
  <c r="AB261" i="23"/>
  <c r="AD261" i="23" s="1"/>
  <c r="AB277" i="23"/>
  <c r="AC277" i="23" s="1"/>
  <c r="AG277" i="23"/>
  <c r="AB99" i="23"/>
  <c r="AB201" i="23"/>
  <c r="AC201" i="23" s="1"/>
  <c r="AE202" i="23"/>
  <c r="AB262" i="23"/>
  <c r="AC262" i="23" s="1"/>
  <c r="AB178" i="23"/>
  <c r="AC178" i="23" s="1"/>
  <c r="AD69" i="23"/>
  <c r="AB98" i="23"/>
  <c r="AF98" i="23" s="1"/>
  <c r="AB152" i="23"/>
  <c r="AD152" i="23" s="1"/>
  <c r="AH152" i="23"/>
  <c r="AB199" i="23"/>
  <c r="AB205" i="23"/>
  <c r="AG205" i="23" s="1"/>
  <c r="AB206" i="23"/>
  <c r="AB224" i="23"/>
  <c r="E33" i="22"/>
  <c r="AE200" i="22"/>
  <c r="AD71" i="22"/>
  <c r="AB95" i="22"/>
  <c r="AE95" i="22" s="1"/>
  <c r="AB98" i="22"/>
  <c r="AE98" i="22" s="1"/>
  <c r="AD200" i="22"/>
  <c r="AH200" i="22"/>
  <c r="AG99" i="22"/>
  <c r="AD100" i="22"/>
  <c r="AH100" i="22"/>
  <c r="AH199" i="22"/>
  <c r="AB201" i="22"/>
  <c r="AE201" i="22" s="1"/>
  <c r="AB203" i="22"/>
  <c r="AE203" i="22" s="1"/>
  <c r="AB222" i="22"/>
  <c r="AH222" i="22" s="1"/>
  <c r="AE70" i="22"/>
  <c r="AB72" i="22"/>
  <c r="AF72" i="22" s="1"/>
  <c r="AE134" i="22"/>
  <c r="AC200" i="22"/>
  <c r="AG200" i="22"/>
  <c r="AB205" i="22"/>
  <c r="AE205" i="22" s="1"/>
  <c r="AB262" i="22"/>
  <c r="AC262" i="22" s="1"/>
  <c r="AF277" i="22"/>
  <c r="AF100" i="22"/>
  <c r="AH205" i="22"/>
  <c r="AG95" i="22"/>
  <c r="AG70" i="22"/>
  <c r="AG100" i="22"/>
  <c r="AG222" i="22"/>
  <c r="AB69" i="22"/>
  <c r="AB73" i="22"/>
  <c r="AC73" i="22" s="1"/>
  <c r="AB96" i="22"/>
  <c r="AF96" i="22" s="1"/>
  <c r="AC100" i="22"/>
  <c r="AB113" i="22"/>
  <c r="AE113" i="22" s="1"/>
  <c r="AB179" i="22"/>
  <c r="AG179" i="22" s="1"/>
  <c r="AB202" i="22"/>
  <c r="AE202" i="22" s="1"/>
  <c r="AB206" i="22"/>
  <c r="AF206" i="22" s="1"/>
  <c r="AB223" i="22"/>
  <c r="AG223" i="22" s="1"/>
  <c r="AD261" i="22"/>
  <c r="AB263" i="22"/>
  <c r="AC263" i="22" s="1"/>
  <c r="AB152" i="22"/>
  <c r="AF152" i="22" s="1"/>
  <c r="AF261" i="22"/>
  <c r="AC261" i="22"/>
  <c r="D35" i="21"/>
  <c r="E32" i="21" s="1"/>
  <c r="AB261" i="21"/>
  <c r="AF261" i="21" s="1"/>
  <c r="AD222" i="21"/>
  <c r="AB71" i="21"/>
  <c r="AD71" i="21" s="1"/>
  <c r="AC71" i="21"/>
  <c r="AF204" i="21"/>
  <c r="AG99" i="21"/>
  <c r="AG204" i="21"/>
  <c r="AB72" i="21"/>
  <c r="AE72" i="21" s="1"/>
  <c r="AB95" i="21"/>
  <c r="AH95" i="21" s="1"/>
  <c r="AB100" i="21"/>
  <c r="AD100" i="21" s="1"/>
  <c r="AB178" i="21"/>
  <c r="AB205" i="21"/>
  <c r="AH205" i="21" s="1"/>
  <c r="AB262" i="21"/>
  <c r="AB277" i="21"/>
  <c r="AD277" i="21" s="1"/>
  <c r="AB69" i="21"/>
  <c r="AH69" i="21" s="1"/>
  <c r="AB73" i="21"/>
  <c r="AB96" i="21"/>
  <c r="AD96" i="21" s="1"/>
  <c r="AB113" i="21"/>
  <c r="AD113" i="21" s="1"/>
  <c r="AB179" i="21"/>
  <c r="AG179" i="21" s="1"/>
  <c r="AB202" i="21"/>
  <c r="AG202" i="21" s="1"/>
  <c r="AB206" i="21"/>
  <c r="AD206" i="21" s="1"/>
  <c r="AB223" i="21"/>
  <c r="AH223" i="21" s="1"/>
  <c r="AB263" i="21"/>
  <c r="AB201" i="21"/>
  <c r="AB70" i="21"/>
  <c r="AG70" i="21" s="1"/>
  <c r="AB98" i="21"/>
  <c r="AB134" i="21"/>
  <c r="AC134" i="21" s="1"/>
  <c r="AB199" i="21"/>
  <c r="AG199" i="21" s="1"/>
  <c r="AB203" i="21"/>
  <c r="AF203" i="21" s="1"/>
  <c r="AB224" i="21"/>
  <c r="AF224" i="21" s="1"/>
  <c r="AB98" i="11"/>
  <c r="AG98" i="11" s="1"/>
  <c r="AB71" i="11"/>
  <c r="AD71" i="11" s="1"/>
  <c r="AB223" i="11"/>
  <c r="AH223" i="11" s="1"/>
  <c r="AB73" i="11"/>
  <c r="AE73" i="11" s="1"/>
  <c r="AB179" i="11"/>
  <c r="AG179" i="11" s="1"/>
  <c r="AB203" i="11"/>
  <c r="AG203" i="11" s="1"/>
  <c r="AB99" i="11"/>
  <c r="AF99" i="11" s="1"/>
  <c r="AB178" i="11"/>
  <c r="AC178" i="11" s="1"/>
  <c r="AB204" i="11"/>
  <c r="AG204" i="11" s="1"/>
  <c r="AB222" i="11"/>
  <c r="AF222" i="11" s="1"/>
  <c r="AB96" i="11"/>
  <c r="AE96" i="11" s="1"/>
  <c r="AB200" i="11"/>
  <c r="AH200" i="11" s="1"/>
  <c r="D35" i="11"/>
  <c r="AB72" i="11"/>
  <c r="AG72" i="11" s="1"/>
  <c r="AB113" i="11"/>
  <c r="AF113" i="11" s="1"/>
  <c r="AB134" i="11"/>
  <c r="AE134" i="11" s="1"/>
  <c r="AB201" i="11"/>
  <c r="AC201" i="11" s="1"/>
  <c r="AB202" i="11"/>
  <c r="AF202" i="11" s="1"/>
  <c r="AB262" i="11"/>
  <c r="AG262" i="11" s="1"/>
  <c r="AB263" i="11"/>
  <c r="AB95" i="11"/>
  <c r="AF95" i="11" s="1"/>
  <c r="AB261" i="11"/>
  <c r="AC261" i="11" s="1"/>
  <c r="AB277" i="11"/>
  <c r="AC277" i="11" s="1"/>
  <c r="AB69" i="11"/>
  <c r="AB70" i="11"/>
  <c r="AB100" i="11"/>
  <c r="AG100" i="11" s="1"/>
  <c r="AB152" i="11"/>
  <c r="AH152" i="11" s="1"/>
  <c r="AB199" i="11"/>
  <c r="AD199" i="11" s="1"/>
  <c r="AB205" i="11"/>
  <c r="AB206" i="11"/>
  <c r="AE206" i="11" s="1"/>
  <c r="AB224" i="11"/>
  <c r="AD224" i="11" s="1"/>
  <c r="V98" i="1"/>
  <c r="AB98" i="1" s="1"/>
  <c r="V96" i="1"/>
  <c r="AB96" i="1" s="1"/>
  <c r="V95" i="1"/>
  <c r="AB95" i="1" s="1"/>
  <c r="V113" i="1"/>
  <c r="AB113" i="1" s="1"/>
  <c r="V70" i="1"/>
  <c r="AB70" i="1" s="1"/>
  <c r="AH70" i="1" s="1"/>
  <c r="V71" i="1"/>
  <c r="AB71" i="1" s="1"/>
  <c r="AH71" i="1" s="1"/>
  <c r="V72" i="1"/>
  <c r="AB72" i="1" s="1"/>
  <c r="AH72" i="1" s="1"/>
  <c r="V73" i="1"/>
  <c r="AB73" i="1" s="1"/>
  <c r="AH73" i="1" s="1"/>
  <c r="V69" i="1"/>
  <c r="AB69" i="1" s="1"/>
  <c r="AH69" i="1" s="1"/>
  <c r="AG70" i="23" l="1"/>
  <c r="AD70" i="23"/>
  <c r="AD96" i="23"/>
  <c r="AF134" i="23"/>
  <c r="AG96" i="23"/>
  <c r="AF70" i="23"/>
  <c r="AC70" i="23"/>
  <c r="AG134" i="23"/>
  <c r="AH277" i="22"/>
  <c r="AH178" i="22"/>
  <c r="AC204" i="22"/>
  <c r="AD262" i="22"/>
  <c r="AD224" i="22"/>
  <c r="AE204" i="22"/>
  <c r="AF262" i="22"/>
  <c r="AC152" i="21"/>
  <c r="AH204" i="21"/>
  <c r="AG152" i="21"/>
  <c r="AF152" i="21"/>
  <c r="E34" i="21"/>
  <c r="AG70" i="10"/>
  <c r="AG71" i="10"/>
  <c r="E33" i="21"/>
  <c r="AD72" i="22"/>
  <c r="AC178" i="22"/>
  <c r="AH72" i="22"/>
  <c r="AC277" i="22"/>
  <c r="AG178" i="22"/>
  <c r="AD178" i="22"/>
  <c r="AC99" i="22"/>
  <c r="AG71" i="21"/>
  <c r="AE72" i="22"/>
  <c r="AG277" i="22"/>
  <c r="AF178" i="22"/>
  <c r="AH99" i="22"/>
  <c r="AD204" i="22"/>
  <c r="AG72" i="22"/>
  <c r="AH261" i="23"/>
  <c r="AF71" i="21"/>
  <c r="AG200" i="21"/>
  <c r="AH71" i="21"/>
  <c r="AD277" i="22"/>
  <c r="AE262" i="22"/>
  <c r="AD99" i="22"/>
  <c r="AG204" i="22"/>
  <c r="AE99" i="22"/>
  <c r="AH204" i="22"/>
  <c r="AF69" i="23"/>
  <c r="AH70" i="23"/>
  <c r="AH72" i="10"/>
  <c r="AE222" i="24"/>
  <c r="AH134" i="24"/>
  <c r="AF178" i="11"/>
  <c r="AH71" i="11"/>
  <c r="AC203" i="11"/>
  <c r="AC71" i="11"/>
  <c r="AH263" i="23"/>
  <c r="AE134" i="23"/>
  <c r="AD134" i="23"/>
  <c r="AC205" i="23"/>
  <c r="AH134" i="23"/>
  <c r="AG263" i="23"/>
  <c r="AF71" i="22"/>
  <c r="AG262" i="22"/>
  <c r="AG199" i="22"/>
  <c r="AH98" i="22"/>
  <c r="AH134" i="22"/>
  <c r="AH261" i="22"/>
  <c r="AH262" i="22"/>
  <c r="AD203" i="22"/>
  <c r="AC224" i="22"/>
  <c r="AC134" i="22"/>
  <c r="AE261" i="22"/>
  <c r="E32" i="22"/>
  <c r="AG152" i="22"/>
  <c r="AE224" i="22"/>
  <c r="AH224" i="22"/>
  <c r="AG134" i="22"/>
  <c r="AF199" i="22"/>
  <c r="AE71" i="22"/>
  <c r="AH71" i="22"/>
  <c r="AC71" i="22"/>
  <c r="AD222" i="22"/>
  <c r="AG224" i="22"/>
  <c r="AC199" i="22"/>
  <c r="AF134" i="22"/>
  <c r="AE199" i="22"/>
  <c r="E31" i="21"/>
  <c r="AC200" i="21"/>
  <c r="AE200" i="21"/>
  <c r="AD200" i="21"/>
  <c r="AD152" i="21"/>
  <c r="AE152" i="21"/>
  <c r="AE261" i="21"/>
  <c r="AH200" i="21"/>
  <c r="AE99" i="21"/>
  <c r="AG73" i="10"/>
  <c r="AC70" i="22"/>
  <c r="AG202" i="22"/>
  <c r="AH69" i="10"/>
  <c r="AF222" i="21"/>
  <c r="AC204" i="21"/>
  <c r="AD99" i="21"/>
  <c r="AG261" i="21"/>
  <c r="AE204" i="21"/>
  <c r="AC152" i="22"/>
  <c r="AD70" i="22"/>
  <c r="AF113" i="22"/>
  <c r="AC203" i="22"/>
  <c r="AF95" i="22"/>
  <c r="AF202" i="23"/>
  <c r="AE263" i="23"/>
  <c r="AE202" i="24"/>
  <c r="AC99" i="21"/>
  <c r="AE222" i="21"/>
  <c r="AG73" i="22"/>
  <c r="AH202" i="24"/>
  <c r="AF96" i="11"/>
  <c r="AC222" i="21"/>
  <c r="AH99" i="21"/>
  <c r="AH261" i="21"/>
  <c r="AE71" i="21"/>
  <c r="AH222" i="21"/>
  <c r="AC95" i="22"/>
  <c r="AH203" i="22"/>
  <c r="AF73" i="22"/>
  <c r="AE152" i="22"/>
  <c r="AH70" i="22"/>
  <c r="AG203" i="22"/>
  <c r="AE262" i="24"/>
  <c r="AG277" i="24"/>
  <c r="AF100" i="24"/>
  <c r="AC199" i="24"/>
  <c r="AF71" i="24"/>
  <c r="AH277" i="24"/>
  <c r="AH201" i="24"/>
  <c r="AC100" i="24"/>
  <c r="AH100" i="24"/>
  <c r="AE201" i="24"/>
  <c r="AC262" i="24"/>
  <c r="E31" i="24"/>
  <c r="AF277" i="24"/>
  <c r="AD201" i="24"/>
  <c r="AE100" i="24"/>
  <c r="AE277" i="24"/>
  <c r="AC277" i="24"/>
  <c r="E34" i="24"/>
  <c r="E32" i="24"/>
  <c r="AD206" i="24"/>
  <c r="AF178" i="24"/>
  <c r="AD100" i="24"/>
  <c r="AC202" i="24"/>
  <c r="AC263" i="24"/>
  <c r="AF204" i="24"/>
  <c r="AC70" i="24"/>
  <c r="AF262" i="24"/>
  <c r="AD262" i="24"/>
  <c r="AD199" i="24"/>
  <c r="AE113" i="24"/>
  <c r="AH179" i="24"/>
  <c r="AE179" i="24"/>
  <c r="AD134" i="24"/>
  <c r="AE72" i="24"/>
  <c r="AH199" i="24"/>
  <c r="AD202" i="24"/>
  <c r="AG262" i="24"/>
  <c r="AF202" i="24"/>
  <c r="AG201" i="24"/>
  <c r="AC201" i="24"/>
  <c r="AH263" i="24"/>
  <c r="AC200" i="24"/>
  <c r="AD224" i="24"/>
  <c r="AC204" i="24"/>
  <c r="AH113" i="24"/>
  <c r="AH70" i="24"/>
  <c r="AE263" i="24"/>
  <c r="AD263" i="24"/>
  <c r="AF261" i="24"/>
  <c r="AG96" i="24"/>
  <c r="AC96" i="24"/>
  <c r="AF96" i="24"/>
  <c r="AD96" i="24"/>
  <c r="AH206" i="24"/>
  <c r="AF98" i="24"/>
  <c r="AE98" i="24"/>
  <c r="AC98" i="24"/>
  <c r="AH69" i="24"/>
  <c r="AD222" i="24"/>
  <c r="AH222" i="24"/>
  <c r="AG222" i="24"/>
  <c r="AC222" i="24"/>
  <c r="AH72" i="24"/>
  <c r="AD72" i="24"/>
  <c r="AG72" i="24"/>
  <c r="AC72" i="24"/>
  <c r="AF199" i="24"/>
  <c r="AE199" i="24"/>
  <c r="AE261" i="24"/>
  <c r="AH261" i="24"/>
  <c r="AD261" i="24"/>
  <c r="AE99" i="24"/>
  <c r="AD99" i="24"/>
  <c r="AH99" i="24"/>
  <c r="AH95" i="24"/>
  <c r="AD95" i="24"/>
  <c r="AC95" i="24"/>
  <c r="AG95" i="24"/>
  <c r="AF203" i="24"/>
  <c r="AE203" i="24"/>
  <c r="AE152" i="24"/>
  <c r="AH152" i="24"/>
  <c r="AD152" i="24"/>
  <c r="AC261" i="24"/>
  <c r="AG203" i="24"/>
  <c r="AG200" i="24"/>
  <c r="AF152" i="24"/>
  <c r="AH96" i="24"/>
  <c r="AC99" i="24"/>
  <c r="AC223" i="24"/>
  <c r="AG223" i="24"/>
  <c r="AF223" i="24"/>
  <c r="AG73" i="24"/>
  <c r="AC73" i="24"/>
  <c r="AF73" i="24"/>
  <c r="AF70" i="24"/>
  <c r="AE70" i="24"/>
  <c r="AH224" i="24"/>
  <c r="AF95" i="24"/>
  <c r="AD203" i="24"/>
  <c r="AC152" i="24"/>
  <c r="AE96" i="24"/>
  <c r="AE71" i="24"/>
  <c r="AH71" i="24"/>
  <c r="AD71" i="24"/>
  <c r="AC69" i="24"/>
  <c r="AG69" i="24"/>
  <c r="AF69" i="24"/>
  <c r="AD205" i="24"/>
  <c r="AH205" i="24"/>
  <c r="AG205" i="24"/>
  <c r="AC205" i="24"/>
  <c r="AD69" i="24"/>
  <c r="AG206" i="24"/>
  <c r="AC206" i="24"/>
  <c r="AF206" i="24"/>
  <c r="AC203" i="24"/>
  <c r="AE200" i="24"/>
  <c r="AD200" i="24"/>
  <c r="AH200" i="24"/>
  <c r="AC113" i="24"/>
  <c r="AG113" i="24"/>
  <c r="AF113" i="24"/>
  <c r="AH98" i="24"/>
  <c r="AF224" i="24"/>
  <c r="AE224" i="24"/>
  <c r="AE223" i="24"/>
  <c r="AE204" i="24"/>
  <c r="AH204" i="24"/>
  <c r="AD204" i="24"/>
  <c r="AC179" i="24"/>
  <c r="AG179" i="24"/>
  <c r="AF179" i="24"/>
  <c r="AF134" i="24"/>
  <c r="AE134" i="24"/>
  <c r="AG98" i="24"/>
  <c r="AE73" i="24"/>
  <c r="AD70" i="24"/>
  <c r="AH223" i="24"/>
  <c r="AC134" i="24"/>
  <c r="AH73" i="24"/>
  <c r="AC224" i="24"/>
  <c r="AE205" i="24"/>
  <c r="AD178" i="24"/>
  <c r="AH178" i="24"/>
  <c r="AG178" i="24"/>
  <c r="AC178" i="24"/>
  <c r="AE95" i="24"/>
  <c r="AC71" i="24"/>
  <c r="AG99" i="24"/>
  <c r="AF263" i="23"/>
  <c r="AD263" i="23"/>
  <c r="AG73" i="23"/>
  <c r="AF71" i="23"/>
  <c r="E34" i="23"/>
  <c r="AE98" i="23"/>
  <c r="AE96" i="23"/>
  <c r="AH96" i="23"/>
  <c r="AC96" i="23"/>
  <c r="E31" i="23"/>
  <c r="AG202" i="23"/>
  <c r="AG178" i="23"/>
  <c r="AD71" i="23"/>
  <c r="AH202" i="23"/>
  <c r="AC222" i="23"/>
  <c r="AH69" i="23"/>
  <c r="AG71" i="23"/>
  <c r="AE71" i="23"/>
  <c r="E32" i="23"/>
  <c r="AD202" i="23"/>
  <c r="AH71" i="23"/>
  <c r="AH199" i="23"/>
  <c r="AD199" i="23"/>
  <c r="AG199" i="23"/>
  <c r="AC199" i="23"/>
  <c r="AF199" i="23"/>
  <c r="AE206" i="23"/>
  <c r="AH206" i="23"/>
  <c r="AD206" i="23"/>
  <c r="AC206" i="23"/>
  <c r="AG206" i="23"/>
  <c r="AG152" i="23"/>
  <c r="AC152" i="23"/>
  <c r="AF152" i="23"/>
  <c r="AE152" i="23"/>
  <c r="AH204" i="23"/>
  <c r="AH203" i="23"/>
  <c r="AD203" i="23"/>
  <c r="AG203" i="23"/>
  <c r="AC203" i="23"/>
  <c r="AF203" i="23"/>
  <c r="AD200" i="23"/>
  <c r="AF100" i="23"/>
  <c r="AE100" i="23"/>
  <c r="AH100" i="23"/>
  <c r="AD100" i="23"/>
  <c r="AE223" i="23"/>
  <c r="AH223" i="23"/>
  <c r="AD223" i="23"/>
  <c r="AC223" i="23"/>
  <c r="AG223" i="23"/>
  <c r="AF72" i="23"/>
  <c r="AH72" i="23"/>
  <c r="AE72" i="23"/>
  <c r="AG201" i="23"/>
  <c r="AH224" i="23"/>
  <c r="AD224" i="23"/>
  <c r="AG224" i="23"/>
  <c r="AC224" i="23"/>
  <c r="AF224" i="23"/>
  <c r="AF262" i="23"/>
  <c r="AE262" i="23"/>
  <c r="AH262" i="23"/>
  <c r="AD262" i="23"/>
  <c r="AG99" i="23"/>
  <c r="AC99" i="23"/>
  <c r="AF99" i="23"/>
  <c r="AE113" i="23"/>
  <c r="AH113" i="23"/>
  <c r="AD113" i="23"/>
  <c r="AG113" i="23"/>
  <c r="AC113" i="23"/>
  <c r="AF95" i="23"/>
  <c r="AE95" i="23"/>
  <c r="AD95" i="23"/>
  <c r="AE179" i="23"/>
  <c r="AH179" i="23"/>
  <c r="AD179" i="23"/>
  <c r="AC179" i="23"/>
  <c r="AG179" i="23"/>
  <c r="AF179" i="23"/>
  <c r="AH95" i="23"/>
  <c r="AE224" i="23"/>
  <c r="AF205" i="23"/>
  <c r="AE205" i="23"/>
  <c r="AH205" i="23"/>
  <c r="AD205" i="23"/>
  <c r="AE199" i="23"/>
  <c r="AH98" i="23"/>
  <c r="AD98" i="23"/>
  <c r="AG98" i="23"/>
  <c r="AC98" i="23"/>
  <c r="AD99" i="23"/>
  <c r="AG261" i="23"/>
  <c r="AC261" i="23"/>
  <c r="AF261" i="23"/>
  <c r="AE261" i="23"/>
  <c r="AG100" i="23"/>
  <c r="AE73" i="23"/>
  <c r="AH73" i="23"/>
  <c r="AC73" i="23"/>
  <c r="AD73" i="23"/>
  <c r="AF222" i="23"/>
  <c r="AE222" i="23"/>
  <c r="AD222" i="23"/>
  <c r="AH222" i="23"/>
  <c r="AH99" i="23"/>
  <c r="AD72" i="23"/>
  <c r="AF178" i="23"/>
  <c r="AE178" i="23"/>
  <c r="AD178" i="23"/>
  <c r="AH178" i="23"/>
  <c r="AF201" i="23"/>
  <c r="AE201" i="23"/>
  <c r="AH201" i="23"/>
  <c r="AD201" i="23"/>
  <c r="AF277" i="23"/>
  <c r="AE277" i="23"/>
  <c r="AH277" i="23"/>
  <c r="AD277" i="23"/>
  <c r="AF206" i="23"/>
  <c r="AG200" i="23"/>
  <c r="AC200" i="23"/>
  <c r="AF200" i="23"/>
  <c r="AE200" i="23"/>
  <c r="AG95" i="23"/>
  <c r="AG204" i="23"/>
  <c r="AC204" i="23"/>
  <c r="AF204" i="23"/>
  <c r="AE204" i="23"/>
  <c r="AG262" i="23"/>
  <c r="AE99" i="23"/>
  <c r="E34" i="22"/>
  <c r="E31" i="22"/>
  <c r="AH201" i="22"/>
  <c r="AC206" i="22"/>
  <c r="AD98" i="22"/>
  <c r="AG96" i="22"/>
  <c r="AD205" i="22"/>
  <c r="AC98" i="22"/>
  <c r="AF179" i="22"/>
  <c r="AF205" i="22"/>
  <c r="AC72" i="22"/>
  <c r="AG205" i="22"/>
  <c r="AD201" i="22"/>
  <c r="AG113" i="22"/>
  <c r="AF222" i="22"/>
  <c r="AF203" i="22"/>
  <c r="AH95" i="22"/>
  <c r="AH152" i="22"/>
  <c r="AG98" i="22"/>
  <c r="AC205" i="22"/>
  <c r="AE222" i="22"/>
  <c r="AC201" i="22"/>
  <c r="AC222" i="22"/>
  <c r="AG201" i="22"/>
  <c r="AF201" i="22"/>
  <c r="AD95" i="22"/>
  <c r="AF98" i="22"/>
  <c r="AE223" i="22"/>
  <c r="AD223" i="22"/>
  <c r="AF223" i="22"/>
  <c r="AH223" i="22"/>
  <c r="AE69" i="22"/>
  <c r="AH69" i="22"/>
  <c r="AD69" i="22"/>
  <c r="AG69" i="22"/>
  <c r="AE263" i="22"/>
  <c r="AD263" i="22"/>
  <c r="AH263" i="22"/>
  <c r="AF263" i="22"/>
  <c r="AE206" i="22"/>
  <c r="AH206" i="22"/>
  <c r="AD206" i="22"/>
  <c r="AH179" i="22"/>
  <c r="AD179" i="22"/>
  <c r="AD96" i="22"/>
  <c r="AH96" i="22"/>
  <c r="AC69" i="22"/>
  <c r="AG206" i="22"/>
  <c r="AH202" i="22"/>
  <c r="AD202" i="22"/>
  <c r="AD113" i="22"/>
  <c r="AH113" i="22"/>
  <c r="AE73" i="22"/>
  <c r="AH73" i="22"/>
  <c r="AD73" i="22"/>
  <c r="AC223" i="22"/>
  <c r="AF202" i="22"/>
  <c r="AC179" i="22"/>
  <c r="AC113" i="22"/>
  <c r="AF69" i="22"/>
  <c r="AE179" i="22"/>
  <c r="AE96" i="22"/>
  <c r="AG263" i="22"/>
  <c r="AC202" i="22"/>
  <c r="AD152" i="22"/>
  <c r="AC96" i="22"/>
  <c r="AF199" i="21"/>
  <c r="AC70" i="21"/>
  <c r="AC261" i="21"/>
  <c r="AH113" i="21"/>
  <c r="AC113" i="21"/>
  <c r="AE95" i="21"/>
  <c r="AD261" i="21"/>
  <c r="AD95" i="21"/>
  <c r="AD205" i="21"/>
  <c r="AE205" i="21"/>
  <c r="AD69" i="21"/>
  <c r="AE263" i="21"/>
  <c r="AF263" i="21"/>
  <c r="AF262" i="21"/>
  <c r="AG262" i="21"/>
  <c r="AC262" i="21"/>
  <c r="AG134" i="21"/>
  <c r="AH199" i="21"/>
  <c r="AD199" i="21"/>
  <c r="AE199" i="21"/>
  <c r="AF201" i="21"/>
  <c r="AG201" i="21"/>
  <c r="AC201" i="21"/>
  <c r="AF206" i="21"/>
  <c r="AE206" i="21"/>
  <c r="AE96" i="21"/>
  <c r="AF96" i="21"/>
  <c r="AF277" i="21"/>
  <c r="AG277" i="21"/>
  <c r="AC277" i="21"/>
  <c r="AF178" i="21"/>
  <c r="AG178" i="21"/>
  <c r="AC178" i="21"/>
  <c r="AE277" i="21"/>
  <c r="AH206" i="21"/>
  <c r="AD202" i="21"/>
  <c r="AF134" i="21"/>
  <c r="AH96" i="21"/>
  <c r="AH277" i="21"/>
  <c r="AC206" i="21"/>
  <c r="AE201" i="21"/>
  <c r="AG113" i="21"/>
  <c r="AC96" i="21"/>
  <c r="AG203" i="21"/>
  <c r="AC199" i="21"/>
  <c r="AC263" i="21"/>
  <c r="AD201" i="21"/>
  <c r="AE73" i="21"/>
  <c r="AG73" i="21"/>
  <c r="AC73" i="21"/>
  <c r="AF73" i="21"/>
  <c r="AH100" i="21"/>
  <c r="AH224" i="21"/>
  <c r="AE224" i="21"/>
  <c r="AD224" i="21"/>
  <c r="AH98" i="21"/>
  <c r="AE98" i="21"/>
  <c r="AD98" i="21"/>
  <c r="AE223" i="21"/>
  <c r="AF223" i="21"/>
  <c r="AE179" i="21"/>
  <c r="AF179" i="21"/>
  <c r="AG69" i="21"/>
  <c r="AC69" i="21"/>
  <c r="AF69" i="21"/>
  <c r="AE69" i="21"/>
  <c r="AG95" i="21"/>
  <c r="AC95" i="21"/>
  <c r="AF95" i="21"/>
  <c r="AG224" i="21"/>
  <c r="AH179" i="21"/>
  <c r="AH263" i="21"/>
  <c r="AD223" i="21"/>
  <c r="AC179" i="21"/>
  <c r="AE100" i="21"/>
  <c r="AH262" i="21"/>
  <c r="AG98" i="21"/>
  <c r="AG223" i="21"/>
  <c r="AH178" i="21"/>
  <c r="AH73" i="21"/>
  <c r="AD134" i="21"/>
  <c r="AE134" i="21"/>
  <c r="AH134" i="21"/>
  <c r="AE202" i="21"/>
  <c r="AF202" i="21"/>
  <c r="AF100" i="21"/>
  <c r="AG100" i="21"/>
  <c r="AC100" i="21"/>
  <c r="AE262" i="21"/>
  <c r="AD203" i="21"/>
  <c r="AE203" i="21"/>
  <c r="AH203" i="21"/>
  <c r="AH70" i="21"/>
  <c r="AF70" i="21"/>
  <c r="AD70" i="21"/>
  <c r="AE70" i="21"/>
  <c r="AE113" i="21"/>
  <c r="AF113" i="21"/>
  <c r="AF205" i="21"/>
  <c r="AG205" i="21"/>
  <c r="AC205" i="21"/>
  <c r="AH72" i="21"/>
  <c r="AD72" i="21"/>
  <c r="AF72" i="21"/>
  <c r="AG72" i="21"/>
  <c r="AC72" i="21"/>
  <c r="AC224" i="21"/>
  <c r="AH202" i="21"/>
  <c r="AD179" i="21"/>
  <c r="AF98" i="21"/>
  <c r="AD263" i="21"/>
  <c r="AG206" i="21"/>
  <c r="AC202" i="21"/>
  <c r="AE178" i="21"/>
  <c r="AG96" i="21"/>
  <c r="AD262" i="21"/>
  <c r="AC98" i="21"/>
  <c r="AC203" i="21"/>
  <c r="AG263" i="21"/>
  <c r="AC223" i="21"/>
  <c r="AH201" i="21"/>
  <c r="AD178" i="21"/>
  <c r="AD73" i="21"/>
  <c r="AG99" i="11"/>
  <c r="AH134" i="11"/>
  <c r="AH203" i="11"/>
  <c r="AC200" i="11"/>
  <c r="AF179" i="11"/>
  <c r="AE223" i="11"/>
  <c r="AG223" i="11"/>
  <c r="AC179" i="11"/>
  <c r="AD179" i="11"/>
  <c r="AC204" i="11"/>
  <c r="AE179" i="11"/>
  <c r="AD99" i="11"/>
  <c r="AH179" i="11"/>
  <c r="AD98" i="11"/>
  <c r="AH204" i="11"/>
  <c r="AG178" i="11"/>
  <c r="AD204" i="11"/>
  <c r="AF71" i="11"/>
  <c r="AG71" i="11"/>
  <c r="AE71" i="11"/>
  <c r="AD134" i="11"/>
  <c r="AG152" i="11"/>
  <c r="AF223" i="11"/>
  <c r="AD223" i="11"/>
  <c r="AF98" i="11"/>
  <c r="AC223" i="11"/>
  <c r="AD152" i="11"/>
  <c r="AE98" i="11"/>
  <c r="AC98" i="11"/>
  <c r="AD95" i="11"/>
  <c r="AH99" i="11"/>
  <c r="AE203" i="11"/>
  <c r="AG261" i="11"/>
  <c r="AC72" i="11"/>
  <c r="AF203" i="11"/>
  <c r="AH98" i="11"/>
  <c r="AF206" i="11"/>
  <c r="AD261" i="11"/>
  <c r="AC99" i="11"/>
  <c r="AE99" i="11"/>
  <c r="AG96" i="11"/>
  <c r="AG222" i="11"/>
  <c r="AG200" i="11"/>
  <c r="AD73" i="11"/>
  <c r="AF262" i="11"/>
  <c r="AE199" i="11"/>
  <c r="AC73" i="11"/>
  <c r="AH73" i="11"/>
  <c r="AD203" i="11"/>
  <c r="AF73" i="11"/>
  <c r="AG73" i="11"/>
  <c r="AE205" i="11"/>
  <c r="AD205" i="11"/>
  <c r="AH205" i="11"/>
  <c r="AH70" i="11"/>
  <c r="AD70" i="11"/>
  <c r="AG70" i="11"/>
  <c r="AF70" i="11"/>
  <c r="AC70" i="11"/>
  <c r="AF205" i="11"/>
  <c r="AE263" i="11"/>
  <c r="AH263" i="11"/>
  <c r="AD263" i="11"/>
  <c r="AG263" i="11"/>
  <c r="AC263" i="11"/>
  <c r="E33" i="11"/>
  <c r="E31" i="11"/>
  <c r="E34" i="11"/>
  <c r="AH206" i="11"/>
  <c r="AD206" i="11"/>
  <c r="AG206" i="11"/>
  <c r="AC206" i="11"/>
  <c r="AH202" i="11"/>
  <c r="AD202" i="11"/>
  <c r="AG202" i="11"/>
  <c r="AC202" i="11"/>
  <c r="AD113" i="11"/>
  <c r="AC113" i="11"/>
  <c r="AH113" i="11"/>
  <c r="AG277" i="11"/>
  <c r="AC152" i="11"/>
  <c r="AG113" i="11"/>
  <c r="AF263" i="11"/>
  <c r="AC205" i="11"/>
  <c r="AG199" i="11"/>
  <c r="AC199" i="11"/>
  <c r="AF199" i="11"/>
  <c r="AH100" i="11"/>
  <c r="AE100" i="11"/>
  <c r="AD100" i="11"/>
  <c r="AH224" i="11"/>
  <c r="AH199" i="11"/>
  <c r="AH95" i="11"/>
  <c r="AE95" i="11"/>
  <c r="AE262" i="11"/>
  <c r="AH262" i="11"/>
  <c r="AD262" i="11"/>
  <c r="AG134" i="11"/>
  <c r="AC134" i="11"/>
  <c r="AF200" i="11"/>
  <c r="AE200" i="11"/>
  <c r="AF100" i="11"/>
  <c r="AE222" i="11"/>
  <c r="AD222" i="11"/>
  <c r="AH222" i="11"/>
  <c r="AG95" i="11"/>
  <c r="E32" i="11"/>
  <c r="AE277" i="11"/>
  <c r="AD277" i="11"/>
  <c r="AH277" i="11"/>
  <c r="AF277" i="11"/>
  <c r="AE201" i="11"/>
  <c r="AH201" i="11"/>
  <c r="AD201" i="11"/>
  <c r="AG224" i="11"/>
  <c r="AC224" i="11"/>
  <c r="AF224" i="11"/>
  <c r="AF152" i="11"/>
  <c r="AE152" i="11"/>
  <c r="AE70" i="11"/>
  <c r="AF72" i="11"/>
  <c r="AE72" i="11"/>
  <c r="AE202" i="11"/>
  <c r="AH96" i="11"/>
  <c r="AD96" i="11"/>
  <c r="AD72" i="11"/>
  <c r="AE224" i="11"/>
  <c r="AG205" i="11"/>
  <c r="AF201" i="11"/>
  <c r="AC100" i="11"/>
  <c r="AE69" i="11"/>
  <c r="AD69" i="11"/>
  <c r="AH69" i="11"/>
  <c r="AC69" i="11"/>
  <c r="AF261" i="11"/>
  <c r="AE261" i="11"/>
  <c r="AC95" i="11"/>
  <c r="AC262" i="11"/>
  <c r="AG201" i="11"/>
  <c r="AC96" i="11"/>
  <c r="AH261" i="11"/>
  <c r="AD200" i="11"/>
  <c r="AE113" i="11"/>
  <c r="AF69" i="11"/>
  <c r="AC222" i="11"/>
  <c r="AF204" i="11"/>
  <c r="AE204" i="11"/>
  <c r="AE178" i="11"/>
  <c r="AD178" i="11"/>
  <c r="AH178" i="11"/>
  <c r="AF134" i="11"/>
  <c r="AH72" i="11"/>
  <c r="AG69" i="11"/>
  <c r="I39" i="1"/>
  <c r="B39" i="1"/>
  <c r="I32" i="1"/>
  <c r="I33" i="1"/>
  <c r="I34" i="1"/>
  <c r="I35" i="1"/>
  <c r="I36" i="1"/>
  <c r="I37" i="1"/>
  <c r="I38" i="1"/>
  <c r="I31" i="1"/>
  <c r="B32" i="1"/>
  <c r="B33" i="1"/>
  <c r="B34" i="1"/>
  <c r="B35" i="1"/>
  <c r="B36" i="1"/>
  <c r="B37" i="1"/>
  <c r="B38" i="1"/>
  <c r="B31" i="1"/>
  <c r="I41" i="1" l="1"/>
  <c r="J38" i="1" l="1"/>
  <c r="J40" i="1"/>
  <c r="J36" i="1"/>
  <c r="J37" i="1"/>
  <c r="J34" i="1"/>
  <c r="J32" i="1"/>
  <c r="J35" i="1"/>
  <c r="J39" i="1"/>
  <c r="J33" i="1"/>
  <c r="J31" i="1"/>
  <c r="AH262" i="10" l="1"/>
  <c r="AG262" i="10"/>
  <c r="AF262" i="10"/>
  <c r="AE262" i="10"/>
  <c r="AD262" i="10"/>
  <c r="AC262" i="10"/>
  <c r="AH96" i="10"/>
  <c r="AG96" i="10"/>
  <c r="AF96" i="10"/>
  <c r="AE96" i="10"/>
  <c r="AD96" i="10"/>
  <c r="AC96" i="10"/>
  <c r="AH95" i="10"/>
  <c r="AG95" i="10"/>
  <c r="AF95" i="10"/>
  <c r="AE95" i="10"/>
  <c r="AD95" i="10"/>
  <c r="AC95" i="10"/>
  <c r="AD96" i="1" l="1"/>
  <c r="AE96" i="1"/>
  <c r="AF96" i="1"/>
  <c r="AG96" i="1"/>
  <c r="AE95" i="1"/>
  <c r="AF95" i="1"/>
  <c r="AG95" i="1"/>
  <c r="AH95" i="1"/>
  <c r="AH96" i="1"/>
  <c r="AD95" i="1"/>
  <c r="AC96" i="1"/>
  <c r="AC95" i="1"/>
  <c r="AH262" i="1" l="1"/>
  <c r="AG262" i="1"/>
  <c r="AF262" i="1"/>
  <c r="AE262" i="1"/>
  <c r="AD262" i="1"/>
  <c r="AC262" i="1"/>
  <c r="AH277" i="10" l="1"/>
  <c r="AG277" i="10"/>
  <c r="AF277" i="10"/>
  <c r="AE277" i="10"/>
  <c r="AD277" i="10"/>
  <c r="AC277" i="10"/>
  <c r="AH263" i="10"/>
  <c r="AG263" i="10"/>
  <c r="AF263" i="10"/>
  <c r="AE263" i="10"/>
  <c r="AD263" i="10"/>
  <c r="AC263" i="10"/>
  <c r="AH261" i="10"/>
  <c r="AG261" i="10"/>
  <c r="AF261" i="10"/>
  <c r="AE261" i="10"/>
  <c r="AD261" i="10"/>
  <c r="AC261" i="10"/>
  <c r="AH224" i="10"/>
  <c r="AG224" i="10"/>
  <c r="AF224" i="10"/>
  <c r="AE224" i="10"/>
  <c r="AD224" i="10"/>
  <c r="AC224" i="10"/>
  <c r="AH223" i="10"/>
  <c r="AG223" i="10"/>
  <c r="AF223" i="10"/>
  <c r="AE223" i="10"/>
  <c r="AD223" i="10"/>
  <c r="AC223" i="10"/>
  <c r="AH222" i="10"/>
  <c r="AG222" i="10"/>
  <c r="AF222" i="10"/>
  <c r="AE222" i="10"/>
  <c r="AD222" i="10"/>
  <c r="AC222" i="10"/>
  <c r="AH206" i="10"/>
  <c r="AG206" i="10"/>
  <c r="AF206" i="10"/>
  <c r="AE206" i="10"/>
  <c r="AD206" i="10"/>
  <c r="AC206" i="10"/>
  <c r="AH205" i="10"/>
  <c r="AG205" i="10"/>
  <c r="AF205" i="10"/>
  <c r="AE205" i="10"/>
  <c r="AD205" i="10"/>
  <c r="AC205" i="10"/>
  <c r="AH204" i="10"/>
  <c r="AG204" i="10"/>
  <c r="AF204" i="10"/>
  <c r="AE204" i="10"/>
  <c r="AD204" i="10"/>
  <c r="AC204" i="10"/>
  <c r="AH203" i="10"/>
  <c r="AG203" i="10"/>
  <c r="AF203" i="10"/>
  <c r="AE203" i="10"/>
  <c r="AD203" i="10"/>
  <c r="AC203" i="10"/>
  <c r="AH202" i="10"/>
  <c r="AG202" i="10"/>
  <c r="AF202" i="10"/>
  <c r="AE202" i="10"/>
  <c r="AD202" i="10"/>
  <c r="AC202" i="10"/>
  <c r="AH201" i="10"/>
  <c r="AG201" i="10"/>
  <c r="AF201" i="10"/>
  <c r="AE201" i="10"/>
  <c r="AD201" i="10"/>
  <c r="AC201" i="10"/>
  <c r="AH200" i="10"/>
  <c r="AG200" i="10"/>
  <c r="AF200" i="10"/>
  <c r="AE200" i="10"/>
  <c r="AD200" i="10"/>
  <c r="AC200" i="10"/>
  <c r="AH199" i="10"/>
  <c r="AG199" i="10"/>
  <c r="AF199" i="10"/>
  <c r="AE199" i="10"/>
  <c r="AD199" i="10"/>
  <c r="AC199" i="10"/>
  <c r="AH179" i="10"/>
  <c r="AG179" i="10"/>
  <c r="AF179" i="10"/>
  <c r="AE179" i="10"/>
  <c r="AD179" i="10"/>
  <c r="AC179" i="10"/>
  <c r="AH178" i="10"/>
  <c r="AG178" i="10"/>
  <c r="AF178" i="10"/>
  <c r="AE178" i="10"/>
  <c r="AD178" i="10"/>
  <c r="AC178" i="10"/>
  <c r="AH152" i="10"/>
  <c r="AG152" i="10"/>
  <c r="AF152" i="10"/>
  <c r="AE152" i="10"/>
  <c r="AD152" i="10"/>
  <c r="AC152" i="10"/>
  <c r="AH134" i="10"/>
  <c r="AG134" i="10"/>
  <c r="AF134" i="10"/>
  <c r="AE134" i="10"/>
  <c r="AD134" i="10"/>
  <c r="AC134" i="10"/>
  <c r="AH113" i="10"/>
  <c r="AG113" i="10"/>
  <c r="AF113" i="10"/>
  <c r="AE113" i="10"/>
  <c r="AD113" i="10"/>
  <c r="AC113" i="10"/>
  <c r="AH100" i="10"/>
  <c r="AG100" i="10"/>
  <c r="AF100" i="10"/>
  <c r="AE100" i="10"/>
  <c r="AD100" i="10"/>
  <c r="AC100" i="10"/>
  <c r="AH99" i="10"/>
  <c r="AG99" i="10"/>
  <c r="AF99" i="10"/>
  <c r="AE99" i="10"/>
  <c r="AD99" i="10"/>
  <c r="AC99" i="10"/>
  <c r="AH98" i="10"/>
  <c r="AG98" i="10"/>
  <c r="AF98" i="10"/>
  <c r="AE98" i="10"/>
  <c r="AD98" i="10"/>
  <c r="AC98" i="10"/>
  <c r="AF73" i="10"/>
  <c r="AE73" i="10"/>
  <c r="AD73" i="10"/>
  <c r="AC73" i="10"/>
  <c r="AF72" i="10"/>
  <c r="AE72" i="10"/>
  <c r="AD72" i="10"/>
  <c r="AC72" i="10"/>
  <c r="AF71" i="10"/>
  <c r="AE71" i="10"/>
  <c r="AD71" i="10"/>
  <c r="AC71" i="10"/>
  <c r="AF70" i="10"/>
  <c r="AE70" i="10"/>
  <c r="AD70" i="10"/>
  <c r="AC70" i="10"/>
  <c r="AF69" i="10"/>
  <c r="AE69" i="10"/>
  <c r="AD69" i="10"/>
  <c r="AC69" i="10"/>
  <c r="D35" i="10"/>
  <c r="E34" i="10" s="1"/>
  <c r="E31" i="10" l="1"/>
  <c r="E33" i="10"/>
  <c r="E32" i="10"/>
  <c r="AH277" i="1" l="1"/>
  <c r="AH263" i="1"/>
  <c r="AG261" i="1"/>
  <c r="AH113" i="1"/>
  <c r="AA35" i="1"/>
  <c r="AB34" i="1" s="1"/>
  <c r="AH224" i="1"/>
  <c r="AH223" i="1"/>
  <c r="AH222" i="1"/>
  <c r="AG206" i="1"/>
  <c r="AH205" i="1"/>
  <c r="AG204" i="1"/>
  <c r="AH203" i="1"/>
  <c r="AG202" i="1"/>
  <c r="AH201" i="1"/>
  <c r="AG200" i="1"/>
  <c r="AH199" i="1"/>
  <c r="AG179" i="1"/>
  <c r="AH178" i="1"/>
  <c r="AG152" i="1"/>
  <c r="AH134" i="1"/>
  <c r="AG100" i="1"/>
  <c r="AH99" i="1"/>
  <c r="AG98" i="1"/>
  <c r="AG73" i="1"/>
  <c r="AG72" i="1"/>
  <c r="AG71" i="1"/>
  <c r="AG70" i="1"/>
  <c r="AG69" i="1"/>
  <c r="AG113" i="1" l="1"/>
  <c r="AC113" i="1"/>
  <c r="AE263" i="1"/>
  <c r="AE113" i="1"/>
  <c r="AC263" i="1"/>
  <c r="AG263" i="1"/>
  <c r="AC277" i="1"/>
  <c r="AE277" i="1"/>
  <c r="AG277" i="1"/>
  <c r="AD277" i="1"/>
  <c r="AF277" i="1"/>
  <c r="AD261" i="1"/>
  <c r="AF261" i="1"/>
  <c r="AH261" i="1"/>
  <c r="AC261" i="1"/>
  <c r="AE261" i="1"/>
  <c r="AD263" i="1"/>
  <c r="AF263" i="1"/>
  <c r="AD113" i="1"/>
  <c r="AF113" i="1"/>
  <c r="AB31" i="1"/>
  <c r="AC204" i="1"/>
  <c r="AB32" i="1"/>
  <c r="AE206" i="1"/>
  <c r="AE223" i="1"/>
  <c r="AC206" i="1"/>
  <c r="AC223" i="1"/>
  <c r="AG223" i="1"/>
  <c r="AB33" i="1"/>
  <c r="AD69" i="1"/>
  <c r="AF69" i="1"/>
  <c r="AD70" i="1"/>
  <c r="AF70" i="1"/>
  <c r="AD71" i="1"/>
  <c r="AF71" i="1"/>
  <c r="AD72" i="1"/>
  <c r="AF72" i="1"/>
  <c r="AD73" i="1"/>
  <c r="AF73" i="1"/>
  <c r="AD98" i="1"/>
  <c r="AF98" i="1"/>
  <c r="AH98" i="1"/>
  <c r="AC99" i="1"/>
  <c r="AE99" i="1"/>
  <c r="AG99" i="1"/>
  <c r="AD100" i="1"/>
  <c r="AF100" i="1"/>
  <c r="AH100" i="1"/>
  <c r="AC134" i="1"/>
  <c r="AE134" i="1"/>
  <c r="AG134" i="1"/>
  <c r="AD152" i="1"/>
  <c r="AF152" i="1"/>
  <c r="AH152" i="1"/>
  <c r="AC178" i="1"/>
  <c r="AE178" i="1"/>
  <c r="AG178" i="1"/>
  <c r="AD179" i="1"/>
  <c r="AF179" i="1"/>
  <c r="AH179" i="1"/>
  <c r="AC199" i="1"/>
  <c r="AE199" i="1"/>
  <c r="AG199" i="1"/>
  <c r="AD200" i="1"/>
  <c r="AF200" i="1"/>
  <c r="AH200" i="1"/>
  <c r="AC201" i="1"/>
  <c r="AE201" i="1"/>
  <c r="AG201" i="1"/>
  <c r="AD202" i="1"/>
  <c r="AF202" i="1"/>
  <c r="AH202" i="1"/>
  <c r="AC203" i="1"/>
  <c r="AE203" i="1"/>
  <c r="AG203" i="1"/>
  <c r="AD204" i="1"/>
  <c r="AF204" i="1"/>
  <c r="AH204" i="1"/>
  <c r="AC205" i="1"/>
  <c r="AE205" i="1"/>
  <c r="AG205" i="1"/>
  <c r="AD206" i="1"/>
  <c r="AF206" i="1"/>
  <c r="AH206" i="1"/>
  <c r="AC222" i="1"/>
  <c r="AE222" i="1"/>
  <c r="AG222" i="1"/>
  <c r="AD223" i="1"/>
  <c r="AF223" i="1"/>
  <c r="AC224" i="1"/>
  <c r="AE224" i="1"/>
  <c r="AG224" i="1"/>
  <c r="AC69" i="1"/>
  <c r="AE69" i="1"/>
  <c r="AC70" i="1"/>
  <c r="AE70" i="1"/>
  <c r="AC71" i="1"/>
  <c r="AE71" i="1"/>
  <c r="AC72" i="1"/>
  <c r="AE72" i="1"/>
  <c r="AC73" i="1"/>
  <c r="AE73" i="1"/>
  <c r="AC98" i="1"/>
  <c r="AE98" i="1"/>
  <c r="AD99" i="1"/>
  <c r="AF99" i="1"/>
  <c r="AC100" i="1"/>
  <c r="AE100" i="1"/>
  <c r="AD134" i="1"/>
  <c r="AF134" i="1"/>
  <c r="AC152" i="1"/>
  <c r="AE152" i="1"/>
  <c r="AD178" i="1"/>
  <c r="AF178" i="1"/>
  <c r="AC179" i="1"/>
  <c r="AE179" i="1"/>
  <c r="AD199" i="1"/>
  <c r="AF199" i="1"/>
  <c r="AC200" i="1"/>
  <c r="AE200" i="1"/>
  <c r="AD201" i="1"/>
  <c r="AF201" i="1"/>
  <c r="AC202" i="1"/>
  <c r="AE202" i="1"/>
  <c r="AD203" i="1"/>
  <c r="AF203" i="1"/>
  <c r="AE204" i="1"/>
  <c r="AD205" i="1"/>
  <c r="AF205" i="1"/>
  <c r="AD222" i="1"/>
  <c r="AF222" i="1"/>
  <c r="AD224" i="1"/>
  <c r="AF224" i="1"/>
</calcChain>
</file>

<file path=xl/sharedStrings.xml><?xml version="1.0" encoding="utf-8"?>
<sst xmlns="http://schemas.openxmlformats.org/spreadsheetml/2006/main" count="7758" uniqueCount="304">
  <si>
    <r>
      <t>U</t>
    </r>
    <r>
      <rPr>
        <sz val="10"/>
        <color theme="1"/>
        <rFont val="Calibri"/>
        <family val="2"/>
        <scheme val="minor"/>
      </rPr>
      <t>NIVERSIDAD DE</t>
    </r>
    <r>
      <rPr>
        <sz val="11"/>
        <color theme="1"/>
        <rFont val="Calibri"/>
        <family val="2"/>
        <scheme val="minor"/>
      </rPr>
      <t xml:space="preserve"> J</t>
    </r>
    <r>
      <rPr>
        <sz val="10"/>
        <color theme="1"/>
        <rFont val="Calibri"/>
        <family val="2"/>
        <scheme val="minor"/>
      </rPr>
      <t>AÉN</t>
    </r>
  </si>
  <si>
    <t>Servicio de Planificación y Evaluación</t>
  </si>
  <si>
    <t>0. Datos Generales</t>
  </si>
  <si>
    <t>Grado en el que estás matriculado:</t>
  </si>
  <si>
    <t>Curso en el que estás matriculado de más créditos:</t>
  </si>
  <si>
    <t>Grado en Administración y Dirección de Empresas</t>
  </si>
  <si>
    <t>Grado en Derecho</t>
  </si>
  <si>
    <t>Grado en Estadística y Empresa</t>
  </si>
  <si>
    <t>Total</t>
  </si>
  <si>
    <t>Grado en Gestión y Administración Pública</t>
  </si>
  <si>
    <t>Grado en Relaciones Laborales y Recursos Humanos</t>
  </si>
  <si>
    <t>Grado en Turismo</t>
  </si>
  <si>
    <t>Distribución de alumnos por provincia de residencia familiar</t>
  </si>
  <si>
    <t>Distribución de alumnos por estudios anteriores realizados</t>
  </si>
  <si>
    <t>Bachiller</t>
  </si>
  <si>
    <t>Córdoba</t>
  </si>
  <si>
    <t>Jaén</t>
  </si>
  <si>
    <t>FRECUENCIAS ABSOLUTAS</t>
  </si>
  <si>
    <t>FRECUENCIAS RELATIVAS</t>
  </si>
  <si>
    <t>MEDIDAS ESTADÍSTICAS</t>
  </si>
  <si>
    <t>1. Valora de 1 a 5 los siguientes criterios según su importancia para tu elección de estos estudios:</t>
  </si>
  <si>
    <t>TOTAL</t>
  </si>
  <si>
    <t>Media</t>
  </si>
  <si>
    <t>Desv. Típica</t>
  </si>
  <si>
    <t>Mediana</t>
  </si>
  <si>
    <t>Moda</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</si>
  <si>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</si>
  <si>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</si>
  <si>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</si>
  <si>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</si>
  <si>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</si>
  <si>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</si>
  <si>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</si>
  <si>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</si>
  <si>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</si>
  <si>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</si>
  <si>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</si>
  <si>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Sí</t>
  </si>
  <si>
    <t>No</t>
  </si>
  <si>
    <t>Visita del Instituto a la Universidad</t>
  </si>
  <si>
    <t>Información que llega al Instituto</t>
  </si>
  <si>
    <t>Página Web</t>
  </si>
  <si>
    <t>3. Valora de 1 a 5 los siguientes criterios:</t>
  </si>
  <si>
    <t>ns/nc</t>
  </si>
  <si>
    <t>3.1</t>
  </si>
  <si>
    <t>He recibido una orientación adecuada al comenzar mis estudios (ubicación de aulas, laboratorios, biblioteca, etc.; dónde y a quién acudir para obtener información, horarios, etc.).</t>
  </si>
  <si>
    <t>He recibido una orientación adecuada durante el desarrollo de mis estudios (contenido curricular, movilidad, prácticas externas, preparación para la inserción laboral, etc.).</t>
  </si>
  <si>
    <t xml:space="preserve">'He recibido una orientación adecuada durante el desarrollo de mis estudios (contenido curricular, movilidad, prácticas externas, preparación para la inserción laboral, etc.).' : </t>
  </si>
  <si>
    <t>3.3</t>
  </si>
  <si>
    <t>Me llega información sobre las actividades culturales, de divulgación científica, deportivas, de cooperación, salud, etc. organizadas por la Universidad o Facultad.</t>
  </si>
  <si>
    <t xml:space="preserve">'Me llega información sobre las actividades culturales, de divulgación científica, deportivas, de cooperación, salud, etc. organizadas por la Universidad o Facultad.' : </t>
  </si>
  <si>
    <t xml:space="preserve">Considero adecuadas las acciones del Plan de Acción Tutorial para la orientación de estudiantes. : </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</si>
  <si>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</si>
  <si>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</si>
  <si>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</si>
  <si>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8.1</t>
  </si>
  <si>
    <t>Los créditos asignados a las asignaturas guardan proporción con el tiempo necesario para superarlas (considerando horas de asistencia a clase, realización de trabajos y estudio personal).</t>
  </si>
  <si>
    <t>8.2</t>
  </si>
  <si>
    <t>La coordinación entre el profesorado en cuanto a planificación y metodología docente es adecuada.</t>
  </si>
  <si>
    <t xml:space="preserve">La coordinación entre el profesorado en cuanto a planificación y metodología docente es adecuada. : </t>
  </si>
  <si>
    <t>8.3</t>
  </si>
  <si>
    <t>La coordinación entre el profesorado en cuanto a las competencias y contenidos de las distintas asignaturas es adecuada.</t>
  </si>
  <si>
    <t xml:space="preserve">La coordinación entre el profesorado en cuanto a las competencias y contenidos de las distintas asignaturas es adecuada. : </t>
  </si>
  <si>
    <t>8.4</t>
  </si>
  <si>
    <t>Estoy satisfecho con la organización de los horarios de todas las actividades docentes (clases ,seminarios, prácticas, tutorías).</t>
  </si>
  <si>
    <t xml:space="preserve">'Estoy satisfecho con la organización de los horarios de todas las actividades docentes (clases ,seminarios, prácticas, tutorías).' : </t>
  </si>
  <si>
    <t>8.5</t>
  </si>
  <si>
    <t>Las aulas (acondicionamiento, equipamiento, iluminación, mobiliario, etc.) son adecuadas para el desarrollo de la enseñanza.</t>
  </si>
  <si>
    <t xml:space="preserve">'Las aulas (acondicionamiento, equipamiento, iluminación, mobiliario, etc.) son adecuadas para el desarrollo de la enseñanza.' : </t>
  </si>
  <si>
    <t>8.6</t>
  </si>
  <si>
    <t xml:space="preserve">Los espacios destinados al trabajo personal se adecuan a las necesidades del estudiante. </t>
  </si>
  <si>
    <t xml:space="preserve">Los espacios destinados al trabajo personal se adecuan a las necesidades del estudiante. : </t>
  </si>
  <si>
    <t>8.7</t>
  </si>
  <si>
    <t>Las aulas de informática y su equipamiento son adecuados.</t>
  </si>
  <si>
    <t xml:space="preserve">Las aulas de informática y su equipamiento son adecuados. : </t>
  </si>
  <si>
    <t>8.8</t>
  </si>
  <si>
    <t xml:space="preserve">Los fondos bibliográficos de la biblioteca son suficientes. </t>
  </si>
  <si>
    <t xml:space="preserve">Los fondos bibliográficos de la biblioteca son suficientes. : </t>
  </si>
  <si>
    <t xml:space="preserve">Los mecanismos que facilitan la movilidad de los estudiantes son adecuados. </t>
  </si>
  <si>
    <t>El impulso que se le da a la estancia de alumnos en organizaciones nacionales e internacionales (Sócrates, Erasmus, Séncea,...) es adecuado.</t>
  </si>
  <si>
    <t xml:space="preserve">'El impulso que se le da a la estancia de alumnos en organizaciones nacionales e internacionales (Sócrates, Erasmus, Séncea,...) es adecuado.' : </t>
  </si>
  <si>
    <t>Nivel de satisfacción general con el programa de movilidad en el que has participado.</t>
  </si>
  <si>
    <t xml:space="preserve">Nivel de satisfacción general con el programa de movilidad en el que has participado. : </t>
  </si>
  <si>
    <r>
      <t>U</t>
    </r>
    <r>
      <rPr>
        <b/>
        <sz val="10"/>
        <rFont val="Garamond"/>
        <family val="1"/>
      </rPr>
      <t>NIVERSIDAD DE</t>
    </r>
    <r>
      <rPr>
        <b/>
        <sz val="12"/>
        <rFont val="Garamond"/>
        <family val="1"/>
      </rPr>
      <t xml:space="preserve"> J</t>
    </r>
    <r>
      <rPr>
        <b/>
        <sz val="10"/>
        <rFont val="Garamond"/>
        <family val="1"/>
      </rPr>
      <t>AÉN</t>
    </r>
  </si>
  <si>
    <t>DEFINICIONES DE MEDIDAS ESTADÍSTICAS</t>
  </si>
  <si>
    <r>
      <t xml:space="preserve">Frecuencia absoluta: </t>
    </r>
    <r>
      <rPr>
        <sz val="12"/>
        <color theme="1"/>
        <rFont val="Times New Roman"/>
        <family val="1"/>
      </rPr>
      <t>Llamaremos así al número de repeticiones que presenta una observación. Se representa por n</t>
    </r>
    <r>
      <rPr>
        <vertAlign val="subscript"/>
        <sz val="12"/>
        <color theme="1"/>
        <rFont val="Times New Roman"/>
        <family val="1"/>
      </rPr>
      <t>i</t>
    </r>
    <r>
      <rPr>
        <sz val="12"/>
        <color theme="1"/>
        <rFont val="Times New Roman"/>
        <family val="1"/>
      </rPr>
      <t>.</t>
    </r>
  </si>
  <si>
    <r>
      <t>Frecuencia relativa:</t>
    </r>
    <r>
      <rPr>
        <sz val="12"/>
        <color theme="1"/>
        <rFont val="Times New Roman"/>
        <family val="1"/>
      </rPr>
      <t xml:space="preserve"> Es la frecuencia absoluta dividida por el número total de datos, se suele expresar en tanto por uno</t>
    </r>
  </si>
  <si>
    <t xml:space="preserve"> </t>
  </si>
  <si>
    <r>
      <t>La suma de  todas las frecuencias relativas, siempre debe ser igual a la unidad</t>
    </r>
    <r>
      <rPr>
        <sz val="12"/>
        <color theme="1"/>
        <rFont val="Times New Roman"/>
        <family val="1"/>
      </rPr>
      <t>.</t>
    </r>
  </si>
  <si>
    <r>
      <rPr>
        <b/>
        <sz val="12"/>
        <color theme="1"/>
        <rFont val="Times New Roman"/>
        <family val="1"/>
      </rPr>
      <t>Frecuencia por nivel de satisfacción:</t>
    </r>
    <r>
      <rPr>
        <sz val="12"/>
        <color theme="1"/>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</si>
  <si>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</si>
  <si>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</si>
  <si>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</si>
  <si>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theme="1"/>
        <rFont val="Times New Roman"/>
        <family val="1"/>
      </rPr>
      <t xml:space="preserve">Valores perdidos: </t>
    </r>
    <r>
      <rPr>
        <sz val="12"/>
        <color theme="1"/>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</si>
  <si>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</si>
  <si>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theme="1"/>
        <rFont val="Times New Roman"/>
        <family val="1"/>
      </rPr>
      <t xml:space="preserve"> </t>
    </r>
    <r>
      <rPr>
        <sz val="11"/>
        <color theme="1"/>
        <rFont val="Times New Roman"/>
        <family val="1"/>
      </rPr>
      <t>Es la suma de todos los valores de la variable dividida entre el número total de elementos.</t>
    </r>
  </si>
  <si>
    <r>
      <t>Ejemplo</t>
    </r>
    <r>
      <rPr>
        <sz val="11"/>
        <color theme="1"/>
        <rFont val="Times New Roman"/>
        <family val="1"/>
      </rPr>
      <t>:</t>
    </r>
  </si>
  <si>
    <r>
      <t>x</t>
    </r>
    <r>
      <rPr>
        <b/>
        <vertAlign val="subscript"/>
        <sz val="11"/>
        <color theme="1"/>
        <rFont val="Times New Roman"/>
        <family val="1"/>
      </rPr>
      <t>i</t>
    </r>
  </si>
  <si>
    <r>
      <t xml:space="preserve"> n</t>
    </r>
    <r>
      <rPr>
        <b/>
        <vertAlign val="subscript"/>
        <sz val="11"/>
        <color theme="1"/>
        <rFont val="Times New Roman"/>
        <family val="1"/>
      </rPr>
      <t>i</t>
    </r>
  </si>
  <si>
    <r>
      <t>x</t>
    </r>
    <r>
      <rPr>
        <b/>
        <vertAlign val="subscript"/>
        <sz val="11"/>
        <color theme="1"/>
        <rFont val="Times New Roman"/>
        <family val="1"/>
      </rPr>
      <t>i</t>
    </r>
    <r>
      <rPr>
        <b/>
        <sz val="11"/>
        <color theme="1"/>
        <rFont val="Times New Roman"/>
        <family val="1"/>
      </rPr>
      <t xml:space="preserve"> n</t>
    </r>
    <r>
      <rPr>
        <b/>
        <vertAlign val="subscript"/>
        <sz val="11"/>
        <color theme="1"/>
        <rFont val="Times New Roman"/>
        <family val="1"/>
      </rPr>
      <t>i</t>
    </r>
  </si>
  <si>
    <r>
      <t xml:space="preserve">Donde </t>
    </r>
    <r>
      <rPr>
        <b/>
        <sz val="11"/>
        <color theme="1"/>
        <rFont val="Times New Roman"/>
        <family val="1"/>
      </rPr>
      <t>n</t>
    </r>
    <r>
      <rPr>
        <b/>
        <vertAlign val="subscript"/>
        <sz val="11"/>
        <color theme="1"/>
        <rFont val="Times New Roman"/>
        <family val="1"/>
      </rPr>
      <t xml:space="preserve">i </t>
    </r>
    <r>
      <rPr>
        <sz val="11"/>
        <color theme="1"/>
        <rFont val="Times New Roman"/>
        <family val="1"/>
      </rPr>
      <t>es conocida como frecuencia absoluta, y recoge el número de veces que se repite un valor.</t>
    </r>
  </si>
  <si>
    <t>VARIANZA</t>
  </si>
  <si>
    <r>
      <t>Definición:</t>
    </r>
    <r>
      <rPr>
        <sz val="11"/>
        <color theme="1"/>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</si>
  <si>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theme="1"/>
        <rFont val="Times New Roman"/>
        <family val="1"/>
      </rPr>
      <t>DESVIACIÓN TÍPICA</t>
    </r>
    <r>
      <rPr>
        <sz val="11"/>
        <color theme="1"/>
        <rFont val="Times New Roman"/>
        <family val="1"/>
      </rPr>
      <t xml:space="preserve"> no es más que la raíz cuadrada de la VARIANZA.</t>
    </r>
  </si>
  <si>
    <t>Observaciones:</t>
  </si>
  <si>
    <r>
      <t>-</t>
    </r>
    <r>
      <rPr>
        <sz val="7"/>
        <color theme="1"/>
        <rFont val="Times New Roman"/>
        <family val="1"/>
      </rPr>
      <t xml:space="preserve">          </t>
    </r>
    <r>
      <rPr>
        <sz val="11"/>
        <color theme="1"/>
        <rFont val="Times New Roman"/>
        <family val="1"/>
      </rPr>
      <t>La desviación típica depende de todos los valores de la distribución, así como de la media.</t>
    </r>
  </si>
  <si>
    <r>
      <t>-</t>
    </r>
    <r>
      <rPr>
        <sz val="7"/>
        <color theme="1"/>
        <rFont val="Times New Roman"/>
        <family val="1"/>
      </rPr>
      <t xml:space="preserve">          </t>
    </r>
    <r>
      <rPr>
        <sz val="11"/>
        <color theme="1"/>
        <rFont val="Times New Roman"/>
        <family val="1"/>
      </rPr>
      <t>En los casos en los que no sea posible calcular la media aritmética, no será posible tampoco obtener la desviación típica, por ser función de la media.</t>
    </r>
  </si>
  <si>
    <t>MEDIANA</t>
  </si>
  <si>
    <r>
      <t>Definición</t>
    </r>
    <r>
      <rPr>
        <b/>
        <sz val="11"/>
        <color theme="1"/>
        <rFont val="Times New Roman"/>
        <family val="1"/>
      </rPr>
      <t xml:space="preserve">: Es el valor de la variable que ocupa la posición central, en un conjunto ordenado de datos. </t>
    </r>
  </si>
  <si>
    <r>
      <t xml:space="preserve">Si el número de datos es </t>
    </r>
    <r>
      <rPr>
        <b/>
        <sz val="11"/>
        <color theme="1"/>
        <rFont val="Times New Roman"/>
        <family val="1"/>
      </rPr>
      <t>impar</t>
    </r>
    <r>
      <rPr>
        <sz val="11"/>
        <color theme="1"/>
        <rFont val="Times New Roman"/>
        <family val="1"/>
      </rPr>
      <t>, es la observación central de los valores, una vez que éstos han sido ordenados en orden creciente.</t>
    </r>
  </si>
  <si>
    <r>
      <t xml:space="preserve">Si el número de observaciones es </t>
    </r>
    <r>
      <rPr>
        <b/>
        <sz val="11"/>
        <color theme="1"/>
        <rFont val="Times New Roman"/>
        <family val="1"/>
      </rPr>
      <t>par</t>
    </r>
    <r>
      <rPr>
        <sz val="11"/>
        <color theme="1"/>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</si>
  <si>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</si>
  <si>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</si>
  <si>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</si>
  <si>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</si>
  <si>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</si>
  <si>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</si>
  <si>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</si>
  <si>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</si>
  <si>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</si>
  <si>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</si>
  <si>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</si>
  <si>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MODA</t>
  </si>
  <si>
    <r>
      <t>Definición</t>
    </r>
    <r>
      <rPr>
        <sz val="11"/>
        <color theme="1"/>
        <rFont val="Times New Roman"/>
        <family val="1"/>
      </rPr>
      <t>: Es el valor de las observaciones que aparece con mayor frecuencia.</t>
    </r>
  </si>
  <si>
    <r>
      <t xml:space="preserve">Así, en el  ejemplo anterior la moda sería </t>
    </r>
    <r>
      <rPr>
        <b/>
        <sz val="11"/>
        <color theme="1"/>
        <rFont val="Times New Roman"/>
        <family val="1"/>
      </rPr>
      <t>Mo = 200</t>
    </r>
    <r>
      <rPr>
        <sz val="11"/>
        <color theme="1"/>
        <rFont val="Times New Roman"/>
        <family val="1"/>
      </rPr>
      <t>.</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</si>
  <si>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</si>
  <si>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</si>
  <si>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</si>
  <si>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t xml:space="preserve">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 </t>
  </si>
  <si>
    <t>1º Curso</t>
  </si>
  <si>
    <t>2º Curso</t>
  </si>
  <si>
    <t>3º Curso</t>
  </si>
  <si>
    <t>4º Curso</t>
  </si>
  <si>
    <t>4. ¿Has participado en la Jornada de Recepción de Estudiantes de Nuevo Ingreso?</t>
  </si>
  <si>
    <t>5. ¿Has participado en las actividades del plan de acción tutorial?</t>
  </si>
  <si>
    <t>6. ¿Has consultado la información que la Facultad publica sobre el Título en su página web?</t>
  </si>
  <si>
    <t>7. ¿Sabes dónde puedes consultar las guías docentes de las asignaturas?</t>
  </si>
  <si>
    <t>8. ¿Consultas las guías docentes de las asignaturas que estás cursando?</t>
  </si>
  <si>
    <t>9. Valora de 1 a 5 los siguientes criterios:</t>
  </si>
  <si>
    <t>10. ¿Has participado en programas de movilidad?</t>
  </si>
  <si>
    <t>11. ¿Has realizado prácticas externas curriculares (integradas en el plan de estudios)?</t>
  </si>
  <si>
    <t>12. ¿Has realizado prácticas externas extracurriculares?</t>
  </si>
  <si>
    <t>13. ¿Has asistido/participado en actividades de orientación profesional (Jornadas de Orientación Profesional, Feria del Emprendimiento, Día del Emprendimiento, etc.)?</t>
  </si>
  <si>
    <t xml:space="preserve">Considero adecuada la información facilitada en la Jornada de Recepción de Estudiantes de Nuevo Ingreso. </t>
  </si>
  <si>
    <t>La planificación de las Prácticas Externas en empresas o instituciones es adecuada.</t>
  </si>
  <si>
    <t>Nivel de satisfacción general con las Prácticas Externas Extracurriculares que has realizado.</t>
  </si>
  <si>
    <t>Las actuaciones encaminadas a preparar al estudiante, para la inserción al mundo laboral o la continuación de nuevos estudios, son adecuadas.</t>
  </si>
  <si>
    <t>ESTADÍSTICOS</t>
  </si>
  <si>
    <t>.</t>
  </si>
  <si>
    <t>Nivel de satisfacción general con la Prácticas Externas Curriculares que has realizado. :</t>
  </si>
  <si>
    <t>Estudiantes de 3er y 4ºcurso</t>
  </si>
  <si>
    <t>3.2.</t>
  </si>
  <si>
    <t>3.4</t>
  </si>
  <si>
    <t>3.5</t>
  </si>
  <si>
    <t>Me llega información sobre las actividades culturales, de divulgación científica, deportivas, de cooperación, salud, etc. organizadas por la Universidad o Facultad.:</t>
  </si>
  <si>
    <t>He recibido una orientación adecuada al comenzar mis estudios (ubicación de aulas, laboratorios, biblioteca, etc.; dónde y a quién acudir para obtener información, horarios, etc.). :</t>
  </si>
  <si>
    <t>Estudiantes de 1er y 2º curso</t>
  </si>
  <si>
    <t>Frecuencia</t>
  </si>
  <si>
    <t>[Me llega información sobre las actividades culturales, de divulgación científica, deportivas, de cooperación, salud, etc. organizadas por la Universidad o Facultad.] Valora de 1 a 5, recordando que: 1 = "Muy en desacuerdo", 2 = "En desacuerdo", 3 = "N</t>
  </si>
  <si>
    <t>[Considero suficiente y relevante la información que está publicada sobre el Título] Valora de 1 a 5, recordando que: 1 = "Muy en desacuerdo", 2 = "En desacuerdo", 3 = "Ni en desacuerdo ni de acuerdo", 4 = "De acuerdo", 5 = "Muy de acuerdo", Ns/Nc = "No</t>
  </si>
  <si>
    <t>[Nivel de satisfacción general con la Prácticas Externas Curriculares que has realizado.] Valora de 1 a 5, recordando que: 1 = "Muy en desacuerdo", 2 = "En desacuerdo", 3 = "Ni en desacuerdo ni de acuerdo", 4 = "De acuerdo", 5 = "Muy de acuerdo", Ns/Nc =</t>
  </si>
  <si>
    <t>Tabla de frecuencia</t>
  </si>
  <si>
    <t>Señala el grado en el que estás matriculado/a:</t>
  </si>
  <si>
    <t>Porcentaje</t>
  </si>
  <si>
    <t>Porcentaje válido</t>
  </si>
  <si>
    <t>Porcentaje acumulado</t>
  </si>
  <si>
    <t>Válido</t>
  </si>
  <si>
    <t>Doble Grado de Administración y Dirección de Empresas y Finanzas y Contabilidad</t>
  </si>
  <si>
    <t>Grado en Finanzas y Contabilidad</t>
  </si>
  <si>
    <t>Perdidos</t>
  </si>
  <si>
    <t>Observaciones/Sugerencias:</t>
  </si>
  <si>
    <t>b Existen múltiples modos. Se muestra el valor más pequeño</t>
  </si>
  <si>
    <t>Estadísticosa</t>
  </si>
  <si>
    <t>N</t>
  </si>
  <si>
    <t>Señala el grado en el que estás matriculado/a: = Grado en Administración y Dirección de Empresas</t>
  </si>
  <si>
    <t>a Señala el grado en el que estás matriculado/a: = Grado en Administración y Dirección de Empresas</t>
  </si>
  <si>
    <t>UNIVERSIDAD DE JAÉN</t>
  </si>
  <si>
    <t>Señala el grado en el que estás matriculado/a: = Grado en Estadística y Empresa</t>
  </si>
  <si>
    <t>a Señala el grado en el que estás matriculado/a: = Grado en Estadística y Empresa</t>
  </si>
  <si>
    <t>Señala el grado en el que estás matriculado/a: = Grado en Finanzas y Contabilidad</t>
  </si>
  <si>
    <t>a Señala el grado en el que estás matriculado/a: = Grado en Finanzas y Contabilidad</t>
  </si>
  <si>
    <t>Señala el grado en el que estás matriculado/a: = Grado en Gestión y Administración Pública</t>
  </si>
  <si>
    <t>a Señala el grado en el que estás matriculado/a: = Grado en Gestión y Administración Pública</t>
  </si>
  <si>
    <t>Señala el grado en el que estás matriculado/a: = Grado en Turismo</t>
  </si>
  <si>
    <t>a Señala el grado en el que estás matriculado/a: = Grado en Turismo</t>
  </si>
  <si>
    <t>Señala el grado en el que estás matriculado/a: = Doble Grado de Administración y Dirección de Empresas y Finanzas y Contabilidad</t>
  </si>
  <si>
    <t>a Señala el grado en el que estás matriculado/a: = Doble Grado de Administración y Dirección de Empresas y Finanzas y Contabilidad</t>
  </si>
  <si>
    <t>Señala el grado en el que estás matriculado/a: = Grado en Derecho</t>
  </si>
  <si>
    <t>a Señala el grado en el que estás matriculado/a: = Grado en Derecho</t>
  </si>
  <si>
    <t>Señala el grado en el que estás matriculado/a: = Grado en Relaciones Laborales y Recursos Humanos</t>
  </si>
  <si>
    <t>a Señala el grado en el que estás matriculado/a: = Grado en Relaciones Laborales y Recursos Humanos</t>
  </si>
  <si>
    <t>NS/NC</t>
  </si>
  <si>
    <t>[Me resultan atractivos e interesantes   ] Valora de 1 a 5 los siguientes criterios según su importancia para tu elección de estos estudios, donde 1 es el menos importante y 5 el más importante:</t>
  </si>
  <si>
    <t>[Las salidas profesionales       ] Valora de 1 a 5 los siguientes criterios según su importancia para tu elección de estos estudios, donde 1 es el menos importante y 5 el más importante:</t>
  </si>
  <si>
    <t>[Por mi nota de acceso no tenía una opción mejor    ] Valora de 1 a 5 los siguientes criterios según su importancia para tu elección de estos estudios, donde 1 es el menos importante y 5 el más importante:</t>
  </si>
  <si>
    <t>[Por proximidad al domicilio familiar             ] Valora de 1 a 5 los siguientes criterios según su importancia para tu elección de estos estudios, donde 1 es el menos importante y 5 el más importante:</t>
  </si>
  <si>
    <t>[Me merece confianza esta Universidad ] Valora de 1 a 5 los siguientes criterios según su importancia para tu elección de estos estudios, donde 1 es el menos importante y 5 el más importante:</t>
  </si>
  <si>
    <t>[Considero adecuada la información facilitada en la Jornada de Recepción de Estudiantes de Nuevo Ingreso.] Valora de 1 a 5, recordando que: 1 = "Muy en desacuerdo", 2 = "En desacuerdo", 3 = "Ni en desacuerdo ni de acuerdo</t>
  </si>
  <si>
    <t>[He recibido una orientación adecuada al comenzar mis estudios (ubicación de aulas, laboratorios, biblioteca, etc.; dónde y a quién acudir para obtener información, horarios, etc.)] Por favor, seleccione la respuesta apropiada para cada concepto:  Val</t>
  </si>
  <si>
    <t>[Me llega información sobre las actividades culturales, de divulgación científica, deportivas, de cooperación, salud, etc. organizadas por la Universidad o Facultad.] Por favor, seleccione la respuesta apropiada para cada concepto:  Valora de 1 a 5, re</t>
  </si>
  <si>
    <t>[He recibido una orientación adecuada al comenzar mis estudios (ubicación de aulas, laboratorios, biblioteca, etc.; dónde y a quién acudir para obtener información, horarios, etc.).] Valora de 1 a 5, recordando que: 1 = "Muy en desacuerdo", 2 = "En de</t>
  </si>
  <si>
    <t>[He recibido una orientación adecuada durante el desarrollo de mis estudios (contenido curricular, movilidad, prácticas externas, preparación para la inserción laboral, etc.).] Valora de 1 a 5, recordando que: 1 = "Muy en desacuerdo", 2 = "En desacuerd</t>
  </si>
  <si>
    <t>[Considero adecuadas las acciones del Plan de Acción Tutorial para la orientación de estudiantes. ] Valora de 1 a 5, recordando que: 1 = "Muy en desacuerdo", 2 = "En desacuerdo", 3 = "Ni en desacuerdo ni de acuerdo", 4 = "De acuerdo", 5 = "Muy de acuerdo</t>
  </si>
  <si>
    <t>[Me ha resultado útil la información que aparece en las guías docentes de las asignaturas] Valora de 1 a 5, recordando que: 1 = "Muy en desacuerdo", 2 = "En desacuerdo", 3 = "Ni en desacuerdo ni de acuerdo", 4 = "De acuerdo", 5 = "Muy de acuerdo", Ns/Nc</t>
  </si>
  <si>
    <t>[Se respeta la planificación de las actividades programadas en las guías] Valora de 1 a 5, recordando que: 1 = "Muy en desacuerdo", 2 = "En desacuerdo", 3 = "Ni en desacuerdo ni de acuerdo", 4 = "De acuerdo", 5 = "Muy de acuerdo", Ns/Nc = "No sabe/No con</t>
  </si>
  <si>
    <t>[Los créditos asignados a las asignaturas guardan proporción con el tiempo necesario para superarlas (considerando horas de asistencia a clase, realización de trabajos y estudio personal).] Valora de 1 a 5, recordando que: 1 =</t>
  </si>
  <si>
    <t>[La coordinación entre el profesorado en cuanto a planificación y metodología docente es adecuada.] Valora de 1 a 5, recordando que: 1 = "Muy en desacuerdo", 2 = "En desacuerdo", 3 = "Ni en desacuerdo ni de acuerdo", 4 =</t>
  </si>
  <si>
    <t>[La coordinación entre el profesorado en cuanto a las competencias y contenidos de las distintas asignaturas es adecuada.] Valora de 1 a 5, recordando que: 1 = "Muy en desacuerdo", 2 = "En desacuerdo", 3 = "Ni en desacuerdo ni de acuerdo", 4 = "De acuerdo</t>
  </si>
  <si>
    <t>[Estoy satisfecho con la organización de los horarios de todas las actividades docentes (clases ,seminarios, prácticas, tutorías).] Valora de 1 a 5, recordando que: 1 = "Muy en desacuerdo", 2 = "En desacuerdo", 3 = "Ni en desacuerdo ni de acuerdo", 4 =</t>
  </si>
  <si>
    <t>[Las aulas (acondicionamiento, equipamiento, iluminación, mobiliario, etc.) son adecuadas para el desarrollo de la enseñanza.] Valora de 1 a 5, recordando que: 1 = "Muy en desacuerdo", 2 = "En desacuerdo", 3 = "Ni en desacuerdo ni de acuerdo", 4 = "De ac</t>
  </si>
  <si>
    <t>[Los espacios destinados al trabajo personal se adecuan a las necesidades del estudiante.] Valora de 1 a 5, recordando que: 1 = "Muy en desacuerdo", 2 = "En desacuerdo", 3 = "Ni en desacuerdo ni de acuerdo", 4 = "De acuerdo", 5 = "Muy de acuerdo", Ns/Nc =</t>
  </si>
  <si>
    <t>[Las aulas de informática y su equipamiento son adecuados.] Valora de 1 a 5, recordando que: 1 = "Muy en desacuerdo", 2 = "En desacuerdo", 3 = "Ni en desacuerdo ni de acuerdo", 4 = "De acuerdo", 5 = "Muy de acuerdo", Ns/Nc = "No sabe/No contesta</t>
  </si>
  <si>
    <t>[Los fondos bibliográficos de la biblioteca son suficientes.] Valora de 1 a 5, recordando que: 1 = "Muy en desacuerdo", 2 = "En desacuerdo", 3 = "Ni en desacuerdo ni de acuerdo", 4 = "De acuerdo", 5 = "Muy de acuerdo", Ns/Nc = "No sabe/No contesta</t>
  </si>
  <si>
    <t>[Los mecanismos que facilitan la movilidad de los estudiantes son adecuados.] Valora de 1 a 5, recordando que: 1 = "Muy en desacuerdo", 2 = "En desacuerdo", 3 = "Ni en desacuerdo ni de acuerdo", 4 = "De acuerdo", 5 = "Muy de acuerdo", Ns/Nc = "No sabe/No c</t>
  </si>
  <si>
    <t>[El impulso que se le da a la estancia de alumnos/as en organizaciones nacionales e internacionales (SICUE, Erasmus...) es adecuado.] Valora de 1 a 5, recordando que: 1 = "Muy en desacuerdo", 2 = "En desacuerdo", 3 = "Ni en desacuerdo ni de acuerdo", 4 = "</t>
  </si>
  <si>
    <t>[Nivel de satisfacción general con el programa de movilidad en el que has participado.] Valora de 1 a 5, recordando que: 1 = "Muy en desacuerdo", 2 = "En desacuerdo", 3 = "Ni en desacuerdo ni de acuerdo", 4 = "De acuerdo</t>
  </si>
  <si>
    <t>[La planifiación de las Prácticas Externas Curriculares en empresas o instituciones es adecuada.] Valora de 1 a 5, recordando que: 1 = "Muy en desacuerdo", 2 = "En desacuerdo", 3 = "Ni en desacuerdo ni de acuerdo", 4 = "De acuerdo", 5 = "Muy de acuerdo",</t>
  </si>
  <si>
    <t>[Nivel de satisfacción general con las Prácticas Externas Extracurriculares que has realizado.] Valora de 1 a 5, recordando que: 1 = "Muy en desacuerdo", 2 = "En desacuerdo", 3 = "Ni en desacuerdo ni de acuerdo", 4 = "De acuerdo", 5 = "Muy de acuerdo", N</t>
  </si>
  <si>
    <t>[Las actuaciones encaminadas a preparar al estudiante, para la inserción al mundo laboral o la continuación de nuevos estudios, son adecuada] Valora de 1 a 5, recordando que: 1 = "Muy en desacuerdo", 2 = "En desacuerdo", 3 = "Ni en desacuerdo ni de acuer</t>
  </si>
  <si>
    <t>Señala el curso en el que estés matriculado/a de un mayor número de créditos:</t>
  </si>
  <si>
    <t>Indica tu lugar de procedencia:</t>
  </si>
  <si>
    <t>Marca los últimos estudios realizados:  Por favor seleccione sólo una de las siguientes opciones</t>
  </si>
  <si>
    <t>He conocido la existencia de esta titulación en la Universidad de Jaén a través de</t>
  </si>
  <si>
    <t>[Otro] He conocido la existencia de esta titulación en la Universidad de Jaén a través de</t>
  </si>
  <si>
    <t>¿Has participado en la Jornada de Recepción de Estudiantes de Nuevo Ingreso? </t>
  </si>
  <si>
    <t>¿Has participado en las actividades del Plan de Acción Tutorial? </t>
  </si>
  <si>
    <t>¿Has consultado la información que la Facultad publica sobre el Título en su página web? </t>
  </si>
  <si>
    <t> ¿Sé dónde puedo consultar las guías docentes de las asignaturas?</t>
  </si>
  <si>
    <t>¿Consulto las guías docentes de las asignaturas que estoy cursando?</t>
  </si>
  <si>
    <t> ¿Has participado en algún programa de movilidad?</t>
  </si>
  <si>
    <t>¿Has realizado Prácticas Externas Curriculares (integradas en el plan de estudios de tu Grado)? </t>
  </si>
  <si>
    <t>¿Has realizado Prácticas Externas Extracurriculares (no forman parte del plan de estudios)? </t>
  </si>
  <si>
    <t>¿Has asistido/participado en actividades de orientación profesional (Jornadas de Orientación Profesional, Feria del Emprendimiento, Día del Emprendimiento, etc.)?</t>
  </si>
  <si>
    <t>Señala el curso en el que estés matriculado/a de un mayor número de créditos:a</t>
  </si>
  <si>
    <t>GUINEA ECUATORIAL</t>
  </si>
  <si>
    <t>Jaen</t>
  </si>
  <si>
    <t>Torredelcampo</t>
  </si>
  <si>
    <t>Torredonjimeno</t>
  </si>
  <si>
    <t>Marca los últimos estudios realizados:  Por favor seleccione sólo una de las siguientes opcionesa</t>
  </si>
  <si>
    <t>Ciclo formativo</t>
  </si>
  <si>
    <t>Título universitario</t>
  </si>
  <si>
    <t>He conocido la existencia de esta titulación en la Universidad de Jaén a través dea</t>
  </si>
  <si>
    <t>-</t>
  </si>
  <si>
    <t>[Otro] He conocido la existencia de esta titulación en la Universidad de Jaén a través dea</t>
  </si>
  <si>
    <t>¿Has participado en la Jornada de Recepción de Estudiantes de Nuevo Ingreso? a</t>
  </si>
  <si>
    <t>Si</t>
  </si>
  <si>
    <t>¿Has participado en las actividades del Plan de Acción Tutorial? a</t>
  </si>
  <si>
    <t>¿Has consultado la información que la Facultad publica sobre el Título en su página web? a</t>
  </si>
  <si>
    <t> ¿Sé dónde puedo consultar las guías docentes de las asignaturas?a</t>
  </si>
  <si>
    <t>¿Consulto las guías docentes de las asignaturas que estoy cursando?a</t>
  </si>
  <si>
    <t> ¿Has participado en algún programa de movilidad?a</t>
  </si>
  <si>
    <t>¿Has realizado Prácticas Externas Curriculares (integradas en el plan de estudios de tu Grado)? a</t>
  </si>
  <si>
    <t>¿Has realizado Prácticas Externas Extracurriculares (no forman parte del plan de estudios)? a</t>
  </si>
  <si>
    <t>¿Has asistido/participado en actividades de orientación profesional (Jornadas de Orientación Profesional, Feria del Emprendimiento, Día del Emprendimiento, etc.)?a</t>
  </si>
  <si>
    <t>Amigos</t>
  </si>
  <si>
    <t>Señala el grado en el que estás matriculado/a: = Doble Grado en Derecho y Administración y Dirección de Empresas</t>
  </si>
  <si>
    <t>a Señala el grado en el que estás matriculado/a: = Doble Grado en Derecho y Administración y Dirección de Empresas</t>
  </si>
  <si>
    <t>Señala el grado en el que estás matriculado/a: = Grado en Administración y Dirección de Empresas (INGLÉS)</t>
  </si>
  <si>
    <t>a Señala el grado en el que estás matriculado/a: = Grado en Administración y Dirección de Empresas (INGLÉS)</t>
  </si>
  <si>
    <t>a Existen múltiples modos. Se muestra el valor más pequeño</t>
  </si>
  <si>
    <t>Grado en Administración y Dirección de Empresas (INGLÉS)</t>
  </si>
  <si>
    <t>Doble Grado en Derecho y Administración y Dirección de Empresas</t>
  </si>
  <si>
    <t>Indica tu provincia de procedencia:</t>
  </si>
  <si>
    <t>Andújar</t>
  </si>
  <si>
    <t>Ciudad Real</t>
  </si>
  <si>
    <t>jaen</t>
  </si>
  <si>
    <t>Madrid</t>
  </si>
  <si>
    <t>Málaga</t>
  </si>
  <si>
    <t>Rusia</t>
  </si>
  <si>
    <t>Sevilla</t>
  </si>
  <si>
    <t>Toledo</t>
  </si>
  <si>
    <t>Valladolid</t>
  </si>
  <si>
    <t>Amigo de la familia</t>
  </si>
  <si>
    <t>Familia</t>
  </si>
  <si>
    <t>Familia Política</t>
  </si>
  <si>
    <t>Feria estudiar em España</t>
  </si>
  <si>
    <t>Notas de corte para acceder a la universidad</t>
  </si>
  <si>
    <t>Oferta de Beca Talento</t>
  </si>
  <si>
    <t>Por buscarla en la página web de la universidad</t>
  </si>
  <si>
    <t>Por estudiantes del grado</t>
  </si>
  <si>
    <t>Un amigo que estudia en la Universidad</t>
  </si>
  <si>
    <t xml:space="preserve">Valladolid </t>
  </si>
  <si>
    <t>Indica tu provincia de procedencia:a</t>
  </si>
  <si>
    <t>a</t>
  </si>
  <si>
    <t>Otros</t>
  </si>
  <si>
    <t xml:space="preserve">Total </t>
  </si>
  <si>
    <t xml:space="preserve">Otras </t>
  </si>
  <si>
    <t xml:space="preserve">Córdoba </t>
  </si>
  <si>
    <t>Jáen</t>
  </si>
  <si>
    <t>Oferta Beca Talento</t>
  </si>
  <si>
    <t xml:space="preserve">Jaén </t>
  </si>
  <si>
    <t xml:space="preserve">BACHILLER </t>
  </si>
  <si>
    <t>GUINEA</t>
  </si>
  <si>
    <r>
      <t xml:space="preserve">RESULTADOS DE LA ENCUESTA DE  SATISFACCIÓN DE ESTUDIANTES DE LA FACULTAD DE CIENCIAS SOCIALES Y JURÍDICAS: </t>
    </r>
    <r>
      <rPr>
        <b/>
        <sz val="16"/>
        <color rgb="FFFF0000"/>
        <rFont val="Calibri"/>
        <family val="2"/>
        <scheme val="minor"/>
      </rPr>
      <t>Grado en Administración y Dirección de Empresas. Curso Académico 2020-2021</t>
    </r>
  </si>
  <si>
    <r>
      <t xml:space="preserve">RESULTADOS DE LA ENCUESTA DE  SATISFACCIÓN DE ESTUDIANTES DE LA FACULTAD DE CIENCIAS SOCIALES Y JURÍDICAS: </t>
    </r>
    <r>
      <rPr>
        <b/>
        <sz val="16"/>
        <color rgb="FFFF0000"/>
        <rFont val="Calibri"/>
        <family val="2"/>
        <scheme val="minor"/>
      </rPr>
      <t>Grado en Derecho. Curso Académico 2020-2021</t>
    </r>
  </si>
  <si>
    <r>
      <t xml:space="preserve">RESULTADOS DE LA ENCUESTA DE  SATISFACCIÓN DE ESTUDIANTES DE LA FACULTAD DE CIENCIAS SOCIALES Y JURÍDICAS: </t>
    </r>
    <r>
      <rPr>
        <b/>
        <sz val="16"/>
        <color rgb="FFFF0000"/>
        <rFont val="Calibri"/>
        <family val="2"/>
        <scheme val="minor"/>
      </rPr>
      <t>Grado en Administración y Dirección de Empresas (INGLÉS). Curso Académico 2020-2021</t>
    </r>
  </si>
  <si>
    <r>
      <t xml:space="preserve">RESULTADOS DE LA ENCUESTA DE  SATISFACCIÓN DE ESTUDIANTES DE LA FACULTAD DE CIENCIAS SOCIALES Y JURÍDICAS: </t>
    </r>
    <r>
      <rPr>
        <b/>
        <sz val="16"/>
        <color rgb="FFFF0000"/>
        <rFont val="Calibri"/>
        <family val="2"/>
        <scheme val="minor"/>
      </rPr>
      <t>Grado en Finanzas y Contabilidad. Curso Académico 2020-2021</t>
    </r>
  </si>
  <si>
    <r>
      <t xml:space="preserve">RESULTADOS DE LA ENCUESTA DE  SATISFACCIÓN DE ESTUDIANTES DE LA FACULTAD DE CIENCIAS SOCIALES Y JURÍDICAS: </t>
    </r>
    <r>
      <rPr>
        <b/>
        <sz val="16"/>
        <color rgb="FFFF0000"/>
        <rFont val="Calibri"/>
        <family val="2"/>
        <scheme val="minor"/>
      </rPr>
      <t>Grado en Gestión y Administración Pública. Curso Académico 2020-2021</t>
    </r>
  </si>
  <si>
    <r>
      <t xml:space="preserve">RESULTADOS DE LA ENCUESTA DE  SATISFACCIÓN DE ESTUDIANTES DE LA FACULTAD DE CIENCIAS SOCIALES Y JURÍDICAS: </t>
    </r>
    <r>
      <rPr>
        <b/>
        <sz val="16"/>
        <color rgb="FFFF0000"/>
        <rFont val="Calibri"/>
        <family val="2"/>
        <scheme val="minor"/>
      </rPr>
      <t>Grado en Relaciones Laborales y Recursos Humanos. Curso Académico 2020-2021</t>
    </r>
  </si>
  <si>
    <r>
      <t xml:space="preserve">RESULTADOS DE LA ENCUESTA DE  SATISFACCIÓN DE ESTUDIANTES DE LA FACULTAD DE CIENCIAS SOCIALES Y JURÍDICAS: </t>
    </r>
    <r>
      <rPr>
        <b/>
        <sz val="16"/>
        <color rgb="FFFF0000"/>
        <rFont val="Calibri"/>
        <family val="2"/>
        <scheme val="minor"/>
      </rPr>
      <t>Grado en Turismo. Curso Académico 2020-2021</t>
    </r>
  </si>
  <si>
    <r>
      <t xml:space="preserve">RESULTADOS DE LA ENCUESTA DE  SATISFACCIÓN DE ESTUDIANTES DE LA FACULTAD DE CIENCIAS SOCIALES Y JURÍDICAS: </t>
    </r>
    <r>
      <rPr>
        <b/>
        <sz val="16"/>
        <color rgb="FFFF0000"/>
        <rFont val="Calibri"/>
        <family val="2"/>
        <scheme val="minor"/>
      </rPr>
      <t>Grado en Estadística y Empresa. Curso Académico 2020-2021</t>
    </r>
  </si>
  <si>
    <r>
      <t xml:space="preserve">RESULTADOS DE LA ENCUESTA DE  SATISFACCIÓN DE ESTUDIANTES DE LA FACULTAD DE CIENCIAS SOCIALES Y JURÍDICAS: </t>
    </r>
    <r>
      <rPr>
        <b/>
        <sz val="16"/>
        <color rgb="FFFF0000"/>
        <rFont val="Calibri"/>
        <family val="2"/>
        <scheme val="minor"/>
      </rPr>
      <t>Doble Grado en Derecho y en Dirección y Administración de Empresas. Curso Académico 2020-2021</t>
    </r>
  </si>
  <si>
    <r>
      <t xml:space="preserve">RESULTADOS DE LA ENCUESTA DE  SATISFACCIÓN DE ESTUDIANTES DE LA FACULTAD DE CIENCIAS SOCIALES Y JURÍDICAS: </t>
    </r>
    <r>
      <rPr>
        <b/>
        <sz val="16"/>
        <color rgb="FFFF0000"/>
        <rFont val="Calibri"/>
        <family val="2"/>
        <scheme val="minor"/>
      </rPr>
      <t>Doble Grado en Administración y Dirección de Empresas y en Finanzas y Contabilidad. Curso Académico 2020-2021</t>
    </r>
  </si>
  <si>
    <r>
      <t xml:space="preserve">RESULTADOS DE LA ENCUESTA DE  SATISFACCIÓN DE ESTUDIANTES DE LA FACULTAD DE CIENCIAS SOCIALES Y JURÍDICAS: </t>
    </r>
    <r>
      <rPr>
        <b/>
        <sz val="16"/>
        <color rgb="FFFF0000"/>
        <rFont val="Calibri"/>
        <family val="2"/>
        <scheme val="minor"/>
      </rPr>
      <t>Global. Curso Académico 2020-2021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</si>
</sst>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0"/>
    <numFmt numFmtId="166" formatCode="####.00"/>
    <numFmt numFmtId="167" formatCode="####.00%"/>
    <numFmt numFmtId="168" formatCode="###0.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0"/>
      <color theme="1"/>
      <name val="Calibri"/>
      <family val="2"/>
      <scheme val="minor"/>
    </font>
    <font>
      <i/>
      <sz val="12"/>
      <name val="Calibri"/>
      <family val="2"/>
      <scheme val="minor"/>
    </font>
    <font>
      <b/>
      <sz val="10"/>
      <name val="Calibri"/>
      <family val="2"/>
      <scheme val="minor"/>
    </font>
    <font>
      <b/>
      <sz val="16"/>
      <color rgb="FFFF0000"/>
      <name val="Calibri"/>
      <family val="2"/>
      <scheme val="minor"/>
    </font>
    <font>
      <b/>
      <sz val="26"/>
      <color theme="1"/>
      <name val="Calibri"/>
      <family val="2"/>
      <scheme val="minor"/>
    </font>
    <font>
      <b/>
      <sz val="16"/>
      <name val="Calibri"/>
      <family val="2"/>
      <scheme val="minor"/>
    </font>
    <font>
      <sz val="10"/>
      <name val="Arial"/>
      <family val="2"/>
    </font>
    <font>
      <sz val="9"/>
      <color indexed="8"/>
      <name val="Calibri"/>
      <family val="2"/>
      <scheme val="minor"/>
    </font>
    <font>
      <sz val="10"/>
      <name val="Calibri"/>
      <family val="2"/>
      <scheme val="minor"/>
    </font>
    <font>
      <sz val="16"/>
      <color theme="1"/>
      <name val="Calibri"/>
      <family val="2"/>
      <scheme val="minor"/>
    </font>
    <font>
      <sz val="14"/>
      <color indexed="8"/>
      <name val="Calibri"/>
      <family val="2"/>
      <scheme val="minor"/>
    </font>
    <font>
      <sz val="14"/>
      <color theme="1"/>
      <name val="Calibri"/>
      <family val="2"/>
      <scheme val="minor"/>
    </font>
    <font>
      <b/>
      <sz val="9"/>
      <color indexed="8"/>
      <name val="Calibri"/>
      <family val="2"/>
      <scheme val="minor"/>
    </font>
    <font>
      <sz val="16"/>
      <name val="Calibri"/>
      <family val="2"/>
      <scheme val="minor"/>
    </font>
    <font>
      <sz val="14"/>
      <name val="Calibri"/>
      <family val="2"/>
      <scheme val="minor"/>
    </font>
    <font>
      <b/>
      <sz val="14"/>
      <color theme="0"/>
      <name val="Calibri"/>
      <family val="2"/>
      <scheme val="minor"/>
    </font>
    <font>
      <sz val="18"/>
      <name val="Calibri"/>
      <family val="2"/>
      <scheme val="minor"/>
    </font>
    <font>
      <sz val="16"/>
      <color indexed="8"/>
      <name val="Calibri"/>
      <family val="2"/>
      <scheme val="minor"/>
    </font>
    <font>
      <b/>
      <sz val="14"/>
      <color theme="1"/>
      <name val="Calibri"/>
      <family val="2"/>
      <scheme val="minor"/>
    </font>
    <font>
      <b/>
      <sz val="14"/>
      <name val="Calibri"/>
      <family val="2"/>
      <scheme val="minor"/>
    </font>
    <font>
      <b/>
      <sz val="12"/>
      <name val="Garamond"/>
      <family val="1"/>
    </font>
    <font>
      <b/>
      <sz val="10"/>
      <name val="Garamond"/>
      <family val="1"/>
    </font>
    <font>
      <i/>
      <sz val="11"/>
      <name val="Times New Roman"/>
      <family val="1"/>
    </font>
    <font>
      <i/>
      <sz val="12"/>
      <name val="Arial"/>
      <family val="2"/>
    </font>
    <font>
      <b/>
      <sz val="11"/>
      <color theme="0"/>
      <name val="Times New Roman"/>
      <family val="1"/>
    </font>
    <font>
      <sz val="11"/>
      <color theme="1"/>
      <name val="Times New Roman"/>
      <family val="1"/>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vertAlign val="subscript"/>
      <sz val="12"/>
      <color theme="1"/>
      <name val="Times New Roman"/>
      <family val="1"/>
    </font>
    <font>
      <b/>
      <sz val="16"/>
      <color theme="1"/>
      <name val="Times New Roman"/>
      <family val="1"/>
    </font>
    <font>
      <sz val="16"/>
      <color theme="1"/>
      <name val="Times New Roman"/>
      <family val="1"/>
    </font>
    <font>
      <b/>
      <u/>
      <sz val="11"/>
      <color theme="1"/>
      <name val="Times New Roman"/>
      <family val="1"/>
    </font>
    <font>
      <b/>
      <sz val="11"/>
      <color theme="1"/>
      <name val="Times New Roman"/>
      <family val="1"/>
    </font>
    <font>
      <i/>
      <sz val="11"/>
      <color theme="1"/>
      <name val="Times New Roman"/>
      <family val="1"/>
    </font>
    <font>
      <b/>
      <vertAlign val="subscript"/>
      <sz val="11"/>
      <color theme="1"/>
      <name val="Times New Roman"/>
      <family val="1"/>
    </font>
    <font>
      <sz val="7"/>
      <color theme="1"/>
      <name val="Times New Roman"/>
      <family val="1"/>
    </font>
    <font>
      <b/>
      <sz val="12"/>
      <name val="Times New Roman"/>
      <family val="1"/>
    </font>
    <font>
      <b/>
      <sz val="12"/>
      <name val="Calibri"/>
      <family val="2"/>
    </font>
    <font>
      <sz val="12"/>
      <name val="Calibri"/>
      <family val="2"/>
    </font>
    <font>
      <b/>
      <sz val="12"/>
      <color theme="0"/>
      <name val="Calibri"/>
      <family val="2"/>
    </font>
    <font>
      <b/>
      <sz val="10"/>
      <color theme="0"/>
      <name val="Calibri"/>
      <family val="2"/>
    </font>
    <font>
      <sz val="12"/>
      <color theme="1"/>
      <name val="Calibri"/>
      <family val="2"/>
    </font>
    <font>
      <sz val="9"/>
      <color indexed="8"/>
      <name val="Arial"/>
      <family val="2"/>
    </font>
    <font>
      <b/>
      <sz val="18"/>
      <color theme="1"/>
      <name val="Calibri"/>
      <family val="2"/>
      <scheme val="minor"/>
    </font>
    <font>
      <sz val="12"/>
      <color theme="1"/>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269">
    <xf numFmtId="0" fontId="0" fillId="0" borderId="0" xfId="0"/>
    <xf numFmtId="0" fontId="0" fillId="0" borderId="0" xfId="0" applyFont="1"/>
    <xf numFmtId="0" fontId="0" fillId="0" borderId="0" xfId="0" applyFont="1" applyAlignment="1"/>
    <xf numFmtId="0" fontId="7" fillId="0" borderId="0" xfId="0" applyFont="1" applyAlignment="1">
      <alignment horizontal="center" vertical="center" wrapText="1" shrinkToFit="1"/>
    </xf>
    <xf numFmtId="0" fontId="12" fillId="0" borderId="0" xfId="2" applyFont="1" applyFill="1" applyBorder="1" applyAlignment="1">
      <alignment vertical="top" wrapText="1"/>
    </xf>
    <xf numFmtId="0" fontId="12" fillId="0" borderId="0" xfId="2" applyFont="1" applyFill="1" applyBorder="1" applyAlignment="1">
      <alignment horizontal="left" vertical="top" wrapText="1"/>
    </xf>
    <xf numFmtId="164" fontId="12" fillId="0" borderId="0" xfId="2" applyNumberFormat="1" applyFont="1" applyFill="1" applyBorder="1" applyAlignment="1">
      <alignment horizontal="right" vertical="top"/>
    </xf>
    <xf numFmtId="165" fontId="12" fillId="0" borderId="0" xfId="2" applyNumberFormat="1" applyFont="1" applyFill="1" applyBorder="1" applyAlignment="1">
      <alignment horizontal="right" vertical="top"/>
    </xf>
    <xf numFmtId="0" fontId="13" fillId="0" borderId="0" xfId="2" applyFont="1"/>
    <xf numFmtId="0" fontId="10" fillId="0" borderId="0" xfId="0" applyFont="1" applyFill="1" applyBorder="1" applyAlignment="1">
      <alignment horizontal="left" vertical="center" wrapText="1"/>
    </xf>
    <xf numFmtId="0" fontId="0" fillId="0" borderId="0" xfId="0" applyFont="1" applyFill="1"/>
    <xf numFmtId="0" fontId="13" fillId="0" borderId="0" xfId="2" applyFont="1" applyFill="1"/>
    <xf numFmtId="0" fontId="13" fillId="0" borderId="0" xfId="2" applyFont="1" applyFill="1" applyBorder="1" applyAlignment="1">
      <alignment vertical="center"/>
    </xf>
    <xf numFmtId="0" fontId="14" fillId="0" borderId="0" xfId="0" applyFont="1" applyAlignment="1">
      <alignment vertical="center"/>
    </xf>
    <xf numFmtId="0" fontId="13" fillId="0" borderId="0" xfId="2" applyFont="1" applyFill="1" applyBorder="1" applyAlignment="1">
      <alignment horizontal="center" vertical="center"/>
    </xf>
    <xf numFmtId="10" fontId="16" fillId="0" borderId="1" xfId="1" applyNumberFormat="1" applyFont="1" applyBorder="1" applyAlignment="1">
      <alignment horizontal="center" vertical="center" wrapText="1"/>
    </xf>
    <xf numFmtId="0" fontId="15" fillId="0" borderId="1" xfId="2" applyFont="1" applyBorder="1" applyAlignment="1">
      <alignment vertical="center" wrapText="1"/>
    </xf>
    <xf numFmtId="164" fontId="15" fillId="0" borderId="1" xfId="2" applyNumberFormat="1" applyFont="1" applyBorder="1" applyAlignment="1">
      <alignment horizontal="center" vertical="center" wrapText="1"/>
    </xf>
    <xf numFmtId="10" fontId="15" fillId="0" borderId="1" xfId="1" applyNumberFormat="1" applyFont="1" applyBorder="1" applyAlignment="1">
      <alignment horizontal="center" vertical="center" wrapText="1"/>
    </xf>
    <xf numFmtId="0" fontId="15" fillId="0" borderId="1" xfId="2" applyFont="1" applyBorder="1" applyAlignment="1">
      <alignment horizontal="center" vertical="center" wrapText="1"/>
    </xf>
    <xf numFmtId="165" fontId="15" fillId="0" borderId="0" xfId="2" applyNumberFormat="1" applyFont="1" applyBorder="1" applyAlignment="1">
      <alignment vertical="center"/>
    </xf>
    <xf numFmtId="0" fontId="16" fillId="0" borderId="0" xfId="0" applyFont="1"/>
    <xf numFmtId="0" fontId="17" fillId="0" borderId="0" xfId="4" applyFont="1" applyBorder="1" applyAlignment="1">
      <alignment vertical="center" wrapText="1"/>
    </xf>
    <xf numFmtId="0" fontId="13" fillId="0" borderId="0" xfId="4" applyFont="1" applyBorder="1" applyAlignment="1">
      <alignment vertical="center"/>
    </xf>
    <xf numFmtId="0" fontId="13" fillId="0" borderId="0" xfId="4" applyFont="1"/>
    <xf numFmtId="0" fontId="13" fillId="0" borderId="0" xfId="4" applyFont="1" applyBorder="1" applyAlignment="1">
      <alignment vertical="center" wrapText="1"/>
    </xf>
    <xf numFmtId="0" fontId="12" fillId="0" borderId="0" xfId="4" applyFont="1" applyBorder="1" applyAlignment="1">
      <alignment horizontal="center" wrapText="1"/>
    </xf>
    <xf numFmtId="166" fontId="3" fillId="0" borderId="0" xfId="0" applyNumberFormat="1" applyFont="1" applyAlignment="1">
      <alignment horizontal="center"/>
    </xf>
    <xf numFmtId="0" fontId="18" fillId="3" borderId="0" xfId="0" applyFont="1" applyFill="1" applyBorder="1" applyAlignment="1">
      <alignment horizontal="center" vertical="center" wrapText="1"/>
    </xf>
    <xf numFmtId="0" fontId="16" fillId="0" borderId="1" xfId="0" applyNumberFormat="1" applyFont="1" applyBorder="1" applyAlignment="1">
      <alignment horizontal="center" vertical="center" wrapText="1"/>
    </xf>
    <xf numFmtId="164" fontId="15" fillId="0" borderId="1" xfId="2" applyNumberFormat="1" applyFont="1" applyBorder="1" applyAlignment="1">
      <alignment horizontal="center" vertical="center"/>
    </xf>
    <xf numFmtId="0" fontId="14" fillId="0" borderId="0" xfId="0" applyFont="1"/>
    <xf numFmtId="0" fontId="0" fillId="0" borderId="0" xfId="0" applyFont="1" applyAlignment="1">
      <alignment wrapText="1"/>
    </xf>
    <xf numFmtId="0" fontId="19" fillId="0" borderId="1" xfId="0" applyFont="1" applyFill="1" applyBorder="1" applyAlignment="1">
      <alignment horizontal="center" vertical="center" wrapText="1"/>
    </xf>
    <xf numFmtId="167" fontId="15" fillId="0" borderId="1" xfId="5" applyNumberFormat="1" applyFont="1" applyBorder="1" applyAlignment="1">
      <alignment horizontal="center" vertical="center" wrapText="1"/>
    </xf>
    <xf numFmtId="0" fontId="0" fillId="0" borderId="0" xfId="0" applyFont="1" applyFill="1" applyAlignment="1">
      <alignment wrapText="1"/>
    </xf>
    <xf numFmtId="0" fontId="13" fillId="3" borderId="7" xfId="0" applyFont="1" applyFill="1" applyBorder="1" applyAlignment="1">
      <alignment horizontal="center" vertical="center" wrapText="1"/>
    </xf>
    <xf numFmtId="0" fontId="13" fillId="3" borderId="7" xfId="0" applyFont="1" applyFill="1" applyBorder="1" applyAlignment="1">
      <alignment vertical="center" wrapText="1"/>
    </xf>
    <xf numFmtId="0" fontId="19"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22" fillId="0" borderId="0" xfId="6" applyFont="1" applyBorder="1" applyAlignment="1">
      <alignment horizontal="left" vertical="top" wrapText="1"/>
    </xf>
    <xf numFmtId="0" fontId="16" fillId="0" borderId="0" xfId="0" applyFont="1" applyAlignment="1">
      <alignment wrapText="1"/>
    </xf>
    <xf numFmtId="0" fontId="19" fillId="3" borderId="0"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2" fillId="0" borderId="0" xfId="6" applyFont="1" applyBorder="1" applyAlignment="1">
      <alignment horizontal="left" vertical="top" wrapText="1"/>
    </xf>
    <xf numFmtId="0" fontId="18" fillId="3" borderId="0" xfId="0" applyFont="1" applyFill="1" applyBorder="1" applyAlignment="1">
      <alignment vertical="center" wrapText="1"/>
    </xf>
    <xf numFmtId="10" fontId="16" fillId="0" borderId="0" xfId="0" applyNumberFormat="1" applyFont="1" applyBorder="1" applyAlignment="1">
      <alignment vertical="center" wrapText="1"/>
    </xf>
    <xf numFmtId="10" fontId="16" fillId="0" borderId="0" xfId="0" applyNumberFormat="1" applyFont="1" applyBorder="1" applyAlignment="1">
      <alignment horizontal="center" vertical="center" wrapText="1"/>
    </xf>
    <xf numFmtId="0" fontId="0" fillId="0" borderId="0" xfId="0" applyFont="1" applyBorder="1" applyAlignment="1"/>
    <xf numFmtId="0" fontId="16" fillId="0" borderId="0" xfId="0" applyFont="1" applyBorder="1" applyAlignment="1">
      <alignment horizontal="center" vertical="center" wrapText="1"/>
    </xf>
    <xf numFmtId="10" fontId="19" fillId="3" borderId="0" xfId="0" applyNumberFormat="1" applyFont="1" applyFill="1" applyBorder="1" applyAlignment="1">
      <alignment vertical="center" wrapText="1"/>
    </xf>
    <xf numFmtId="10" fontId="19" fillId="3" borderId="0" xfId="0" applyNumberFormat="1" applyFont="1" applyFill="1" applyBorder="1" applyAlignment="1">
      <alignment horizontal="center" vertical="center" wrapText="1"/>
    </xf>
    <xf numFmtId="0" fontId="13" fillId="3" borderId="0" xfId="0" applyFont="1" applyFill="1" applyBorder="1" applyAlignment="1">
      <alignment horizontal="left" vertical="center" wrapText="1"/>
    </xf>
    <xf numFmtId="0" fontId="7" fillId="2" borderId="6" xfId="0" applyFont="1" applyFill="1" applyBorder="1" applyAlignment="1">
      <alignment vertical="center" wrapText="1"/>
    </xf>
    <xf numFmtId="0" fontId="19" fillId="6"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6" fillId="0" borderId="1" xfId="0" applyFont="1" applyBorder="1" applyAlignment="1">
      <alignment vertical="center"/>
    </xf>
    <xf numFmtId="0" fontId="0" fillId="0" borderId="0" xfId="0" applyAlignment="1"/>
    <xf numFmtId="0" fontId="25" fillId="0" borderId="0" xfId="0" applyFont="1" applyAlignment="1"/>
    <xf numFmtId="0" fontId="27" fillId="0" borderId="0" xfId="0" applyFont="1" applyAlignment="1">
      <alignment wrapText="1"/>
    </xf>
    <xf numFmtId="0" fontId="27" fillId="0" borderId="0" xfId="0" applyFont="1" applyAlignment="1"/>
    <xf numFmtId="0" fontId="28" fillId="0" borderId="0" xfId="0" applyFont="1" applyAlignment="1">
      <alignment vertical="center" wrapText="1" shrinkToFit="1"/>
    </xf>
    <xf numFmtId="0" fontId="30" fillId="0" borderId="0" xfId="0" applyFont="1"/>
    <xf numFmtId="0" fontId="31" fillId="0" borderId="0" xfId="0" applyFont="1" applyAlignment="1">
      <alignment horizontal="justify"/>
    </xf>
    <xf numFmtId="0" fontId="32" fillId="0" borderId="0" xfId="0" applyFont="1" applyAlignment="1">
      <alignment horizontal="justify"/>
    </xf>
    <xf numFmtId="0" fontId="34" fillId="0" borderId="0" xfId="0" applyFont="1"/>
    <xf numFmtId="0" fontId="34" fillId="0" borderId="0" xfId="0" applyFont="1" applyAlignment="1">
      <alignment horizontal="justify"/>
    </xf>
    <xf numFmtId="49" fontId="34" fillId="0" borderId="0" xfId="0" applyNumberFormat="1" applyFont="1" applyAlignment="1">
      <alignment horizontal="justify"/>
    </xf>
    <xf numFmtId="49" fontId="34" fillId="0" borderId="0" xfId="0" applyNumberFormat="1" applyFont="1"/>
    <xf numFmtId="0" fontId="34" fillId="0" borderId="0" xfId="0" applyNumberFormat="1" applyFont="1" applyAlignment="1">
      <alignment horizontal="left" vertical="center" wrapText="1"/>
    </xf>
    <xf numFmtId="0" fontId="30" fillId="0" borderId="0" xfId="0" applyNumberFormat="1" applyFont="1" applyAlignment="1">
      <alignment horizontal="left" vertical="center" wrapText="1"/>
    </xf>
    <xf numFmtId="0" fontId="36" fillId="9" borderId="17" xfId="0" applyFont="1" applyFill="1" applyBorder="1" applyAlignment="1">
      <alignment vertical="center"/>
    </xf>
    <xf numFmtId="0" fontId="37" fillId="9" borderId="18" xfId="0" applyFont="1" applyFill="1" applyBorder="1"/>
    <xf numFmtId="0" fontId="37" fillId="9" borderId="19" xfId="0" applyFont="1" applyFill="1" applyBorder="1"/>
    <xf numFmtId="0" fontId="30" fillId="0" borderId="0" xfId="0" applyFont="1" applyAlignment="1">
      <alignment horizontal="justify"/>
    </xf>
    <xf numFmtId="0" fontId="40" fillId="0" borderId="0" xfId="0" applyFont="1" applyAlignment="1">
      <alignment horizontal="justify"/>
    </xf>
    <xf numFmtId="0" fontId="39" fillId="0" borderId="20" xfId="0" applyFont="1" applyBorder="1" applyAlignment="1">
      <alignment horizontal="justify" vertical="top" wrapText="1"/>
    </xf>
    <xf numFmtId="0" fontId="39" fillId="0" borderId="21" xfId="0" applyFont="1" applyBorder="1" applyAlignment="1">
      <alignment horizontal="justify" vertical="top" wrapText="1"/>
    </xf>
    <xf numFmtId="0" fontId="39" fillId="0" borderId="22" xfId="0" applyFont="1" applyBorder="1" applyAlignment="1">
      <alignment horizontal="justify" vertical="top" wrapText="1"/>
    </xf>
    <xf numFmtId="0" fontId="30" fillId="0" borderId="23" xfId="0" applyFont="1" applyBorder="1" applyAlignment="1">
      <alignment horizontal="justify" vertical="top" wrapText="1"/>
    </xf>
    <xf numFmtId="0" fontId="30" fillId="0" borderId="15" xfId="0" applyFont="1" applyBorder="1" applyAlignment="1">
      <alignment horizontal="justify" vertical="top" wrapText="1"/>
    </xf>
    <xf numFmtId="0" fontId="30" fillId="0" borderId="24" xfId="0" applyFont="1" applyBorder="1" applyAlignment="1">
      <alignment horizontal="justify" vertical="top" wrapText="1"/>
    </xf>
    <xf numFmtId="0" fontId="30" fillId="0" borderId="25" xfId="0" applyFont="1" applyBorder="1" applyAlignment="1">
      <alignment horizontal="justify" vertical="top" wrapText="1"/>
    </xf>
    <xf numFmtId="0" fontId="30" fillId="0" borderId="26" xfId="0" applyFont="1" applyBorder="1" applyAlignment="1">
      <alignment horizontal="justify" vertical="top" wrapText="1"/>
    </xf>
    <xf numFmtId="0" fontId="30" fillId="0" borderId="27" xfId="0" applyFont="1" applyBorder="1" applyAlignment="1">
      <alignment horizontal="justify" vertical="top" wrapText="1"/>
    </xf>
    <xf numFmtId="0" fontId="30" fillId="0" borderId="0" xfId="0" applyFont="1" applyAlignment="1">
      <alignment horizontal="center"/>
    </xf>
    <xf numFmtId="0" fontId="30" fillId="0" borderId="0" xfId="0" applyFont="1" applyAlignment="1">
      <alignment horizontal="left" vertical="center"/>
    </xf>
    <xf numFmtId="0" fontId="38" fillId="0" borderId="0" xfId="0" applyFont="1" applyAlignment="1">
      <alignment horizontal="left" vertical="center" wrapText="1"/>
    </xf>
    <xf numFmtId="0" fontId="38" fillId="0" borderId="0" xfId="0" applyFont="1"/>
    <xf numFmtId="0" fontId="30" fillId="0" borderId="0" xfId="0" applyFont="1" applyAlignment="1">
      <alignment horizontal="left" vertical="center" wrapText="1"/>
    </xf>
    <xf numFmtId="0" fontId="39" fillId="0" borderId="0" xfId="0" applyFont="1"/>
    <xf numFmtId="0" fontId="39" fillId="9" borderId="0" xfId="0" applyFont="1" applyFill="1"/>
    <xf numFmtId="0" fontId="39" fillId="0" borderId="0" xfId="0" applyFont="1" applyAlignment="1">
      <alignment horizontal="justify"/>
    </xf>
    <xf numFmtId="0" fontId="15" fillId="0" borderId="0" xfId="2" applyFont="1" applyFill="1" applyBorder="1" applyAlignment="1">
      <alignment vertical="center" wrapText="1"/>
    </xf>
    <xf numFmtId="164" fontId="15" fillId="0" borderId="0" xfId="3" applyNumberFormat="1" applyFont="1" applyFill="1" applyBorder="1" applyAlignment="1">
      <alignment horizontal="center" vertical="center" wrapText="1"/>
    </xf>
    <xf numFmtId="10" fontId="16" fillId="0" borderId="0" xfId="1" applyNumberFormat="1" applyFont="1" applyFill="1" applyBorder="1" applyAlignment="1">
      <alignment horizontal="center" vertical="center" wrapText="1"/>
    </xf>
    <xf numFmtId="0" fontId="16" fillId="0" borderId="0" xfId="0" applyFont="1" applyFill="1" applyBorder="1"/>
    <xf numFmtId="0" fontId="13" fillId="0" borderId="0" xfId="4" applyFont="1" applyFill="1" applyBorder="1" applyAlignment="1">
      <alignment vertical="center"/>
    </xf>
    <xf numFmtId="0" fontId="13" fillId="0" borderId="0" xfId="4" applyFont="1" applyFill="1" applyBorder="1"/>
    <xf numFmtId="0" fontId="0" fillId="0" borderId="0" xfId="0" applyFont="1" applyFill="1" applyBorder="1"/>
    <xf numFmtId="0" fontId="12" fillId="0" borderId="0" xfId="4" applyFont="1" applyFill="1" applyBorder="1" applyAlignment="1">
      <alignment horizontal="center" wrapText="1"/>
    </xf>
    <xf numFmtId="0" fontId="15" fillId="0" borderId="0" xfId="3" applyFont="1" applyFill="1" applyBorder="1" applyAlignment="1">
      <alignment vertical="center" wrapText="1"/>
    </xf>
    <xf numFmtId="0" fontId="16" fillId="0" borderId="0" xfId="0" applyNumberFormat="1" applyFont="1" applyBorder="1" applyAlignment="1">
      <alignment horizontal="center" vertical="center" wrapText="1"/>
    </xf>
    <xf numFmtId="49" fontId="0" fillId="0" borderId="0" xfId="0" applyNumberFormat="1" applyFont="1"/>
    <xf numFmtId="49" fontId="12" fillId="0" borderId="0" xfId="2" applyNumberFormat="1" applyFont="1" applyFill="1" applyBorder="1" applyAlignment="1">
      <alignment horizontal="right" vertical="top"/>
    </xf>
    <xf numFmtId="49" fontId="13" fillId="0" borderId="0" xfId="2" applyNumberFormat="1" applyFont="1"/>
    <xf numFmtId="49" fontId="0" fillId="0" borderId="0" xfId="0" applyNumberFormat="1" applyFont="1" applyAlignment="1">
      <alignment wrapText="1"/>
    </xf>
    <xf numFmtId="49" fontId="19" fillId="3" borderId="0" xfId="0" applyNumberFormat="1" applyFont="1" applyFill="1" applyBorder="1" applyAlignment="1">
      <alignment horizontal="center" vertical="center" wrapText="1"/>
    </xf>
    <xf numFmtId="49" fontId="20" fillId="6" borderId="1" xfId="0" applyNumberFormat="1" applyFont="1" applyFill="1" applyBorder="1" applyAlignment="1">
      <alignment horizontal="center" vertical="center" wrapText="1"/>
    </xf>
    <xf numFmtId="0" fontId="16" fillId="0" borderId="1" xfId="0" applyFont="1" applyBorder="1"/>
    <xf numFmtId="164" fontId="16" fillId="0" borderId="1" xfId="0" applyNumberFormat="1" applyFont="1" applyBorder="1"/>
    <xf numFmtId="0" fontId="45" fillId="6" borderId="3" xfId="0" applyFont="1" applyFill="1" applyBorder="1" applyAlignment="1">
      <alignment horizontal="center" vertical="center" wrapText="1"/>
    </xf>
    <xf numFmtId="0" fontId="45" fillId="6" borderId="4" xfId="0" applyFont="1" applyFill="1" applyBorder="1" applyAlignment="1">
      <alignment horizontal="center" vertical="center" wrapText="1"/>
    </xf>
    <xf numFmtId="0" fontId="45" fillId="6" borderId="5"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7" fillId="6" borderId="33" xfId="0" applyFont="1" applyFill="1" applyBorder="1" applyAlignment="1">
      <alignment horizontal="center" vertical="center" wrapText="1"/>
    </xf>
    <xf numFmtId="0" fontId="47" fillId="6" borderId="34" xfId="0" applyFont="1" applyFill="1" applyBorder="1" applyAlignment="1">
      <alignment horizontal="center" vertical="center" wrapText="1"/>
    </xf>
    <xf numFmtId="0" fontId="48" fillId="0" borderId="0" xfId="0" applyFont="1" applyAlignment="1">
      <alignment wrapText="1"/>
    </xf>
    <xf numFmtId="0" fontId="47" fillId="6" borderId="35" xfId="0" applyFont="1" applyFill="1" applyBorder="1" applyAlignment="1">
      <alignment horizontal="center" vertical="center" wrapText="1"/>
    </xf>
    <xf numFmtId="0" fontId="45" fillId="6" borderId="4" xfId="0" applyFont="1" applyFill="1" applyBorder="1" applyAlignment="1">
      <alignment horizontal="center" vertical="center" wrapText="1"/>
    </xf>
    <xf numFmtId="0" fontId="16" fillId="0" borderId="1" xfId="0" applyFont="1" applyBorder="1" applyAlignment="1">
      <alignment horizontal="center" vertical="center"/>
    </xf>
    <xf numFmtId="164" fontId="49" fillId="0" borderId="0" xfId="9" applyNumberFormat="1" applyFont="1" applyBorder="1" applyAlignment="1">
      <alignment horizontal="right" vertical="center"/>
    </xf>
    <xf numFmtId="0" fontId="0" fillId="0" borderId="0" xfId="0" applyFont="1" applyBorder="1"/>
    <xf numFmtId="0" fontId="16" fillId="0" borderId="1" xfId="0" applyFont="1" applyBorder="1" applyAlignment="1">
      <alignment horizontal="center" vertical="center" wrapText="1"/>
    </xf>
    <xf numFmtId="0" fontId="18" fillId="3" borderId="0"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22" fillId="0" borderId="0" xfId="6" applyFont="1" applyBorder="1" applyAlignment="1">
      <alignment horizontal="left" vertical="top" wrapText="1"/>
    </xf>
    <xf numFmtId="0" fontId="45" fillId="6" borderId="4" xfId="0" applyFont="1" applyFill="1" applyBorder="1" applyAlignment="1">
      <alignment horizontal="center" vertical="center" wrapText="1"/>
    </xf>
    <xf numFmtId="0" fontId="0" fillId="0" borderId="0" xfId="0" applyFont="1" applyAlignment="1"/>
    <xf numFmtId="0" fontId="7" fillId="0" borderId="0" xfId="0" applyFont="1" applyAlignment="1">
      <alignment horizontal="center" vertical="center" wrapText="1" shrinkToFit="1"/>
    </xf>
    <xf numFmtId="0" fontId="16" fillId="0" borderId="0" xfId="0" applyFont="1" applyBorder="1" applyAlignment="1">
      <alignment horizontal="center" vertical="center" wrapText="1"/>
    </xf>
    <xf numFmtId="0" fontId="18" fillId="3" borderId="0" xfId="0" applyFont="1" applyFill="1" applyBorder="1" applyAlignment="1">
      <alignment horizontal="center" vertical="center" wrapText="1"/>
    </xf>
    <xf numFmtId="0" fontId="45" fillId="6" borderId="4" xfId="0" applyFont="1" applyFill="1" applyBorder="1" applyAlignment="1">
      <alignment horizontal="center" vertical="center" wrapText="1"/>
    </xf>
    <xf numFmtId="0" fontId="0" fillId="0" borderId="0" xfId="0" applyFont="1" applyAlignment="1"/>
    <xf numFmtId="0" fontId="7" fillId="0" borderId="0" xfId="0" applyFont="1" applyAlignment="1">
      <alignment horizontal="center" vertical="center" wrapText="1" shrinkToFit="1"/>
    </xf>
    <xf numFmtId="0" fontId="22" fillId="0" borderId="0" xfId="6" applyFont="1" applyBorder="1" applyAlignment="1">
      <alignment horizontal="left" vertical="top" wrapText="1"/>
    </xf>
    <xf numFmtId="0" fontId="18" fillId="3" borderId="0"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 xfId="0" applyFont="1" applyBorder="1" applyAlignment="1">
      <alignment horizontal="center"/>
    </xf>
    <xf numFmtId="168" fontId="15" fillId="0" borderId="1" xfId="2"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applyFont="1" applyFill="1" applyAlignment="1"/>
    <xf numFmtId="0" fontId="48" fillId="0" borderId="0" xfId="0" applyFont="1" applyAlignment="1"/>
    <xf numFmtId="0" fontId="0" fillId="0" borderId="0" xfId="0" applyFont="1" applyAlignment="1"/>
    <xf numFmtId="0" fontId="0" fillId="0" borderId="0" xfId="0" applyFont="1" applyAlignment="1"/>
    <xf numFmtId="0" fontId="18" fillId="3" borderId="0"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22" fillId="0" borderId="0" xfId="6" applyFont="1" applyBorder="1" applyAlignment="1">
      <alignment horizontal="left" vertical="top" wrapText="1"/>
    </xf>
    <xf numFmtId="0" fontId="18" fillId="3" borderId="0"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22" fillId="0" borderId="0" xfId="6" applyFont="1" applyBorder="1" applyAlignment="1">
      <alignment vertical="top" wrapText="1"/>
    </xf>
    <xf numFmtId="0" fontId="16" fillId="0" borderId="1" xfId="0" applyFont="1" applyBorder="1" applyAlignment="1"/>
    <xf numFmtId="0" fontId="51" fillId="0" borderId="1" xfId="0" applyFont="1" applyBorder="1"/>
    <xf numFmtId="0" fontId="51" fillId="0" borderId="1" xfId="0" applyFont="1" applyBorder="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5" fillId="0" borderId="2"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0" fillId="0" borderId="0" xfId="0" applyFont="1" applyAlignment="1"/>
    <xf numFmtId="0" fontId="4" fillId="0" borderId="0" xfId="0" applyFont="1" applyAlignment="1">
      <alignment horizontal="center"/>
    </xf>
    <xf numFmtId="0" fontId="6" fillId="0" borderId="0" xfId="0" applyFont="1" applyAlignment="1">
      <alignment horizontal="center" vertical="center" wrapText="1" shrinkToFit="1"/>
    </xf>
    <xf numFmtId="0" fontId="7" fillId="0" borderId="0" xfId="0" applyFont="1" applyAlignment="1">
      <alignment horizontal="center" vertical="center" wrapText="1" shrinkToFit="1"/>
    </xf>
    <xf numFmtId="0" fontId="9" fillId="0" borderId="0"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5" fillId="0" borderId="1" xfId="3" applyFont="1" applyBorder="1" applyAlignment="1">
      <alignment horizontal="left" vertical="center" wrapText="1"/>
    </xf>
    <xf numFmtId="0" fontId="15" fillId="0" borderId="2" xfId="3" applyFont="1" applyBorder="1" applyAlignment="1">
      <alignment horizontal="left" vertical="center" wrapText="1"/>
    </xf>
    <xf numFmtId="0" fontId="18" fillId="3"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3" fillId="4" borderId="28"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50" fillId="0" borderId="0" xfId="0" applyFont="1" applyFill="1" applyAlignment="1">
      <alignment horizontal="center"/>
    </xf>
    <xf numFmtId="0" fontId="0" fillId="0" borderId="0" xfId="0" applyFont="1" applyFill="1" applyAlignment="1">
      <alignment horizontal="center"/>
    </xf>
    <xf numFmtId="0" fontId="15" fillId="0" borderId="1" xfId="2" applyFont="1" applyBorder="1" applyAlignment="1">
      <alignment horizontal="center" vertical="center" wrapText="1"/>
    </xf>
    <xf numFmtId="0" fontId="19" fillId="3" borderId="2" xfId="0" applyFont="1" applyFill="1" applyBorder="1" applyAlignment="1">
      <alignment horizontal="center" wrapText="1"/>
    </xf>
    <xf numFmtId="0" fontId="19" fillId="3" borderId="9" xfId="0" applyFont="1" applyFill="1" applyBorder="1" applyAlignment="1">
      <alignment horizontal="center" wrapText="1"/>
    </xf>
    <xf numFmtId="0" fontId="19" fillId="3" borderId="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2"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20" fillId="5"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44" fillId="10" borderId="2" xfId="0" applyFont="1" applyFill="1" applyBorder="1" applyAlignment="1">
      <alignment horizontal="left" vertical="center" wrapText="1"/>
    </xf>
    <xf numFmtId="0" fontId="44" fillId="10" borderId="8" xfId="0" applyFont="1" applyFill="1" applyBorder="1" applyAlignment="1">
      <alignment horizontal="left" vertical="center" wrapText="1"/>
    </xf>
    <xf numFmtId="0" fontId="44" fillId="10" borderId="36" xfId="0" applyFont="1" applyFill="1" applyBorder="1" applyAlignment="1">
      <alignment horizontal="left" vertical="center" wrapText="1"/>
    </xf>
    <xf numFmtId="0" fontId="44" fillId="2" borderId="8" xfId="0" applyFont="1" applyFill="1" applyBorder="1" applyAlignment="1">
      <alignment horizontal="left" vertical="center" wrapText="1"/>
    </xf>
    <xf numFmtId="0" fontId="44" fillId="2" borderId="9" xfId="0" applyFont="1" applyFill="1" applyBorder="1" applyAlignment="1">
      <alignment horizontal="left" vertical="center" wrapText="1"/>
    </xf>
    <xf numFmtId="0" fontId="45" fillId="6" borderId="4" xfId="0" applyFont="1" applyFill="1" applyBorder="1" applyAlignment="1">
      <alignment horizontal="center" vertical="center" wrapText="1"/>
    </xf>
    <xf numFmtId="0" fontId="45" fillId="6" borderId="8"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5" fillId="0" borderId="1" xfId="2" applyFont="1" applyBorder="1" applyAlignment="1">
      <alignment horizontal="left"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0" fillId="2" borderId="3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0" borderId="0" xfId="0" applyFont="1" applyBorder="1" applyAlignment="1">
      <alignment horizontal="center" vertical="center" wrapText="1"/>
    </xf>
    <xf numFmtId="0" fontId="20" fillId="5" borderId="29"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30"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44" fillId="10" borderId="1" xfId="0" applyFont="1" applyFill="1" applyBorder="1" applyAlignment="1">
      <alignment horizontal="left" vertical="center" wrapText="1"/>
    </xf>
    <xf numFmtId="0" fontId="22" fillId="0" borderId="0" xfId="6" applyFont="1" applyBorder="1" applyAlignment="1">
      <alignment horizontal="left" vertical="top" wrapText="1"/>
    </xf>
    <xf numFmtId="0" fontId="19" fillId="3" borderId="1" xfId="0" applyFont="1" applyFill="1" applyBorder="1" applyAlignment="1">
      <alignment horizontal="left" vertical="center" wrapText="1"/>
    </xf>
    <xf numFmtId="0" fontId="15" fillId="0" borderId="2"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33" fillId="0" borderId="0" xfId="0" applyFont="1" applyAlignment="1">
      <alignment horizontal="left" vertical="center"/>
    </xf>
    <xf numFmtId="0" fontId="25" fillId="0" borderId="0" xfId="0" applyFont="1" applyAlignment="1">
      <alignment horizontal="center" vertical="center"/>
    </xf>
    <xf numFmtId="0" fontId="27" fillId="0" borderId="0" xfId="0" applyFont="1" applyAlignment="1">
      <alignment horizontal="center" vertical="center"/>
    </xf>
    <xf numFmtId="0" fontId="29" fillId="8" borderId="10" xfId="0" applyFont="1" applyFill="1" applyBorder="1" applyAlignment="1">
      <alignment horizontal="center" vertical="center" wrapText="1"/>
    </xf>
    <xf numFmtId="0" fontId="29" fillId="8" borderId="11"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29" fillId="8" borderId="13"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43" fillId="0" borderId="10" xfId="0" applyFont="1" applyFill="1" applyBorder="1" applyAlignment="1">
      <alignment horizontal="justify" vertical="center" wrapText="1"/>
    </xf>
    <xf numFmtId="0" fontId="43" fillId="0" borderId="11" xfId="0" applyFont="1" applyFill="1" applyBorder="1" applyAlignment="1">
      <alignment horizontal="justify" vertical="center" wrapText="1"/>
    </xf>
    <xf numFmtId="0" fontId="43" fillId="0" borderId="12" xfId="0" applyFont="1" applyFill="1" applyBorder="1" applyAlignment="1">
      <alignment horizontal="justify" vertical="center" wrapText="1"/>
    </xf>
    <xf numFmtId="0" fontId="43" fillId="0" borderId="28" xfId="0" applyFont="1" applyFill="1" applyBorder="1" applyAlignment="1">
      <alignment horizontal="justify" vertical="center" wrapText="1"/>
    </xf>
    <xf numFmtId="0" fontId="43" fillId="0" borderId="0" xfId="0" applyFont="1" applyFill="1" applyBorder="1" applyAlignment="1">
      <alignment horizontal="justify" vertical="center" wrapText="1"/>
    </xf>
    <xf numFmtId="0" fontId="43" fillId="0" borderId="16" xfId="0" applyFont="1" applyFill="1" applyBorder="1" applyAlignment="1">
      <alignment horizontal="justify" vertical="center" wrapText="1"/>
    </xf>
    <xf numFmtId="0" fontId="43" fillId="0" borderId="13" xfId="0" applyFont="1" applyFill="1" applyBorder="1" applyAlignment="1">
      <alignment horizontal="justify" vertical="center" wrapText="1"/>
    </xf>
    <xf numFmtId="0" fontId="43" fillId="0" borderId="14" xfId="0" applyFont="1" applyFill="1" applyBorder="1" applyAlignment="1">
      <alignment horizontal="justify" vertical="center" wrapText="1"/>
    </xf>
    <xf numFmtId="0" fontId="43" fillId="0" borderId="15" xfId="0" applyFont="1" applyFill="1" applyBorder="1" applyAlignment="1">
      <alignment horizontal="justify" vertical="center" wrapText="1"/>
    </xf>
    <xf numFmtId="0" fontId="34" fillId="0" borderId="0" xfId="0" applyFont="1" applyAlignment="1">
      <alignment horizontal="left" vertical="center" wrapText="1"/>
    </xf>
    <xf numFmtId="0" fontId="34" fillId="0" borderId="0" xfId="0" applyNumberFormat="1" applyFont="1" applyAlignment="1">
      <alignment horizontal="left" vertical="center" wrapText="1"/>
    </xf>
    <xf numFmtId="0" fontId="34" fillId="0" borderId="16" xfId="0" applyNumberFormat="1" applyFont="1" applyBorder="1" applyAlignment="1">
      <alignment horizontal="left" vertical="center" wrapText="1"/>
    </xf>
    <xf numFmtId="0" fontId="38" fillId="0" borderId="0" xfId="0" applyFont="1" applyAlignment="1">
      <alignment horizontal="left" vertical="center" wrapText="1"/>
    </xf>
    <xf numFmtId="0" fontId="30" fillId="0" borderId="0" xfId="0" applyFont="1" applyAlignment="1">
      <alignment horizontal="left" vertical="center"/>
    </xf>
    <xf numFmtId="0" fontId="39" fillId="0" borderId="10" xfId="0" applyNumberFormat="1" applyFont="1" applyBorder="1" applyAlignment="1">
      <alignment horizontal="justify" vertical="center" wrapText="1"/>
    </xf>
    <xf numFmtId="0" fontId="39" fillId="0" borderId="11" xfId="0" applyNumberFormat="1" applyFont="1" applyBorder="1" applyAlignment="1">
      <alignment horizontal="justify" vertical="center" wrapText="1"/>
    </xf>
    <xf numFmtId="0" fontId="39" fillId="0" borderId="12" xfId="0" applyNumberFormat="1" applyFont="1" applyBorder="1" applyAlignment="1">
      <alignment horizontal="justify" vertical="center" wrapText="1"/>
    </xf>
    <xf numFmtId="0" fontId="39" fillId="0" borderId="28" xfId="0" applyNumberFormat="1" applyFont="1" applyBorder="1" applyAlignment="1">
      <alignment horizontal="justify" vertical="center" wrapText="1"/>
    </xf>
    <xf numFmtId="0" fontId="39" fillId="0" borderId="0" xfId="0" applyNumberFormat="1" applyFont="1" applyBorder="1" applyAlignment="1">
      <alignment horizontal="justify" vertical="center" wrapText="1"/>
    </xf>
    <xf numFmtId="0" fontId="39" fillId="0" borderId="16" xfId="0" applyNumberFormat="1" applyFont="1" applyBorder="1" applyAlignment="1">
      <alignment horizontal="justify" vertical="center" wrapText="1"/>
    </xf>
    <xf numFmtId="0" fontId="39" fillId="0" borderId="13" xfId="0" applyNumberFormat="1" applyFont="1" applyBorder="1" applyAlignment="1">
      <alignment horizontal="justify" vertical="center" wrapText="1"/>
    </xf>
    <xf numFmtId="0" fontId="39" fillId="0" borderId="14" xfId="0" applyNumberFormat="1" applyFont="1" applyBorder="1" applyAlignment="1">
      <alignment horizontal="justify" vertical="center" wrapText="1"/>
    </xf>
    <xf numFmtId="0" fontId="39" fillId="0" borderId="15" xfId="0" applyNumberFormat="1" applyFont="1" applyBorder="1" applyAlignment="1">
      <alignment horizontal="justify" vertical="center" wrapText="1"/>
    </xf>
    <xf numFmtId="0" fontId="30" fillId="0" borderId="0" xfId="0" applyFont="1" applyAlignment="1">
      <alignment horizontal="left" vertical="center" wrapText="1"/>
    </xf>
  </cellXfs>
  <cellStyles count="10">
    <cellStyle name="Normal" xfId="0" builtinId="0"/>
    <cellStyle name="Normal 2" xfId="7"/>
    <cellStyle name="Normal 3" xfId="8"/>
    <cellStyle name="Normal_Biología" xfId="6"/>
    <cellStyle name="Normal_Global" xfId="3"/>
    <cellStyle name="Normal_Global_1" xfId="2"/>
    <cellStyle name="Normal_Global_2" xfId="4"/>
    <cellStyle name="Normal_Hoja1" xfId="5"/>
    <cellStyle name="Normal_Hoja4" xfId="9"/>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88AB-4627-84F7-1641EFF3BE4A}"/>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88AB-4627-84F7-1641EFF3BE4A}"/>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88AB-4627-84F7-1641EFF3BE4A}"/>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88AB-4627-84F7-1641EFF3BE4A}"/>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(Global!$G$78,Global!$G$79,Global!$G$80,Global!$G$81,Global!$G$82)</c15:sqref>
                  </c15:fullRef>
                </c:ext>
              </c:extLst>
              <c:f>(Global!$G$78,Global!$G$79,Global!$G$80,Global!$G$81)</c:f>
              <c:strCache>
                <c:ptCount val="4"/>
                <c:pt idx="0">
                  <c:v>Visita del Instituto a la Universidad</c:v>
                </c:pt>
                <c:pt idx="1">
                  <c:v>Información que llega al Instituto</c:v>
                </c:pt>
                <c:pt idx="2">
                  <c:v>Página Web</c:v>
                </c:pt>
                <c:pt idx="3">
                  <c:v>Otros</c:v>
                </c:pt>
              </c:strCache>
            </c:strRef>
          </c:cat>
          <c:val>
            <c:numRef>
              <c:extLst>
                <c:ext xmlns:c15="http://schemas.microsoft.com/office/drawing/2012/chart" uri="{02D57815-91ED-43cb-92C2-25804820EDAC}">
                  <c15:fullRef>
                    <c15:sqref>(Global!$L$78,Global!$L$79,Global!$L$80,Global!$L$81,Global!$L$82)</c15:sqref>
                  </c15:fullRef>
                </c:ext>
              </c:extLst>
              <c:f>(Global!$L$78,Global!$L$79,Global!$L$80,Global!$L$81)</c:f>
              <c:numCache>
                <c:formatCode>General</c:formatCode>
                <c:ptCount val="4"/>
                <c:pt idx="0">
                  <c:v>30</c:v>
                </c:pt>
                <c:pt idx="1">
                  <c:v>13</c:v>
                </c:pt>
                <c:pt idx="2">
                  <c:v>19</c:v>
                </c:pt>
                <c:pt idx="3">
                  <c:v>11</c:v>
                </c:pt>
              </c:numCache>
            </c:numRef>
          </c:val>
          <c:extLst xmlns:c16r2="http://schemas.microsoft.com/office/drawing/2015/06/chart">
            <c:ext xmlns:c16="http://schemas.microsoft.com/office/drawing/2014/chart" uri="{C3380CC4-5D6E-409C-BE32-E72D297353CC}">
              <c16:uniqueId val="{00000009-88AB-4627-84F7-1641EFF3BE4A}"/>
            </c:ext>
            <c:ext xmlns:c15="http://schemas.microsoft.com/office/drawing/2012/chart" uri="{02D57815-91ED-43cb-92C2-25804820EDAC}">
              <c15:categoryFilterExceptions>
                <c15:categoryFilterException>
                  <c15:sqref>Global!$L$82</c15:sqref>
                  <c15:spPr xmlns:c15="http://schemas.microsoft.com/office/drawing/2012/chart">
                    <a:solidFill>
                      <a:srgbClr val="CC04A1"/>
                    </a:solidFill>
                    <a:ln w="25400">
                      <a:solidFill>
                        <a:srgbClr val="CC04A1"/>
                      </a:solidFill>
                    </a:ln>
                  </c15:spPr>
                  <c15:bubble3D val="0"/>
                  <c15:dLbl>
                    <c:idx val="3"/>
                    <c:layout>
                      <c:manualLayout>
                        <c:x val="3.4986434316623682E-2"/>
                        <c:y val="0.11277187959160609"/>
                      </c:manualLayout>
                    </c:layout>
                    <c:showLegendKey val="0"/>
                    <c:showVal val="0"/>
                    <c:showCatName val="0"/>
                    <c:showSerName val="0"/>
                    <c:showPercent val="1"/>
                    <c:showBubbleSize val="0"/>
                    <c:extLst xmlns:c16="http://schemas.microsoft.com/office/drawing/2014/chart" xmlns:c16r2="http://schemas.microsoft.com/office/drawing/2015/06/chart">
                      <c:ext xmlns:c16="http://schemas.microsoft.com/office/drawing/2014/chart" uri="{C3380CC4-5D6E-409C-BE32-E72D297353CC}">
                        <c16:uniqueId val="{00000007-88AB-4627-84F7-1641EFF3BE4A}"/>
                      </c:ext>
                      <c:ext uri="{CE6537A1-D6FC-4f65-9D91-7224C49458BB}"/>
                    </c:extLst>
                  </c15:dLbl>
                </c15:categoryFilterException>
              </c15:categoryFilterExceptions>
            </c:ext>
          </c:extLst>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AF75-4C50-870D-E3B204A1411E}"/>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AF75-4C50-870D-E3B204A1411E}"/>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Global!$B$357:$B$358</c:f>
              <c:strCache>
                <c:ptCount val="2"/>
                <c:pt idx="0">
                  <c:v>Si</c:v>
                </c:pt>
                <c:pt idx="1">
                  <c:v>No</c:v>
                </c:pt>
              </c:strCache>
            </c:strRef>
          </c:cat>
          <c:val>
            <c:numRef>
              <c:f>Global!$C$357:$C$358</c:f>
              <c:numCache>
                <c:formatCode>General</c:formatCode>
                <c:ptCount val="2"/>
                <c:pt idx="0">
                  <c:v>48</c:v>
                </c:pt>
                <c:pt idx="1">
                  <c:v>183</c:v>
                </c:pt>
              </c:numCache>
            </c:numRef>
          </c:val>
          <c:extLst xmlns:c16r2="http://schemas.microsoft.com/office/drawing/2015/06/chart">
            <c:ext xmlns:c16="http://schemas.microsoft.com/office/drawing/2014/chart" uri="{C3380CC4-5D6E-409C-BE32-E72D297353CC}">
              <c16:uniqueId val="{00000004-AF75-4C50-870D-E3B204A1411E}"/>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949D-46D5-BC65-312E50862AC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949D-46D5-BC65-312E50862AC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949D-46D5-BC65-312E50862ACB}"/>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949D-46D5-BC65-312E50862ACB}"/>
                </c:ext>
                <c:ext xmlns:c15="http://schemas.microsoft.com/office/drawing/2012/chart" uri="{CE6537A1-D6FC-4f65-9D91-7224C49458BB}">
                  <c15:layout/>
                </c:ext>
              </c:extLst>
            </c:dLbl>
            <c:dLbl>
              <c:idx val="2"/>
              <c:layout>
                <c:manualLayout>
                  <c:x val="8.9915360584289325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949D-46D5-BC65-312E50862ACB}"/>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Lit>
              <c:ptCount val="3"/>
              <c:pt idx="0">
                <c:v>Sí</c:v>
              </c:pt>
              <c:pt idx="1">
                <c:v>No</c:v>
              </c:pt>
              <c:pt idx="2">
                <c:v>NS/NC</c:v>
              </c:pt>
            </c:strLit>
          </c:cat>
          <c:val>
            <c:numRef>
              <c:f>'Estadistica y empresa'!$A$301:$B$301</c:f>
              <c:numCache>
                <c:formatCode>General</c:formatCode>
                <c:ptCount val="2"/>
                <c:pt idx="0">
                  <c:v>13</c:v>
                </c:pt>
                <c:pt idx="1">
                  <c:v>0</c:v>
                </c:pt>
              </c:numCache>
            </c:numRef>
          </c:val>
          <c:extLst xmlns:c16r2="http://schemas.microsoft.com/office/drawing/2015/06/chart">
            <c:ext xmlns:c16="http://schemas.microsoft.com/office/drawing/2014/chart" uri="{C3380CC4-5D6E-409C-BE32-E72D297353CC}">
              <c16:uniqueId val="{00000006-949D-46D5-BC65-312E50862ACB}"/>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8A1B-4F1D-B8A0-C43F77B01FDD}"/>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8A1B-4F1D-B8A0-C43F77B01FDD}"/>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8A1B-4F1D-B8A0-C43F77B01FD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'Estadistica y empresa'!$A$302:$B$302</c:f>
              <c:numCache>
                <c:formatCode>General</c:formatCode>
                <c:ptCount val="2"/>
                <c:pt idx="0">
                  <c:v>13</c:v>
                </c:pt>
                <c:pt idx="1">
                  <c:v>0</c:v>
                </c:pt>
              </c:numCache>
            </c:numRef>
          </c:val>
          <c:extLst xmlns:c16r2="http://schemas.microsoft.com/office/drawing/2015/06/chart">
            <c:ext xmlns:c16="http://schemas.microsoft.com/office/drawing/2014/chart" uri="{C3380CC4-5D6E-409C-BE32-E72D297353CC}">
              <c16:uniqueId val="{00000006-8A1B-4F1D-B8A0-C43F77B01FDD}"/>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DDB-472D-A38C-1BB8C6F79F66}"/>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DDB-472D-A38C-1BB8C6F79F66}"/>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DDB-472D-A38C-1BB8C6F79F6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'Estadistica y empresa'!$A$299:$B$299</c:f>
              <c:numCache>
                <c:formatCode>General</c:formatCode>
                <c:ptCount val="2"/>
                <c:pt idx="0">
                  <c:v>1</c:v>
                </c:pt>
                <c:pt idx="1">
                  <c:v>12</c:v>
                </c:pt>
              </c:numCache>
            </c:numRef>
          </c:val>
          <c:extLst xmlns:c16r2="http://schemas.microsoft.com/office/drawing/2015/06/chart">
            <c:ext xmlns:c16="http://schemas.microsoft.com/office/drawing/2014/chart" uri="{C3380CC4-5D6E-409C-BE32-E72D297353CC}">
              <c16:uniqueId val="{00000006-ADDB-472D-A38C-1BB8C6F79F66}"/>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31B9-48AC-AA1C-94FE9139093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31B9-48AC-AA1C-94FE9139093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31B9-48AC-AA1C-94FE9139093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'Estadistica y empresa'!$AC$50:$AE$51</c:f>
              <c:strCache>
                <c:ptCount val="2"/>
                <c:pt idx="0">
                  <c:v>Bachiller</c:v>
                </c:pt>
                <c:pt idx="1">
                  <c:v>Ciclo formativo</c:v>
                </c:pt>
              </c:strCache>
            </c:strRef>
          </c:cat>
          <c:val>
            <c:numRef>
              <c:f>'Estadistica y empresa'!$AF$50:$AF$51</c:f>
              <c:numCache>
                <c:formatCode>###0</c:formatCode>
                <c:ptCount val="2"/>
                <c:pt idx="0">
                  <c:v>2</c:v>
                </c:pt>
                <c:pt idx="1">
                  <c:v>1</c:v>
                </c:pt>
              </c:numCache>
            </c:numRef>
          </c:val>
          <c:extLst xmlns:c16r2="http://schemas.microsoft.com/office/drawing/2015/06/chart">
            <c:ext xmlns:c16="http://schemas.microsoft.com/office/drawing/2014/chart" uri="{C3380CC4-5D6E-409C-BE32-E72D297353CC}">
              <c16:uniqueId val="{00000006-31B9-48AC-AA1C-94FE91390939}"/>
            </c:ext>
          </c:extLst>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'Estadistica y empresa'!$A$31:$A$34</c:f>
              <c:strCache>
                <c:ptCount val="4"/>
                <c:pt idx="0">
                  <c:v>1º Curso</c:v>
                </c:pt>
                <c:pt idx="1">
                  <c:v>2º Curso</c:v>
                </c:pt>
                <c:pt idx="2">
                  <c:v>3º Curso</c:v>
                </c:pt>
                <c:pt idx="3">
                  <c:v>4º Curso</c:v>
                </c:pt>
              </c:strCache>
            </c:strRef>
          </c:cat>
          <c:val>
            <c:numRef>
              <c:f>'Estadistica y empresa'!$D$31:$D$34</c:f>
              <c:numCache>
                <c:formatCode>General</c:formatCode>
                <c:ptCount val="4"/>
                <c:pt idx="0">
                  <c:v>3</c:v>
                </c:pt>
                <c:pt idx="1">
                  <c:v>3</c:v>
                </c:pt>
                <c:pt idx="2">
                  <c:v>4</c:v>
                </c:pt>
                <c:pt idx="3">
                  <c:v>3</c:v>
                </c:pt>
              </c:numCache>
            </c:numRef>
          </c:val>
          <c:extLst xmlns:c16r2="http://schemas.microsoft.com/office/drawing/2015/06/chart">
            <c:ext xmlns:c16="http://schemas.microsoft.com/office/drawing/2014/chart" uri="{C3380CC4-5D6E-409C-BE32-E72D297353CC}">
              <c16:uniqueId val="{00000000-0D4B-44CF-902E-B905661C8D3D}"/>
            </c:ext>
          </c:extLst>
        </c:ser>
        <c:dLbls>
          <c:showLegendKey val="0"/>
          <c:showVal val="1"/>
          <c:showCatName val="0"/>
          <c:showSerName val="0"/>
          <c:showPercent val="0"/>
          <c:showBubbleSize val="0"/>
        </c:dLbls>
        <c:gapWidth val="75"/>
        <c:axId val="254862912"/>
        <c:axId val="254863304"/>
      </c:barChart>
      <c:catAx>
        <c:axId val="254862912"/>
        <c:scaling>
          <c:orientation val="minMax"/>
        </c:scaling>
        <c:delete val="0"/>
        <c:axPos val="b"/>
        <c:numFmt formatCode="General" sourceLinked="0"/>
        <c:majorTickMark val="none"/>
        <c:minorTickMark val="none"/>
        <c:tickLblPos val="nextTo"/>
        <c:txPr>
          <a:bodyPr/>
          <a:lstStyle/>
          <a:p>
            <a:pPr>
              <a:defRPr sz="1600" b="1"/>
            </a:pPr>
            <a:endParaRPr lang="es-ES"/>
          </a:p>
        </c:txPr>
        <c:crossAx val="254863304"/>
        <c:crosses val="autoZero"/>
        <c:auto val="1"/>
        <c:lblAlgn val="ctr"/>
        <c:lblOffset val="100"/>
        <c:noMultiLvlLbl val="0"/>
      </c:catAx>
      <c:valAx>
        <c:axId val="254863304"/>
        <c:scaling>
          <c:orientation val="minMax"/>
        </c:scaling>
        <c:delete val="0"/>
        <c:axPos val="l"/>
        <c:numFmt formatCode="General" sourceLinked="1"/>
        <c:majorTickMark val="none"/>
        <c:minorTickMark val="none"/>
        <c:tickLblPos val="nextTo"/>
        <c:crossAx val="254862912"/>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54636159691559"/>
          <c:y val="6.6286239298759986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5AAE-4968-9761-EEF18730B623}"/>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5AAE-4968-9761-EEF18730B623}"/>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'Estadistica y empresa'!$B$347</c:f>
              <c:strCache>
                <c:ptCount val="1"/>
                <c:pt idx="0">
                  <c:v>No</c:v>
                </c:pt>
              </c:strCache>
            </c:strRef>
          </c:cat>
          <c:val>
            <c:numRef>
              <c:f>'Estadistica y empresa'!$C$347</c:f>
              <c:numCache>
                <c:formatCode>General</c:formatCode>
                <c:ptCount val="1"/>
                <c:pt idx="0">
                  <c:v>13</c:v>
                </c:pt>
              </c:numCache>
            </c:numRef>
          </c:val>
          <c:extLst xmlns:c16r2="http://schemas.microsoft.com/office/drawing/2015/06/chart">
            <c:ext xmlns:c16="http://schemas.microsoft.com/office/drawing/2014/chart" uri="{C3380CC4-5D6E-409C-BE32-E72D297353CC}">
              <c16:uniqueId val="{00000004-5AAE-4968-9761-EEF18730B623}"/>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954F-4FE4-94BC-4A61466BB258}"/>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954F-4FE4-94BC-4A61466BB258}"/>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'Estadistica y empresa'!$B$354:$B$355</c:f>
              <c:strCache>
                <c:ptCount val="2"/>
                <c:pt idx="0">
                  <c:v>Si</c:v>
                </c:pt>
                <c:pt idx="1">
                  <c:v>No</c:v>
                </c:pt>
              </c:strCache>
            </c:strRef>
          </c:cat>
          <c:val>
            <c:numRef>
              <c:f>'Estadistica y empresa'!$C$354:$C$355</c:f>
              <c:numCache>
                <c:formatCode>General</c:formatCode>
                <c:ptCount val="2"/>
                <c:pt idx="0">
                  <c:v>2</c:v>
                </c:pt>
                <c:pt idx="1">
                  <c:v>11</c:v>
                </c:pt>
              </c:numCache>
            </c:numRef>
          </c:val>
          <c:extLst xmlns:c16r2="http://schemas.microsoft.com/office/drawing/2015/06/chart">
            <c:ext xmlns:c16="http://schemas.microsoft.com/office/drawing/2014/chart" uri="{C3380CC4-5D6E-409C-BE32-E72D297353CC}">
              <c16:uniqueId val="{00000004-954F-4FE4-94BC-4A61466BB258}"/>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F5F3-4D3A-88DB-63EA7504D603}"/>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F5F3-4D3A-88DB-63EA7504D603}"/>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'Estadistica y empresa'!$B$363:$B$364</c:f>
              <c:strCache>
                <c:ptCount val="2"/>
                <c:pt idx="0">
                  <c:v>Si</c:v>
                </c:pt>
                <c:pt idx="1">
                  <c:v>No</c:v>
                </c:pt>
              </c:strCache>
            </c:strRef>
          </c:cat>
          <c:val>
            <c:numRef>
              <c:f>'Estadistica y empresa'!$C$363:$C$364</c:f>
              <c:numCache>
                <c:formatCode>General</c:formatCode>
                <c:ptCount val="2"/>
                <c:pt idx="0">
                  <c:v>1</c:v>
                </c:pt>
                <c:pt idx="1">
                  <c:v>12</c:v>
                </c:pt>
              </c:numCache>
            </c:numRef>
          </c:val>
          <c:extLst xmlns:c16r2="http://schemas.microsoft.com/office/drawing/2015/06/chart">
            <c:ext xmlns:c16="http://schemas.microsoft.com/office/drawing/2014/chart" uri="{C3380CC4-5D6E-409C-BE32-E72D297353CC}">
              <c16:uniqueId val="{00000004-F5F3-4D3A-88DB-63EA7504D603}"/>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906819297941223"/>
          <c:y val="5.775815662721212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FDEB-477D-80CA-6AAA646E5598}"/>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FDEB-477D-80CA-6AAA646E5598}"/>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'Estadistica y empresa'!$B$372:$B$373</c:f>
              <c:strCache>
                <c:ptCount val="2"/>
                <c:pt idx="0">
                  <c:v>Si</c:v>
                </c:pt>
                <c:pt idx="1">
                  <c:v>No</c:v>
                </c:pt>
              </c:strCache>
            </c:strRef>
          </c:cat>
          <c:val>
            <c:numRef>
              <c:f>'Estadistica y empresa'!$C$372:$C$373</c:f>
              <c:numCache>
                <c:formatCode>General</c:formatCode>
                <c:ptCount val="2"/>
                <c:pt idx="0">
                  <c:v>4</c:v>
                </c:pt>
                <c:pt idx="1">
                  <c:v>9</c:v>
                </c:pt>
              </c:numCache>
            </c:numRef>
          </c:val>
          <c:extLst xmlns:c16r2="http://schemas.microsoft.com/office/drawing/2015/06/chart">
            <c:ext xmlns:c16="http://schemas.microsoft.com/office/drawing/2014/chart" uri="{C3380CC4-5D6E-409C-BE32-E72D297353CC}">
              <c16:uniqueId val="{00000004-FDEB-477D-80CA-6AAA646E5598}"/>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36C-4B48-B303-77012052941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36C-4B48-B303-77012052941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36C-4B48-B303-77012052941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'Estadistica y empresa'!$A$298:$B$298</c:f>
              <c:numCache>
                <c:formatCode>General</c:formatCode>
                <c:ptCount val="2"/>
                <c:pt idx="0">
                  <c:v>2</c:v>
                </c:pt>
                <c:pt idx="1">
                  <c:v>1</c:v>
                </c:pt>
              </c:numCache>
            </c:numRef>
          </c:val>
          <c:extLst xmlns:c16r2="http://schemas.microsoft.com/office/drawing/2015/06/chart">
            <c:ext xmlns:c16="http://schemas.microsoft.com/office/drawing/2014/chart" uri="{C3380CC4-5D6E-409C-BE32-E72D297353CC}">
              <c16:uniqueId val="{00000006-F36C-4B48-B303-770120529419}"/>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9C4F-482B-BFAF-52AFE7A36696}"/>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9C4F-482B-BFAF-52AFE7A36696}"/>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Global!$B$365:$B$366</c:f>
              <c:strCache>
                <c:ptCount val="2"/>
                <c:pt idx="0">
                  <c:v>Si</c:v>
                </c:pt>
                <c:pt idx="1">
                  <c:v>No</c:v>
                </c:pt>
              </c:strCache>
            </c:strRef>
          </c:cat>
          <c:val>
            <c:numRef>
              <c:f>Global!$C$365:$C$366</c:f>
              <c:numCache>
                <c:formatCode>General</c:formatCode>
                <c:ptCount val="2"/>
                <c:pt idx="0">
                  <c:v>15</c:v>
                </c:pt>
                <c:pt idx="1">
                  <c:v>216</c:v>
                </c:pt>
              </c:numCache>
            </c:numRef>
          </c:val>
          <c:extLst xmlns:c16r2="http://schemas.microsoft.com/office/drawing/2015/06/chart">
            <c:ext xmlns:c16="http://schemas.microsoft.com/office/drawing/2014/chart" uri="{C3380CC4-5D6E-409C-BE32-E72D297353CC}">
              <c16:uniqueId val="{00000004-9C4F-482B-BFAF-52AFE7A3669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5417480516473223"/>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0EC1-46A0-BFBD-B4104BD3AEEE}"/>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0EC1-46A0-BFBD-B4104BD3AEEE}"/>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0EC1-46A0-BFBD-B4104BD3AEEE}"/>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0EC1-46A0-BFBD-B4104BD3AEEE}"/>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0EC1-46A0-BFBD-B4104BD3AEEE}"/>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0EC1-46A0-BFBD-B4104BD3AEEE}"/>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 Derecho'!$G$78,'ADE + Derecho'!$G$79,'ADE + Derecho'!$G$80,'ADE + Derecho'!$G$81,'ADE + Derecho'!$G$82)</c:f>
              <c:strCache>
                <c:ptCount val="5"/>
                <c:pt idx="0">
                  <c:v>Visita del Instituto a la Universidad</c:v>
                </c:pt>
                <c:pt idx="1">
                  <c:v>Información que llega al Instituto</c:v>
                </c:pt>
                <c:pt idx="2">
                  <c:v>Página Web</c:v>
                </c:pt>
                <c:pt idx="3">
                  <c:v>Familia</c:v>
                </c:pt>
                <c:pt idx="4">
                  <c:v>Un amigo que estudia en la Universidad</c:v>
                </c:pt>
              </c:strCache>
            </c:strRef>
          </c:cat>
          <c:val>
            <c:numRef>
              <c:f>('ADE + Derecho'!$L$78,'ADE + Derecho'!$L$79,'ADE + Derecho'!$L$80,'ADE + Derecho'!$L$81,'ADE + Derecho'!$L$82)</c:f>
              <c:numCache>
                <c:formatCode>General</c:formatCode>
                <c:ptCount val="5"/>
                <c:pt idx="0">
                  <c:v>4</c:v>
                </c:pt>
                <c:pt idx="1">
                  <c:v>2</c:v>
                </c:pt>
                <c:pt idx="2">
                  <c:v>4</c:v>
                </c:pt>
                <c:pt idx="3">
                  <c:v>1</c:v>
                </c:pt>
                <c:pt idx="4">
                  <c:v>1</c:v>
                </c:pt>
              </c:numCache>
            </c:numRef>
          </c:val>
          <c:extLst xmlns:c16r2="http://schemas.microsoft.com/office/drawing/2015/06/chart">
            <c:ext xmlns:c16="http://schemas.microsoft.com/office/drawing/2014/chart" uri="{C3380CC4-5D6E-409C-BE32-E72D297353CC}">
              <c16:uniqueId val="{00000009-0EC1-46A0-BFBD-B4104BD3AEEE}"/>
            </c:ext>
          </c:extLst>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592-474F-9D5E-4402493788D4}"/>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592-474F-9D5E-4402493788D4}"/>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592-474F-9D5E-4402493788D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'ADE + Derecho'!$A$300:$B$300</c:f>
              <c:numCache>
                <c:formatCode>General</c:formatCode>
                <c:ptCount val="2"/>
                <c:pt idx="0">
                  <c:v>26</c:v>
                </c:pt>
                <c:pt idx="1">
                  <c:v>1</c:v>
                </c:pt>
              </c:numCache>
            </c:numRef>
          </c:val>
          <c:extLst xmlns:c16r2="http://schemas.microsoft.com/office/drawing/2015/06/chart">
            <c:ext xmlns:c16="http://schemas.microsoft.com/office/drawing/2014/chart" uri="{C3380CC4-5D6E-409C-BE32-E72D297353CC}">
              <c16:uniqueId val="{00000006-4592-474F-9D5E-4402493788D4}"/>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3A4-4C1A-9133-8C63FD85F7D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3A4-4C1A-9133-8C63FD85F7D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3A4-4C1A-9133-8C63FD85F7DB}"/>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A3A4-4C1A-9133-8C63FD85F7DB}"/>
                </c:ex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A3A4-4C1A-9133-8C63FD85F7DB}"/>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'ADE + Derecho'!$A$301:$B$301</c:f>
              <c:numCache>
                <c:formatCode>General</c:formatCode>
                <c:ptCount val="2"/>
                <c:pt idx="0">
                  <c:v>27</c:v>
                </c:pt>
                <c:pt idx="1">
                  <c:v>0</c:v>
                </c:pt>
              </c:numCache>
            </c:numRef>
          </c:val>
          <c:extLst xmlns:c16r2="http://schemas.microsoft.com/office/drawing/2015/06/chart">
            <c:ext xmlns:c16="http://schemas.microsoft.com/office/drawing/2014/chart" uri="{C3380CC4-5D6E-409C-BE32-E72D297353CC}">
              <c16:uniqueId val="{00000006-A3A4-4C1A-9133-8C63FD85F7DB}"/>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5ADC-4FFC-B13A-006FB35DAAA3}"/>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5ADC-4FFC-B13A-006FB35DAAA3}"/>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5ADC-4FFC-B13A-006FB35DAAA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'ADE + Derecho'!$A$302:$B$302</c:f>
              <c:numCache>
                <c:formatCode>General</c:formatCode>
                <c:ptCount val="2"/>
                <c:pt idx="0">
                  <c:v>26</c:v>
                </c:pt>
                <c:pt idx="1">
                  <c:v>1</c:v>
                </c:pt>
              </c:numCache>
            </c:numRef>
          </c:val>
          <c:extLst xmlns:c16r2="http://schemas.microsoft.com/office/drawing/2015/06/chart">
            <c:ext xmlns:c16="http://schemas.microsoft.com/office/drawing/2014/chart" uri="{C3380CC4-5D6E-409C-BE32-E72D297353CC}">
              <c16:uniqueId val="{00000006-5ADC-4FFC-B13A-006FB35DAAA3}"/>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5188-401E-9ACE-975CB1D7BE74}"/>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5188-401E-9ACE-975CB1D7BE74}"/>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5188-401E-9ACE-975CB1D7BE7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'ADE + Derecho'!$A$299:$B$299</c:f>
              <c:numCache>
                <c:formatCode>General</c:formatCode>
                <c:ptCount val="2"/>
                <c:pt idx="0">
                  <c:v>5</c:v>
                </c:pt>
                <c:pt idx="1">
                  <c:v>22</c:v>
                </c:pt>
              </c:numCache>
            </c:numRef>
          </c:val>
          <c:extLst xmlns:c16r2="http://schemas.microsoft.com/office/drawing/2015/06/chart">
            <c:ext xmlns:c16="http://schemas.microsoft.com/office/drawing/2014/chart" uri="{C3380CC4-5D6E-409C-BE32-E72D297353CC}">
              <c16:uniqueId val="{00000006-5188-401E-9ACE-975CB1D7BE74}"/>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5EAA-4F4A-AC77-6FAAFD876C6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5EAA-4F4A-AC77-6FAAFD876C6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5EAA-4F4A-AC77-6FAAFD876C6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'ADE + Derecho'!$AC$50:$AE$50</c:f>
              <c:strCache>
                <c:ptCount val="1"/>
                <c:pt idx="0">
                  <c:v>Bachiller</c:v>
                </c:pt>
              </c:strCache>
            </c:strRef>
          </c:cat>
          <c:val>
            <c:numRef>
              <c:f>'ADE + Derecho'!$AF$50</c:f>
              <c:numCache>
                <c:formatCode>###0</c:formatCode>
                <c:ptCount val="1"/>
                <c:pt idx="0">
                  <c:v>12</c:v>
                </c:pt>
              </c:numCache>
            </c:numRef>
          </c:val>
          <c:extLst xmlns:c16r2="http://schemas.microsoft.com/office/drawing/2015/06/chart">
            <c:ext xmlns:c16="http://schemas.microsoft.com/office/drawing/2014/chart" uri="{C3380CC4-5D6E-409C-BE32-E72D297353CC}">
              <c16:uniqueId val="{00000006-5EAA-4F4A-AC77-6FAAFD876C6E}"/>
            </c:ext>
          </c:extLst>
        </c:ser>
        <c:dLbls>
          <c:showLegendKey val="0"/>
          <c:showVal val="0"/>
          <c:showCatName val="0"/>
          <c:showSerName val="0"/>
          <c:showPercent val="1"/>
          <c:showBubbleSize val="0"/>
          <c:showLeaderLines val="1"/>
        </c:dLbls>
      </c:pie3DChart>
    </c:plotArea>
    <c:legend>
      <c:legendPos val="r"/>
      <c:layout>
        <c:manualLayout>
          <c:xMode val="edge"/>
          <c:yMode val="edge"/>
          <c:x val="0.71457986875939938"/>
          <c:y val="0.21366329873040144"/>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'ADE + Derecho'!$A$31:$A$34</c:f>
              <c:strCache>
                <c:ptCount val="4"/>
                <c:pt idx="0">
                  <c:v>1º Curso</c:v>
                </c:pt>
                <c:pt idx="1">
                  <c:v>2º Curso</c:v>
                </c:pt>
                <c:pt idx="2">
                  <c:v>3º Curso</c:v>
                </c:pt>
                <c:pt idx="3">
                  <c:v>4º Curso</c:v>
                </c:pt>
              </c:strCache>
            </c:strRef>
          </c:cat>
          <c:val>
            <c:numRef>
              <c:f>'ADE + Derecho'!$D$31:$D$34</c:f>
              <c:numCache>
                <c:formatCode>General</c:formatCode>
                <c:ptCount val="4"/>
                <c:pt idx="0">
                  <c:v>12</c:v>
                </c:pt>
                <c:pt idx="1">
                  <c:v>2</c:v>
                </c:pt>
                <c:pt idx="2">
                  <c:v>6</c:v>
                </c:pt>
                <c:pt idx="3">
                  <c:v>7</c:v>
                </c:pt>
              </c:numCache>
            </c:numRef>
          </c:val>
          <c:extLst xmlns:c16r2="http://schemas.microsoft.com/office/drawing/2015/06/chart">
            <c:ext xmlns:c16="http://schemas.microsoft.com/office/drawing/2014/chart" uri="{C3380CC4-5D6E-409C-BE32-E72D297353CC}">
              <c16:uniqueId val="{00000000-8496-42C1-A9B5-9E1DDAB6BAE3}"/>
            </c:ext>
          </c:extLst>
        </c:ser>
        <c:dLbls>
          <c:showLegendKey val="0"/>
          <c:showVal val="1"/>
          <c:showCatName val="0"/>
          <c:showSerName val="0"/>
          <c:showPercent val="0"/>
          <c:showBubbleSize val="0"/>
        </c:dLbls>
        <c:gapWidth val="75"/>
        <c:axId val="256727320"/>
        <c:axId val="256727712"/>
      </c:barChart>
      <c:catAx>
        <c:axId val="256727320"/>
        <c:scaling>
          <c:orientation val="minMax"/>
        </c:scaling>
        <c:delete val="0"/>
        <c:axPos val="b"/>
        <c:numFmt formatCode="General" sourceLinked="0"/>
        <c:majorTickMark val="none"/>
        <c:minorTickMark val="none"/>
        <c:tickLblPos val="nextTo"/>
        <c:txPr>
          <a:bodyPr/>
          <a:lstStyle/>
          <a:p>
            <a:pPr>
              <a:defRPr sz="1600" b="1"/>
            </a:pPr>
            <a:endParaRPr lang="es-ES"/>
          </a:p>
        </c:txPr>
        <c:crossAx val="256727712"/>
        <c:crosses val="autoZero"/>
        <c:auto val="1"/>
        <c:lblAlgn val="ctr"/>
        <c:lblOffset val="100"/>
        <c:noMultiLvlLbl val="0"/>
      </c:catAx>
      <c:valAx>
        <c:axId val="256727712"/>
        <c:scaling>
          <c:orientation val="minMax"/>
        </c:scaling>
        <c:delete val="0"/>
        <c:axPos val="l"/>
        <c:numFmt formatCode="General" sourceLinked="1"/>
        <c:majorTickMark val="none"/>
        <c:minorTickMark val="none"/>
        <c:tickLblPos val="nextTo"/>
        <c:crossAx val="25672732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6E28-4CF2-A977-1A524F45678F}"/>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6E28-4CF2-A977-1A524F45678F}"/>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 Derecho'!$B$350:$B$351</c:f>
              <c:strCache>
                <c:ptCount val="2"/>
                <c:pt idx="0">
                  <c:v>Si</c:v>
                </c:pt>
                <c:pt idx="1">
                  <c:v>No</c:v>
                </c:pt>
              </c:strCache>
            </c:strRef>
          </c:cat>
          <c:val>
            <c:numRef>
              <c:f>'ADE + Derecho'!$C$350:$C$351</c:f>
              <c:numCache>
                <c:formatCode>General</c:formatCode>
                <c:ptCount val="2"/>
                <c:pt idx="0">
                  <c:v>3</c:v>
                </c:pt>
                <c:pt idx="1">
                  <c:v>24</c:v>
                </c:pt>
              </c:numCache>
            </c:numRef>
          </c:val>
          <c:extLst xmlns:c16r2="http://schemas.microsoft.com/office/drawing/2015/06/chart">
            <c:ext xmlns:c16="http://schemas.microsoft.com/office/drawing/2014/chart" uri="{C3380CC4-5D6E-409C-BE32-E72D297353CC}">
              <c16:uniqueId val="{00000004-6E28-4CF2-A977-1A524F45678F}"/>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B017-4226-BF3C-4A5A26DE6F5F}"/>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B017-4226-BF3C-4A5A26DE6F5F}"/>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 Derecho'!$B$359:$B$360</c:f>
              <c:strCache>
                <c:ptCount val="2"/>
                <c:pt idx="0">
                  <c:v>Si</c:v>
                </c:pt>
                <c:pt idx="1">
                  <c:v>No</c:v>
                </c:pt>
              </c:strCache>
            </c:strRef>
          </c:cat>
          <c:val>
            <c:numRef>
              <c:f>'ADE + Derecho'!$C$359:$C$360</c:f>
              <c:numCache>
                <c:formatCode>General</c:formatCode>
                <c:ptCount val="2"/>
                <c:pt idx="0">
                  <c:v>4</c:v>
                </c:pt>
                <c:pt idx="1">
                  <c:v>23</c:v>
                </c:pt>
              </c:numCache>
            </c:numRef>
          </c:val>
          <c:extLst xmlns:c16r2="http://schemas.microsoft.com/office/drawing/2015/06/chart">
            <c:ext xmlns:c16="http://schemas.microsoft.com/office/drawing/2014/chart" uri="{C3380CC4-5D6E-409C-BE32-E72D297353CC}">
              <c16:uniqueId val="{00000004-B017-4226-BF3C-4A5A26DE6F5F}"/>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070F-4C1A-AE8C-4E7A1209F884}"/>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070F-4C1A-AE8C-4E7A1209F884}"/>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 Derecho'!$B$368:$B$369</c:f>
              <c:strCache>
                <c:ptCount val="2"/>
                <c:pt idx="0">
                  <c:v>Si</c:v>
                </c:pt>
                <c:pt idx="1">
                  <c:v>No</c:v>
                </c:pt>
              </c:strCache>
            </c:strRef>
          </c:cat>
          <c:val>
            <c:numRef>
              <c:f>'ADE + Derecho'!$C$368:$C$369</c:f>
              <c:numCache>
                <c:formatCode>General</c:formatCode>
                <c:ptCount val="2"/>
                <c:pt idx="0">
                  <c:v>2</c:v>
                </c:pt>
                <c:pt idx="1">
                  <c:v>25</c:v>
                </c:pt>
              </c:numCache>
            </c:numRef>
          </c:val>
          <c:extLst xmlns:c16r2="http://schemas.microsoft.com/office/drawing/2015/06/chart">
            <c:ext xmlns:c16="http://schemas.microsoft.com/office/drawing/2014/chart" uri="{C3380CC4-5D6E-409C-BE32-E72D297353CC}">
              <c16:uniqueId val="{00000004-070F-4C1A-AE8C-4E7A1209F884}"/>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DDA0-4D1E-8149-0987BE271C4A}"/>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DDA0-4D1E-8149-0987BE271C4A}"/>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Global!$F$274:$G$275</c:f>
              <c:strCache>
                <c:ptCount val="2"/>
                <c:pt idx="0">
                  <c:v>Sí</c:v>
                </c:pt>
                <c:pt idx="1">
                  <c:v>No</c:v>
                </c:pt>
              </c:strCache>
            </c:strRef>
          </c:cat>
          <c:val>
            <c:numRef>
              <c:f>Global!$H$274:$H$275</c:f>
              <c:numCache>
                <c:formatCode>General</c:formatCode>
                <c:ptCount val="2"/>
                <c:pt idx="0">
                  <c:v>65</c:v>
                </c:pt>
                <c:pt idx="1">
                  <c:v>166</c:v>
                </c:pt>
              </c:numCache>
            </c:numRef>
          </c:val>
          <c:extLst xmlns:c16r2="http://schemas.microsoft.com/office/drawing/2015/06/chart">
            <c:ext xmlns:c16="http://schemas.microsoft.com/office/drawing/2014/chart" uri="{C3380CC4-5D6E-409C-BE32-E72D297353CC}">
              <c16:uniqueId val="{00000004-DDA0-4D1E-8149-0987BE271C4A}"/>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D0D0-4B92-96E8-16747D2C7EB5}"/>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D0D0-4B92-96E8-16747D2C7EB5}"/>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 Derecho'!$B$377:$B$378</c:f>
              <c:strCache>
                <c:ptCount val="2"/>
                <c:pt idx="0">
                  <c:v>Si</c:v>
                </c:pt>
                <c:pt idx="1">
                  <c:v>No</c:v>
                </c:pt>
              </c:strCache>
            </c:strRef>
          </c:cat>
          <c:val>
            <c:numRef>
              <c:f>'ADE + Derecho'!$C$377:$C$378</c:f>
              <c:numCache>
                <c:formatCode>General</c:formatCode>
                <c:ptCount val="2"/>
                <c:pt idx="0">
                  <c:v>4</c:v>
                </c:pt>
                <c:pt idx="1">
                  <c:v>23</c:v>
                </c:pt>
              </c:numCache>
            </c:numRef>
          </c:val>
          <c:extLst xmlns:c16r2="http://schemas.microsoft.com/office/drawing/2015/06/chart">
            <c:ext xmlns:c16="http://schemas.microsoft.com/office/drawing/2014/chart" uri="{C3380CC4-5D6E-409C-BE32-E72D297353CC}">
              <c16:uniqueId val="{00000004-D0D0-4B92-96E8-16747D2C7EB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5EF0-4ADC-ABAE-872C0BB6B250}"/>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5EF0-4ADC-ABAE-872C0BB6B250}"/>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5EF0-4ADC-ABAE-872C0BB6B25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'ADE + Derecho'!$A$298:$B$298</c:f>
              <c:numCache>
                <c:formatCode>General</c:formatCode>
                <c:ptCount val="2"/>
                <c:pt idx="0">
                  <c:v>7</c:v>
                </c:pt>
                <c:pt idx="1">
                  <c:v>5</c:v>
                </c:pt>
              </c:numCache>
            </c:numRef>
          </c:val>
          <c:extLst xmlns:c16r2="http://schemas.microsoft.com/office/drawing/2015/06/chart">
            <c:ext xmlns:c16="http://schemas.microsoft.com/office/drawing/2014/chart" uri="{C3380CC4-5D6E-409C-BE32-E72D297353CC}">
              <c16:uniqueId val="{00000006-5EF0-4ADC-ABAE-872C0BB6B250}"/>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1556-4347-ABD6-119945907098}"/>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1556-4347-ABD6-119945907098}"/>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1556-4347-ABD6-119945907098}"/>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1556-4347-ABD6-119945907098}"/>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1556-4347-ABD6-119945907098}"/>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1556-4347-ABD6-119945907098}"/>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 Finanzas y Cont.'!$G$78,'ADE + Finanzas y Cont.'!$G$79,'ADE + Finanzas y Cont.'!$G$80,'ADE + Finanzas y Cont.'!$G$81,'ADE + Finanzas y Cont.'!$G$82)</c:f>
              <c:strCache>
                <c:ptCount val="3"/>
                <c:pt idx="0">
                  <c:v>Visita del Instituto a la Universidad</c:v>
                </c:pt>
                <c:pt idx="1">
                  <c:v>Información que llega al Instituto</c:v>
                </c:pt>
                <c:pt idx="2">
                  <c:v>Página Web</c:v>
                </c:pt>
              </c:strCache>
            </c:strRef>
          </c:cat>
          <c:val>
            <c:numRef>
              <c:f>'ADE + Finanzas y Cont.'!$L$78:$L$82</c:f>
              <c:numCache>
                <c:formatCode>General</c:formatCode>
                <c:ptCount val="5"/>
                <c:pt idx="0">
                  <c:v>3</c:v>
                </c:pt>
                <c:pt idx="1">
                  <c:v>3</c:v>
                </c:pt>
                <c:pt idx="2">
                  <c:v>1</c:v>
                </c:pt>
              </c:numCache>
            </c:numRef>
          </c:val>
          <c:extLst xmlns:c16r2="http://schemas.microsoft.com/office/drawing/2015/06/chart">
            <c:ext xmlns:c16="http://schemas.microsoft.com/office/drawing/2014/chart" uri="{C3380CC4-5D6E-409C-BE32-E72D297353CC}">
              <c16:uniqueId val="{00000009-1556-4347-ABD6-119945907098}"/>
            </c:ext>
          </c:extLst>
        </c:ser>
        <c:dLbls>
          <c:showLegendKey val="0"/>
          <c:showVal val="0"/>
          <c:showCatName val="0"/>
          <c:showSerName val="0"/>
          <c:showPercent val="1"/>
          <c:showBubbleSize val="0"/>
          <c:showLeaderLines val="1"/>
        </c:dLbls>
      </c:pie3DChart>
    </c:plotArea>
    <c:legend>
      <c:legendPos val="r"/>
      <c:legendEntry>
        <c:idx val="3"/>
        <c:delete val="1"/>
      </c:legendEntry>
      <c:legendEntry>
        <c:idx val="4"/>
        <c:delete val="1"/>
      </c:legendEntry>
      <c:layout>
        <c:manualLayout>
          <c:xMode val="edge"/>
          <c:yMode val="edge"/>
          <c:x val="0.65305098866629441"/>
          <c:y val="0.13726143126129281"/>
          <c:w val="0.33934451481806593"/>
          <c:h val="0.77803807348887366"/>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334D-4114-A9D0-5DB27BFD99E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334D-4114-A9D0-5DB27BFD99E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334D-4114-A9D0-5DB27BFD99E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Lit>
              <c:ptCount val="3"/>
              <c:pt idx="0">
                <c:v>Sí</c:v>
              </c:pt>
              <c:pt idx="1">
                <c:v>No</c:v>
              </c:pt>
              <c:pt idx="2">
                <c:v>NS/NC</c:v>
              </c:pt>
            </c:strLit>
          </c:cat>
          <c:val>
            <c:numRef>
              <c:f>'ADE + Finanzas y Cont.'!$A$300:$B$300</c:f>
              <c:numCache>
                <c:formatCode>General</c:formatCode>
                <c:ptCount val="2"/>
                <c:pt idx="0">
                  <c:v>17</c:v>
                </c:pt>
                <c:pt idx="1">
                  <c:v>3</c:v>
                </c:pt>
              </c:numCache>
            </c:numRef>
          </c:val>
          <c:extLst xmlns:c16r2="http://schemas.microsoft.com/office/drawing/2015/06/chart">
            <c:ext xmlns:c16="http://schemas.microsoft.com/office/drawing/2014/chart" uri="{C3380CC4-5D6E-409C-BE32-E72D297353CC}">
              <c16:uniqueId val="{00000006-334D-4114-A9D0-5DB27BFD99E9}"/>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E8DE-46CF-ADD9-594516C1B8D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E8DE-46CF-ADD9-594516C1B8D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E8DE-46CF-ADD9-594516C1B8DE}"/>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8DE-46CF-ADD9-594516C1B8DE}"/>
                </c:ext>
                <c:ext xmlns:c15="http://schemas.microsoft.com/office/drawing/2012/chart" uri="{CE6537A1-D6FC-4f65-9D91-7224C49458BB}">
                  <c15:layout/>
                </c:ext>
              </c:extLst>
            </c:dLbl>
            <c:dLbl>
              <c:idx val="2"/>
              <c:layout>
                <c:manualLayout>
                  <c:x val="8.9915360584289325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E8DE-46CF-ADD9-594516C1B8DE}"/>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Lit>
              <c:ptCount val="3"/>
              <c:pt idx="0">
                <c:v>Sí</c:v>
              </c:pt>
              <c:pt idx="1">
                <c:v>No</c:v>
              </c:pt>
              <c:pt idx="2">
                <c:v>NS/NC</c:v>
              </c:pt>
            </c:strLit>
          </c:cat>
          <c:val>
            <c:numRef>
              <c:f>'ADE + Finanzas y Cont.'!$A$301:$B$301</c:f>
              <c:numCache>
                <c:formatCode>General</c:formatCode>
                <c:ptCount val="2"/>
                <c:pt idx="0">
                  <c:v>20</c:v>
                </c:pt>
                <c:pt idx="1">
                  <c:v>0</c:v>
                </c:pt>
              </c:numCache>
            </c:numRef>
          </c:val>
          <c:extLst xmlns:c16r2="http://schemas.microsoft.com/office/drawing/2015/06/chart">
            <c:ext xmlns:c16="http://schemas.microsoft.com/office/drawing/2014/chart" uri="{C3380CC4-5D6E-409C-BE32-E72D297353CC}">
              <c16:uniqueId val="{00000006-E8DE-46CF-ADD9-594516C1B8DE}"/>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4EF-4D4E-82B0-FC4D7943594F}"/>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4EF-4D4E-82B0-FC4D7943594F}"/>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4EF-4D4E-82B0-FC4D7943594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Lit>
              <c:ptCount val="3"/>
              <c:pt idx="0">
                <c:v>Sí</c:v>
              </c:pt>
              <c:pt idx="1">
                <c:v>No</c:v>
              </c:pt>
              <c:pt idx="2">
                <c:v>NS/NC</c:v>
              </c:pt>
            </c:strLit>
          </c:cat>
          <c:val>
            <c:numRef>
              <c:f>'ADE + Finanzas y Cont.'!$A$302:$B$302</c:f>
              <c:numCache>
                <c:formatCode>General</c:formatCode>
                <c:ptCount val="2"/>
                <c:pt idx="0">
                  <c:v>19</c:v>
                </c:pt>
                <c:pt idx="1">
                  <c:v>1</c:v>
                </c:pt>
              </c:numCache>
            </c:numRef>
          </c:val>
          <c:extLst xmlns:c16r2="http://schemas.microsoft.com/office/drawing/2015/06/chart">
            <c:ext xmlns:c16="http://schemas.microsoft.com/office/drawing/2014/chart" uri="{C3380CC4-5D6E-409C-BE32-E72D297353CC}">
              <c16:uniqueId val="{00000006-44EF-4D4E-82B0-FC4D7943594F}"/>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C5C-4C44-AA25-350C55062E3C}"/>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C5C-4C44-AA25-350C55062E3C}"/>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C5C-4C44-AA25-350C55062E3C}"/>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'ADE + Finanzas y Cont.'!$A$299:$B$299</c:f>
              <c:numCache>
                <c:formatCode>General</c:formatCode>
                <c:ptCount val="2"/>
                <c:pt idx="0">
                  <c:v>2</c:v>
                </c:pt>
                <c:pt idx="1">
                  <c:v>18</c:v>
                </c:pt>
              </c:numCache>
            </c:numRef>
          </c:val>
          <c:extLst xmlns:c16r2="http://schemas.microsoft.com/office/drawing/2015/06/chart">
            <c:ext xmlns:c16="http://schemas.microsoft.com/office/drawing/2014/chart" uri="{C3380CC4-5D6E-409C-BE32-E72D297353CC}">
              <c16:uniqueId val="{00000006-AC5C-4C44-AA25-350C55062E3C}"/>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1E2-40CB-84E5-A46600720333}"/>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1E2-40CB-84E5-A46600720333}"/>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1E2-40CB-84E5-A4660072033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'ADE + Finanzas y Cont.'!$AC$50:$AE$52</c:f>
              <c:strCache>
                <c:ptCount val="2"/>
                <c:pt idx="0">
                  <c:v>Bachiller</c:v>
                </c:pt>
                <c:pt idx="1">
                  <c:v>Ciclo formativo</c:v>
                </c:pt>
              </c:strCache>
            </c:strRef>
          </c:cat>
          <c:val>
            <c:numRef>
              <c:f>'ADE + Finanzas y Cont.'!$AF$50:$AF$52</c:f>
              <c:numCache>
                <c:formatCode>###0</c:formatCode>
                <c:ptCount val="3"/>
                <c:pt idx="0">
                  <c:v>6</c:v>
                </c:pt>
                <c:pt idx="1">
                  <c:v>1</c:v>
                </c:pt>
              </c:numCache>
            </c:numRef>
          </c:val>
          <c:extLst xmlns:c16r2="http://schemas.microsoft.com/office/drawing/2015/06/chart">
            <c:ext xmlns:c16="http://schemas.microsoft.com/office/drawing/2014/chart" uri="{C3380CC4-5D6E-409C-BE32-E72D297353CC}">
              <c16:uniqueId val="{00000006-A1E2-40CB-84E5-A46600720333}"/>
            </c:ext>
          </c:extLst>
        </c:ser>
        <c:dLbls>
          <c:showLegendKey val="0"/>
          <c:showVal val="0"/>
          <c:showCatName val="0"/>
          <c:showSerName val="0"/>
          <c:showPercent val="1"/>
          <c:showBubbleSize val="0"/>
          <c:showLeaderLines val="1"/>
        </c:dLbls>
      </c:pie3DChart>
    </c:plotArea>
    <c:legend>
      <c:legendPos val="r"/>
      <c:legendEntry>
        <c:idx val="2"/>
        <c:delete val="1"/>
      </c:legendEntry>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'ADE + Finanzas y Cont.'!$A$31:$A$34</c:f>
              <c:strCache>
                <c:ptCount val="3"/>
                <c:pt idx="0">
                  <c:v>1º Curso</c:v>
                </c:pt>
                <c:pt idx="1">
                  <c:v>2º Curso</c:v>
                </c:pt>
                <c:pt idx="2">
                  <c:v>3º Curso</c:v>
                </c:pt>
              </c:strCache>
            </c:strRef>
          </c:cat>
          <c:val>
            <c:numRef>
              <c:f>'ADE + Finanzas y Cont.'!$D$31:$D$34</c:f>
              <c:numCache>
                <c:formatCode>General</c:formatCode>
                <c:ptCount val="4"/>
                <c:pt idx="0">
                  <c:v>7</c:v>
                </c:pt>
                <c:pt idx="1">
                  <c:v>8</c:v>
                </c:pt>
                <c:pt idx="2">
                  <c:v>5</c:v>
                </c:pt>
              </c:numCache>
            </c:numRef>
          </c:val>
          <c:extLst xmlns:c16r2="http://schemas.microsoft.com/office/drawing/2015/06/chart">
            <c:ext xmlns:c16="http://schemas.microsoft.com/office/drawing/2014/chart" uri="{C3380CC4-5D6E-409C-BE32-E72D297353CC}">
              <c16:uniqueId val="{00000000-5A7B-4095-A0A8-F6DC10197684}"/>
            </c:ext>
          </c:extLst>
        </c:ser>
        <c:dLbls>
          <c:showLegendKey val="0"/>
          <c:showVal val="1"/>
          <c:showCatName val="0"/>
          <c:showSerName val="0"/>
          <c:showPercent val="0"/>
          <c:showBubbleSize val="0"/>
        </c:dLbls>
        <c:gapWidth val="75"/>
        <c:axId val="256733200"/>
        <c:axId val="256733592"/>
      </c:barChart>
      <c:catAx>
        <c:axId val="256733200"/>
        <c:scaling>
          <c:orientation val="minMax"/>
        </c:scaling>
        <c:delete val="0"/>
        <c:axPos val="b"/>
        <c:numFmt formatCode="General" sourceLinked="0"/>
        <c:majorTickMark val="none"/>
        <c:minorTickMark val="none"/>
        <c:tickLblPos val="nextTo"/>
        <c:txPr>
          <a:bodyPr/>
          <a:lstStyle/>
          <a:p>
            <a:pPr>
              <a:defRPr sz="1600" b="1"/>
            </a:pPr>
            <a:endParaRPr lang="es-ES"/>
          </a:p>
        </c:txPr>
        <c:crossAx val="256733592"/>
        <c:crosses val="autoZero"/>
        <c:auto val="1"/>
        <c:lblAlgn val="ctr"/>
        <c:lblOffset val="100"/>
        <c:noMultiLvlLbl val="0"/>
      </c:catAx>
      <c:valAx>
        <c:axId val="256733592"/>
        <c:scaling>
          <c:orientation val="minMax"/>
        </c:scaling>
        <c:delete val="0"/>
        <c:axPos val="l"/>
        <c:numFmt formatCode="General" sourceLinked="1"/>
        <c:majorTickMark val="none"/>
        <c:minorTickMark val="none"/>
        <c:tickLblPos val="nextTo"/>
        <c:crossAx val="25673320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4AEA-4DE3-8152-2AC5651F5B7D}"/>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4AEA-4DE3-8152-2AC5651F5B7D}"/>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 Finanzas y Cont.'!$F$218:$G$219</c:f>
              <c:strCache>
                <c:ptCount val="2"/>
                <c:pt idx="0">
                  <c:v>Sí</c:v>
                </c:pt>
                <c:pt idx="1">
                  <c:v>No</c:v>
                </c:pt>
              </c:strCache>
            </c:strRef>
          </c:cat>
          <c:val>
            <c:numRef>
              <c:f>'ADE + Finanzas y Cont.'!$H$218:$H$219</c:f>
              <c:numCache>
                <c:formatCode>General</c:formatCode>
                <c:ptCount val="2"/>
                <c:pt idx="0">
                  <c:v>2</c:v>
                </c:pt>
                <c:pt idx="1">
                  <c:v>18</c:v>
                </c:pt>
              </c:numCache>
            </c:numRef>
          </c:val>
          <c:extLst xmlns:c16r2="http://schemas.microsoft.com/office/drawing/2015/06/chart">
            <c:ext xmlns:c16="http://schemas.microsoft.com/office/drawing/2014/chart" uri="{C3380CC4-5D6E-409C-BE32-E72D297353CC}">
              <c16:uniqueId val="{00000004-4AEA-4DE3-8152-2AC5651F5B7D}"/>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6916-4B84-AEA3-E6CE536DB27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6916-4B84-AEA3-E6CE536DB27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6916-4B84-AEA3-E6CE536DB27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Global!$A$297:$B$297</c:f>
              <c:strCache>
                <c:ptCount val="2"/>
                <c:pt idx="0">
                  <c:v>Sí</c:v>
                </c:pt>
                <c:pt idx="1">
                  <c:v>No</c:v>
                </c:pt>
              </c:strCache>
            </c:strRef>
          </c:cat>
          <c:val>
            <c:numRef>
              <c:f>Global!$A$298:$B$298</c:f>
              <c:numCache>
                <c:formatCode>###0</c:formatCode>
                <c:ptCount val="2"/>
                <c:pt idx="0">
                  <c:v>26</c:v>
                </c:pt>
                <c:pt idx="1">
                  <c:v>53</c:v>
                </c:pt>
              </c:numCache>
            </c:numRef>
          </c:val>
          <c:extLst xmlns:c16r2="http://schemas.microsoft.com/office/drawing/2015/06/chart">
            <c:ext xmlns:c16="http://schemas.microsoft.com/office/drawing/2014/chart" uri="{C3380CC4-5D6E-409C-BE32-E72D297353CC}">
              <c16:uniqueId val="{00000006-6916-4B84-AEA3-E6CE536DB279}"/>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A8EE-4B68-B17C-7BA5A19D3017}"/>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A8EE-4B68-B17C-7BA5A19D3017}"/>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 Finanzas y Cont.'!$B$359</c:f>
              <c:strCache>
                <c:ptCount val="1"/>
                <c:pt idx="0">
                  <c:v>No</c:v>
                </c:pt>
              </c:strCache>
            </c:strRef>
          </c:cat>
          <c:val>
            <c:numRef>
              <c:f>'ADE + Finanzas y Cont.'!$C$359</c:f>
              <c:numCache>
                <c:formatCode>General</c:formatCode>
                <c:ptCount val="1"/>
                <c:pt idx="0">
                  <c:v>20</c:v>
                </c:pt>
              </c:numCache>
            </c:numRef>
          </c:val>
          <c:extLst xmlns:c16r2="http://schemas.microsoft.com/office/drawing/2015/06/chart">
            <c:ext xmlns:c16="http://schemas.microsoft.com/office/drawing/2014/chart" uri="{C3380CC4-5D6E-409C-BE32-E72D297353CC}">
              <c16:uniqueId val="{00000004-A8EE-4B68-B17C-7BA5A19D3017}"/>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1456668087207404"/>
          <c:h val="0.10375457745525091"/>
        </c:manualLayout>
      </c:layout>
      <c:overlay val="0"/>
      <c:txPr>
        <a:bodyPr/>
        <a:lstStyle/>
        <a:p>
          <a:pPr rtl="0">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EA79-40AF-A04F-AA7FAE7C56F6}"/>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EA79-40AF-A04F-AA7FAE7C56F6}"/>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 Finanzas y Cont.'!$B$366</c:f>
              <c:strCache>
                <c:ptCount val="1"/>
                <c:pt idx="0">
                  <c:v>No</c:v>
                </c:pt>
              </c:strCache>
            </c:strRef>
          </c:cat>
          <c:val>
            <c:numRef>
              <c:f>'ADE + Finanzas y Cont.'!$C$366</c:f>
              <c:numCache>
                <c:formatCode>General</c:formatCode>
                <c:ptCount val="1"/>
                <c:pt idx="0">
                  <c:v>20</c:v>
                </c:pt>
              </c:numCache>
            </c:numRef>
          </c:val>
          <c:extLst xmlns:c16r2="http://schemas.microsoft.com/office/drawing/2015/06/chart">
            <c:ext xmlns:c16="http://schemas.microsoft.com/office/drawing/2014/chart" uri="{C3380CC4-5D6E-409C-BE32-E72D297353CC}">
              <c16:uniqueId val="{00000004-EA79-40AF-A04F-AA7FAE7C56F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D4B6-466F-95F7-4B0567301BFC}"/>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D4B6-466F-95F7-4B0567301BFC}"/>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 Finanzas y Cont.'!$F$274:$G$275</c:f>
              <c:strCache>
                <c:ptCount val="2"/>
                <c:pt idx="0">
                  <c:v>Sí</c:v>
                </c:pt>
                <c:pt idx="1">
                  <c:v>No</c:v>
                </c:pt>
              </c:strCache>
            </c:strRef>
          </c:cat>
          <c:val>
            <c:numRef>
              <c:f>'ADE + Finanzas y Cont.'!$H$274:$H$275</c:f>
              <c:numCache>
                <c:formatCode>General</c:formatCode>
                <c:ptCount val="2"/>
                <c:pt idx="0">
                  <c:v>4</c:v>
                </c:pt>
                <c:pt idx="1">
                  <c:v>16</c:v>
                </c:pt>
              </c:numCache>
            </c:numRef>
          </c:val>
          <c:extLst xmlns:c16r2="http://schemas.microsoft.com/office/drawing/2015/06/chart">
            <c:ext xmlns:c16="http://schemas.microsoft.com/office/drawing/2014/chart" uri="{C3380CC4-5D6E-409C-BE32-E72D297353CC}">
              <c16:uniqueId val="{00000004-D4B6-466F-95F7-4B0567301BFC}"/>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2D1B-40E6-839D-79178A1C2DF1}"/>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2D1B-40E6-839D-79178A1C2DF1}"/>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2D1B-40E6-839D-79178A1C2DF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'ADE + Finanzas y Cont.'!$A$298:$B$298</c:f>
              <c:numCache>
                <c:formatCode>General</c:formatCode>
                <c:ptCount val="2"/>
                <c:pt idx="0">
                  <c:v>2</c:v>
                </c:pt>
                <c:pt idx="1">
                  <c:v>5</c:v>
                </c:pt>
              </c:numCache>
            </c:numRef>
          </c:val>
          <c:extLst xmlns:c16r2="http://schemas.microsoft.com/office/drawing/2015/06/chart">
            <c:ext xmlns:c16="http://schemas.microsoft.com/office/drawing/2014/chart" uri="{C3380CC4-5D6E-409C-BE32-E72D297353CC}">
              <c16:uniqueId val="{00000006-2D1B-40E6-839D-79178A1C2DF1}"/>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a:ln w="25400">
                <a:solidFill>
                  <a:srgbClr val="FF0000"/>
                </a:solidFill>
              </a:ln>
            </c:spPr>
          </c:dPt>
          <c:dPt>
            <c:idx val="1"/>
            <c:bubble3D val="0"/>
            <c:spPr>
              <a:solidFill>
                <a:srgbClr val="92D050"/>
              </a:solidFill>
              <a:ln w="25400">
                <a:solidFill>
                  <a:srgbClr val="92D050"/>
                </a:solidFill>
              </a:ln>
            </c:spPr>
          </c:dPt>
          <c:dPt>
            <c:idx val="3"/>
            <c:bubble3D val="0"/>
            <c:spPr>
              <a:solidFill>
                <a:srgbClr val="CC04A1"/>
              </a:solidFill>
              <a:ln w="25400">
                <a:solidFill>
                  <a:srgbClr val="CC04A1"/>
                </a:solidFill>
              </a:ln>
            </c:spPr>
          </c:dPt>
          <c:dLbls>
            <c:dLbl>
              <c:idx val="2"/>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E1C8-4CD8-8796-39A44C585A49}"/>
                </c:ext>
                <c:ext xmlns:c15="http://schemas.microsoft.com/office/drawing/2012/chart" uri="{CE6537A1-D6FC-4f65-9D91-7224C49458BB}"/>
              </c:extLst>
            </c:dLbl>
            <c:dLbl>
              <c:idx val="3"/>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E1C8-4CD8-8796-39A44C585A49}"/>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(ADE!$G$78,ADE!$G$79,ADE!$G$80,ADE!$G$81,ADE!$G$82)</c15:sqref>
                  </c15:fullRef>
                </c:ext>
              </c:extLst>
              <c:f>(ADE!$G$79,ADE!$G$80,ADE!$G$81,ADE!$G$82)</c:f>
              <c:strCache>
                <c:ptCount val="3"/>
                <c:pt idx="0">
                  <c:v>Visita del Instituto a la Universidad</c:v>
                </c:pt>
                <c:pt idx="1">
                  <c:v>Información que llega al Instituto</c:v>
                </c:pt>
                <c:pt idx="2">
                  <c:v>Página Web</c:v>
                </c:pt>
              </c:strCache>
            </c:strRef>
          </c:cat>
          <c:val>
            <c:numRef>
              <c:extLst>
                <c:ext xmlns:c15="http://schemas.microsoft.com/office/drawing/2012/chart" uri="{02D57815-91ED-43cb-92C2-25804820EDAC}">
                  <c15:fullRef>
                    <c15:sqref>ADE!$L$78:$L$81</c15:sqref>
                  </c15:fullRef>
                </c:ext>
              </c:extLst>
              <c:f>ADE!$L$79:$L$81</c:f>
              <c:numCache>
                <c:formatCode>General</c:formatCode>
                <c:ptCount val="3"/>
                <c:pt idx="0">
                  <c:v>7</c:v>
                </c:pt>
                <c:pt idx="1">
                  <c:v>5</c:v>
                </c:pt>
                <c:pt idx="2">
                  <c:v>2</c:v>
                </c:pt>
              </c:numCache>
            </c:numRef>
          </c:val>
          <c:extLst xmlns:c16r2="http://schemas.microsoft.com/office/drawing/2015/06/chart">
            <c:ext xmlns:c16="http://schemas.microsoft.com/office/drawing/2014/chart" uri="{C3380CC4-5D6E-409C-BE32-E72D297353CC}">
              <c16:uniqueId val="{00000009-E1C8-4CD8-8796-39A44C585A49}"/>
            </c:ext>
            <c:ext xmlns:c15="http://schemas.microsoft.com/office/drawing/2012/chart" uri="{02D57815-91ED-43cb-92C2-25804820EDAC}">
              <c15:categoryFilterExceptions>
                <c15:categoryFilterException>
                  <c15:sqref>ADE!$L$78</c15:sqref>
                  <c15:spPr xmlns:c15="http://schemas.microsoft.com/office/drawing/2012/chart">
                    <a:solidFill>
                      <a:schemeClr val="accent1"/>
                    </a:solidFill>
                    <a:ln w="25400">
                      <a:solidFill>
                        <a:schemeClr val="accent1"/>
                      </a:solidFill>
                    </a:ln>
                  </c15:spPr>
                  <c15:bubble3D val="0"/>
                </c15:categoryFilterException>
              </c15:categoryFilterExceptions>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4EA-4ACC-8D53-3CAA7D83AFA4}"/>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4EA-4ACC-8D53-3CAA7D83AFA4}"/>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4EA-4ACC-8D53-3CAA7D83AFA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ADE!$A$300:$B$300</c:f>
              <c:numCache>
                <c:formatCode>General</c:formatCode>
                <c:ptCount val="2"/>
                <c:pt idx="0">
                  <c:v>37</c:v>
                </c:pt>
                <c:pt idx="1">
                  <c:v>18</c:v>
                </c:pt>
              </c:numCache>
            </c:numRef>
          </c:val>
          <c:extLst xmlns:c16r2="http://schemas.microsoft.com/office/drawing/2015/06/chart">
            <c:ext xmlns:c16="http://schemas.microsoft.com/office/drawing/2014/chart" uri="{C3380CC4-5D6E-409C-BE32-E72D297353CC}">
              <c16:uniqueId val="{00000006-D4EA-4ACC-8D53-3CAA7D83AFA4}"/>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278C-4724-BEA5-A41374A56060}"/>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278C-4724-BEA5-A41374A56060}"/>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278C-4724-BEA5-A41374A56060}"/>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278C-4724-BEA5-A41374A56060}"/>
                </c:ex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278C-4724-BEA5-A41374A56060}"/>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ADE!$A$301:$B$301</c:f>
              <c:numCache>
                <c:formatCode>General</c:formatCode>
                <c:ptCount val="2"/>
                <c:pt idx="0">
                  <c:v>51</c:v>
                </c:pt>
                <c:pt idx="1">
                  <c:v>1</c:v>
                </c:pt>
              </c:numCache>
            </c:numRef>
          </c:val>
          <c:extLst xmlns:c16r2="http://schemas.microsoft.com/office/drawing/2015/06/chart">
            <c:ext xmlns:c16="http://schemas.microsoft.com/office/drawing/2014/chart" uri="{C3380CC4-5D6E-409C-BE32-E72D297353CC}">
              <c16:uniqueId val="{00000006-278C-4724-BEA5-A41374A56060}"/>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B8A3-4D26-9405-DDF4A4F778D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B8A3-4D26-9405-DDF4A4F778D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B8A3-4D26-9405-DDF4A4F778D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Lit>
              <c:ptCount val="3"/>
              <c:pt idx="0">
                <c:v>Sí</c:v>
              </c:pt>
              <c:pt idx="1">
                <c:v>No</c:v>
              </c:pt>
              <c:pt idx="2">
                <c:v>NS/NC</c:v>
              </c:pt>
            </c:strLit>
          </c:cat>
          <c:val>
            <c:numRef>
              <c:f>ADE!$A$302:$B$302</c:f>
              <c:numCache>
                <c:formatCode>General</c:formatCode>
                <c:ptCount val="2"/>
                <c:pt idx="0">
                  <c:v>52</c:v>
                </c:pt>
                <c:pt idx="1">
                  <c:v>2</c:v>
                </c:pt>
              </c:numCache>
            </c:numRef>
          </c:val>
          <c:extLst xmlns:c16r2="http://schemas.microsoft.com/office/drawing/2015/06/chart">
            <c:ext xmlns:c16="http://schemas.microsoft.com/office/drawing/2014/chart" uri="{C3380CC4-5D6E-409C-BE32-E72D297353CC}">
              <c16:uniqueId val="{00000006-B8A3-4D26-9405-DDF4A4F778DB}"/>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A06-4D0F-A1FA-EB2BFD0C135D}"/>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A06-4D0F-A1FA-EB2BFD0C135D}"/>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A06-4D0F-A1FA-EB2BFD0C135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ADE!$A$299:$B$299</c:f>
              <c:numCache>
                <c:formatCode>General</c:formatCode>
                <c:ptCount val="2"/>
                <c:pt idx="0">
                  <c:v>3</c:v>
                </c:pt>
                <c:pt idx="1">
                  <c:v>52</c:v>
                </c:pt>
              </c:numCache>
            </c:numRef>
          </c:val>
          <c:extLst xmlns:c16r2="http://schemas.microsoft.com/office/drawing/2015/06/chart">
            <c:ext xmlns:c16="http://schemas.microsoft.com/office/drawing/2014/chart" uri="{C3380CC4-5D6E-409C-BE32-E72D297353CC}">
              <c16:uniqueId val="{00000006-DA06-4D0F-A1FA-EB2BFD0C135D}"/>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ED1F-482A-BEF5-77DDD5001900}"/>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ED1F-482A-BEF5-77DDD5001900}"/>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ED1F-482A-BEF5-77DDD500190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ADE!$AC$50:$AE$52</c:f>
              <c:strCache>
                <c:ptCount val="3"/>
                <c:pt idx="0">
                  <c:v>Bachiller</c:v>
                </c:pt>
                <c:pt idx="1">
                  <c:v>Ciclo formativo</c:v>
                </c:pt>
                <c:pt idx="2">
                  <c:v>Título universitario</c:v>
                </c:pt>
              </c:strCache>
            </c:strRef>
          </c:cat>
          <c:val>
            <c:numRef>
              <c:f>ADE!$AF$50:$AF$52</c:f>
              <c:numCache>
                <c:formatCode>###0</c:formatCode>
                <c:ptCount val="3"/>
                <c:pt idx="0">
                  <c:v>14</c:v>
                </c:pt>
                <c:pt idx="1">
                  <c:v>3</c:v>
                </c:pt>
                <c:pt idx="2">
                  <c:v>3</c:v>
                </c:pt>
              </c:numCache>
            </c:numRef>
          </c:val>
          <c:extLst xmlns:c16r2="http://schemas.microsoft.com/office/drawing/2015/06/chart">
            <c:ext xmlns:c16="http://schemas.microsoft.com/office/drawing/2014/chart" uri="{C3380CC4-5D6E-409C-BE32-E72D297353CC}">
              <c16:uniqueId val="{00000006-ED1F-482A-BEF5-77DDD5001900}"/>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explosion val="23"/>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6A6-40FB-A32F-CB2360B72D45}"/>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6A6-40FB-A32F-CB2360B72D45}"/>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6A6-40FB-A32F-CB2360B72D4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Global!$A$297:$B$297</c:f>
              <c:strCache>
                <c:ptCount val="2"/>
                <c:pt idx="0">
                  <c:v>Sí</c:v>
                </c:pt>
                <c:pt idx="1">
                  <c:v>No</c:v>
                </c:pt>
              </c:strCache>
            </c:strRef>
          </c:cat>
          <c:val>
            <c:numRef>
              <c:f>Global!$A$300:$B$300</c:f>
              <c:numCache>
                <c:formatCode>###0</c:formatCode>
                <c:ptCount val="2"/>
                <c:pt idx="0">
                  <c:v>191</c:v>
                </c:pt>
                <c:pt idx="1">
                  <c:v>40</c:v>
                </c:pt>
              </c:numCache>
            </c:numRef>
          </c:val>
          <c:extLst xmlns:c16r2="http://schemas.microsoft.com/office/drawing/2015/06/chart">
            <c:ext xmlns:c16="http://schemas.microsoft.com/office/drawing/2014/chart" uri="{C3380CC4-5D6E-409C-BE32-E72D297353CC}">
              <c16:uniqueId val="{00000006-D6A6-40FB-A32F-CB2360B72D45}"/>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ADE!$A$31:$A$34</c:f>
              <c:strCache>
                <c:ptCount val="4"/>
                <c:pt idx="0">
                  <c:v>1º Curso</c:v>
                </c:pt>
                <c:pt idx="1">
                  <c:v>2º Curso</c:v>
                </c:pt>
                <c:pt idx="2">
                  <c:v>3º Curso</c:v>
                </c:pt>
                <c:pt idx="3">
                  <c:v>4º Curso</c:v>
                </c:pt>
              </c:strCache>
            </c:strRef>
          </c:cat>
          <c:val>
            <c:numRef>
              <c:f>ADE!$D$31:$D$34</c:f>
              <c:numCache>
                <c:formatCode>General</c:formatCode>
                <c:ptCount val="4"/>
                <c:pt idx="0">
                  <c:v>20</c:v>
                </c:pt>
                <c:pt idx="1">
                  <c:v>10</c:v>
                </c:pt>
                <c:pt idx="2">
                  <c:v>10</c:v>
                </c:pt>
                <c:pt idx="3">
                  <c:v>15</c:v>
                </c:pt>
              </c:numCache>
            </c:numRef>
          </c:val>
          <c:extLst xmlns:c16r2="http://schemas.microsoft.com/office/drawing/2015/06/chart">
            <c:ext xmlns:c16="http://schemas.microsoft.com/office/drawing/2014/chart" uri="{C3380CC4-5D6E-409C-BE32-E72D297353CC}">
              <c16:uniqueId val="{00000000-B960-4295-AF43-BDA51C73EA13}"/>
            </c:ext>
          </c:extLst>
        </c:ser>
        <c:dLbls>
          <c:showLegendKey val="0"/>
          <c:showVal val="1"/>
          <c:showCatName val="0"/>
          <c:showSerName val="0"/>
          <c:showPercent val="0"/>
          <c:showBubbleSize val="0"/>
        </c:dLbls>
        <c:gapWidth val="75"/>
        <c:axId val="246874944"/>
        <c:axId val="249411520"/>
      </c:barChart>
      <c:catAx>
        <c:axId val="246874944"/>
        <c:scaling>
          <c:orientation val="minMax"/>
        </c:scaling>
        <c:delete val="0"/>
        <c:axPos val="b"/>
        <c:numFmt formatCode="General" sourceLinked="0"/>
        <c:majorTickMark val="none"/>
        <c:minorTickMark val="none"/>
        <c:tickLblPos val="nextTo"/>
        <c:txPr>
          <a:bodyPr/>
          <a:lstStyle/>
          <a:p>
            <a:pPr>
              <a:defRPr sz="1600" b="1"/>
            </a:pPr>
            <a:endParaRPr lang="es-ES"/>
          </a:p>
        </c:txPr>
        <c:crossAx val="249411520"/>
        <c:crosses val="autoZero"/>
        <c:auto val="1"/>
        <c:lblAlgn val="ctr"/>
        <c:lblOffset val="100"/>
        <c:noMultiLvlLbl val="0"/>
      </c:catAx>
      <c:valAx>
        <c:axId val="249411520"/>
        <c:scaling>
          <c:orientation val="minMax"/>
        </c:scaling>
        <c:delete val="0"/>
        <c:axPos val="l"/>
        <c:numFmt formatCode="General" sourceLinked="1"/>
        <c:majorTickMark val="none"/>
        <c:minorTickMark val="none"/>
        <c:tickLblPos val="nextTo"/>
        <c:crossAx val="246874944"/>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1B7D-4AE6-BACD-1019E0EBCAAE}"/>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1B7D-4AE6-BACD-1019E0EBCAAE}"/>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ADE!$F$218:$G$219</c:f>
              <c:strCache>
                <c:ptCount val="2"/>
                <c:pt idx="0">
                  <c:v>Sí</c:v>
                </c:pt>
                <c:pt idx="1">
                  <c:v>No</c:v>
                </c:pt>
              </c:strCache>
            </c:strRef>
          </c:cat>
          <c:val>
            <c:numRef>
              <c:f>ADE!$H$218:$H$219</c:f>
              <c:numCache>
                <c:formatCode>General</c:formatCode>
                <c:ptCount val="2"/>
                <c:pt idx="0">
                  <c:v>5</c:v>
                </c:pt>
                <c:pt idx="1">
                  <c:v>50</c:v>
                </c:pt>
              </c:numCache>
            </c:numRef>
          </c:val>
          <c:extLst xmlns:c16r2="http://schemas.microsoft.com/office/drawing/2015/06/chart">
            <c:ext xmlns:c16="http://schemas.microsoft.com/office/drawing/2014/chart" uri="{C3380CC4-5D6E-409C-BE32-E72D297353CC}">
              <c16:uniqueId val="{00000004-1B7D-4AE6-BACD-1019E0EBCAAE}"/>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FAB4-4939-8171-5F6EACAE9346}"/>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FAB4-4939-8171-5F6EACAE9346}"/>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ADE!$F$218:$G$219</c:f>
              <c:strCache>
                <c:ptCount val="2"/>
                <c:pt idx="0">
                  <c:v>Sí</c:v>
                </c:pt>
                <c:pt idx="1">
                  <c:v>No</c:v>
                </c:pt>
              </c:strCache>
            </c:strRef>
          </c:cat>
          <c:val>
            <c:numRef>
              <c:f>ADE!$J$240:$J$241</c:f>
              <c:numCache>
                <c:formatCode>General</c:formatCode>
                <c:ptCount val="2"/>
                <c:pt idx="0">
                  <c:v>14</c:v>
                </c:pt>
                <c:pt idx="1">
                  <c:v>41</c:v>
                </c:pt>
              </c:numCache>
            </c:numRef>
          </c:val>
          <c:extLst xmlns:c16r2="http://schemas.microsoft.com/office/drawing/2015/06/chart">
            <c:ext xmlns:c16="http://schemas.microsoft.com/office/drawing/2014/chart" uri="{C3380CC4-5D6E-409C-BE32-E72D297353CC}">
              <c16:uniqueId val="{00000004-FAB4-4939-8171-5F6EACAE934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9160-4C0C-9A9B-AB78CF6FE01A}"/>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9160-4C0C-9A9B-AB78CF6FE01A}"/>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ADE!$F$218:$G$219</c:f>
              <c:strCache>
                <c:ptCount val="2"/>
                <c:pt idx="0">
                  <c:v>Sí</c:v>
                </c:pt>
                <c:pt idx="1">
                  <c:v>No</c:v>
                </c:pt>
              </c:strCache>
            </c:strRef>
          </c:cat>
          <c:val>
            <c:numRef>
              <c:f>ADE!$AB$240:$AB$241</c:f>
              <c:numCache>
                <c:formatCode>General</c:formatCode>
                <c:ptCount val="2"/>
                <c:pt idx="0">
                  <c:v>3</c:v>
                </c:pt>
                <c:pt idx="1">
                  <c:v>52</c:v>
                </c:pt>
              </c:numCache>
            </c:numRef>
          </c:val>
          <c:extLst xmlns:c16r2="http://schemas.microsoft.com/office/drawing/2015/06/chart">
            <c:ext xmlns:c16="http://schemas.microsoft.com/office/drawing/2014/chart" uri="{C3380CC4-5D6E-409C-BE32-E72D297353CC}">
              <c16:uniqueId val="{00000004-9160-4C0C-9A9B-AB78CF6FE01A}"/>
            </c:ext>
          </c:extLst>
        </c:ser>
        <c:dLbls>
          <c:showLegendKey val="0"/>
          <c:showVal val="0"/>
          <c:showCatName val="0"/>
          <c:showSerName val="0"/>
          <c:showPercent val="1"/>
          <c:showBubbleSize val="0"/>
          <c:showLeaderLines val="1"/>
        </c:dLbls>
        <c:firstSliceAng val="0"/>
      </c:pieChart>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63A8-44A9-9265-0D808D7FEA85}"/>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63A8-44A9-9265-0D808D7FEA85}"/>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ADE!$F$274:$G$275</c:f>
              <c:strCache>
                <c:ptCount val="2"/>
                <c:pt idx="0">
                  <c:v>Sí</c:v>
                </c:pt>
                <c:pt idx="1">
                  <c:v>No</c:v>
                </c:pt>
              </c:strCache>
            </c:strRef>
          </c:cat>
          <c:val>
            <c:numRef>
              <c:f>ADE!$H$274:$H$275</c:f>
              <c:numCache>
                <c:formatCode>General</c:formatCode>
                <c:ptCount val="2"/>
                <c:pt idx="0">
                  <c:v>16</c:v>
                </c:pt>
                <c:pt idx="1">
                  <c:v>39</c:v>
                </c:pt>
              </c:numCache>
            </c:numRef>
          </c:val>
          <c:extLst xmlns:c16r2="http://schemas.microsoft.com/office/drawing/2015/06/chart">
            <c:ext xmlns:c16="http://schemas.microsoft.com/office/drawing/2014/chart" uri="{C3380CC4-5D6E-409C-BE32-E72D297353CC}">
              <c16:uniqueId val="{00000004-63A8-44A9-9265-0D808D7FEA8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E728-4F31-8647-1B638926DA07}"/>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E728-4F31-8647-1B638926DA07}"/>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E728-4F31-8647-1B638926DA0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ADE!$A$298:$B$298</c:f>
              <c:numCache>
                <c:formatCode>General</c:formatCode>
                <c:ptCount val="2"/>
                <c:pt idx="0">
                  <c:v>2</c:v>
                </c:pt>
                <c:pt idx="1">
                  <c:v>18</c:v>
                </c:pt>
              </c:numCache>
            </c:numRef>
          </c:val>
          <c:extLst xmlns:c16r2="http://schemas.microsoft.com/office/drawing/2015/06/chart">
            <c:ext xmlns:c16="http://schemas.microsoft.com/office/drawing/2014/chart" uri="{C3380CC4-5D6E-409C-BE32-E72D297353CC}">
              <c16:uniqueId val="{00000006-E728-4F31-8647-1B638926DA07}"/>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9FF0-4171-B0D2-D6C30F21C956}"/>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9FF0-4171-B0D2-D6C30F21C956}"/>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9FF0-4171-B0D2-D6C30F21C956}"/>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9FF0-4171-B0D2-D6C30F21C956}"/>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9FF0-4171-B0D2-D6C30F21C956}"/>
                </c:ext>
                <c:ext xmlns:c15="http://schemas.microsoft.com/office/drawing/2012/chart" uri="{CE6537A1-D6FC-4f65-9D91-7224C49458BB}">
                  <c15:layout/>
                </c:ext>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9FF0-4171-B0D2-D6C30F21C956}"/>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('ADE (INGLÉS)'!$G$78,'ADE (INGLÉS)'!$G$79,'ADE (INGLÉS)'!$G$80,'ADE (INGLÉS)'!$G$81,'ADE (INGLÉS)'!$G$82)</c:f>
              <c:strCache>
                <c:ptCount val="5"/>
                <c:pt idx="0">
                  <c:v>Visita del Instituto a la Universidad</c:v>
                </c:pt>
                <c:pt idx="1">
                  <c:v>Información que llega al Instituto</c:v>
                </c:pt>
                <c:pt idx="2">
                  <c:v>Página Web</c:v>
                </c:pt>
                <c:pt idx="3">
                  <c:v>Amigo de la familia</c:v>
                </c:pt>
                <c:pt idx="4">
                  <c:v>Total </c:v>
                </c:pt>
              </c:strCache>
            </c:strRef>
          </c:cat>
          <c:val>
            <c:numRef>
              <c:f>'ADE (INGLÉS)'!$L$78:$L$81</c:f>
              <c:numCache>
                <c:formatCode>General</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9-9FF0-4171-B0D2-D6C30F21C956}"/>
            </c:ext>
          </c:extLst>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F53-4217-A7B1-40E8F8970F9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F53-4217-A7B1-40E8F8970F9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F53-4217-A7B1-40E8F8970F9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'ADE (INGLÉS)'!$A$300:$B$300</c:f>
              <c:numCache>
                <c:formatCode>General</c:formatCode>
                <c:ptCount val="2"/>
                <c:pt idx="0">
                  <c:v>7</c:v>
                </c:pt>
                <c:pt idx="1">
                  <c:v>0</c:v>
                </c:pt>
              </c:numCache>
            </c:numRef>
          </c:val>
          <c:extLst xmlns:c16r2="http://schemas.microsoft.com/office/drawing/2015/06/chart">
            <c:ext xmlns:c16="http://schemas.microsoft.com/office/drawing/2014/chart" uri="{C3380CC4-5D6E-409C-BE32-E72D297353CC}">
              <c16:uniqueId val="{00000006-FF53-4217-A7B1-40E8F8970F9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E2EF-41DB-94F9-1E6C4364AAF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E2EF-41DB-94F9-1E6C4364AAF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E2EF-41DB-94F9-1E6C4364AAF9}"/>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2EF-41DB-94F9-1E6C4364AAF9}"/>
                </c:ex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E2EF-41DB-94F9-1E6C4364AAF9}"/>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'ADE (INGLÉS)'!$A$301:$B$301</c:f>
              <c:numCache>
                <c:formatCode>General</c:formatCode>
                <c:ptCount val="2"/>
                <c:pt idx="0">
                  <c:v>7</c:v>
                </c:pt>
                <c:pt idx="1">
                  <c:v>0</c:v>
                </c:pt>
              </c:numCache>
            </c:numRef>
          </c:val>
          <c:extLst xmlns:c16r2="http://schemas.microsoft.com/office/drawing/2015/06/chart">
            <c:ext xmlns:c16="http://schemas.microsoft.com/office/drawing/2014/chart" uri="{C3380CC4-5D6E-409C-BE32-E72D297353CC}">
              <c16:uniqueId val="{00000006-E2EF-41DB-94F9-1E6C4364AAF9}"/>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38D9-4A1B-92C5-27657B539DE1}"/>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38D9-4A1B-92C5-27657B539DE1}"/>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38D9-4A1B-92C5-27657B539DE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'ADE (INGLÉS)'!$A$302:$B$302</c:f>
              <c:numCache>
                <c:formatCode>General</c:formatCode>
                <c:ptCount val="2"/>
                <c:pt idx="0">
                  <c:v>6</c:v>
                </c:pt>
                <c:pt idx="1">
                  <c:v>1</c:v>
                </c:pt>
              </c:numCache>
            </c:numRef>
          </c:val>
          <c:extLst xmlns:c16r2="http://schemas.microsoft.com/office/drawing/2015/06/chart">
            <c:ext xmlns:c16="http://schemas.microsoft.com/office/drawing/2014/chart" uri="{C3380CC4-5D6E-409C-BE32-E72D297353CC}">
              <c16:uniqueId val="{00000006-38D9-4A1B-92C5-27657B539DE1}"/>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9"/>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2F8F-46F1-8552-2A1F9F21F7B1}"/>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2F8F-46F1-8552-2A1F9F21F7B1}"/>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2F8F-46F1-8552-2A1F9F21F7B1}"/>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2F8F-46F1-8552-2A1F9F21F7B1}"/>
                </c:ex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2F8F-46F1-8552-2A1F9F21F7B1}"/>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Global!$A$297:$B$297</c:f>
              <c:strCache>
                <c:ptCount val="2"/>
                <c:pt idx="0">
                  <c:v>Sí</c:v>
                </c:pt>
                <c:pt idx="1">
                  <c:v>No</c:v>
                </c:pt>
              </c:strCache>
            </c:strRef>
          </c:cat>
          <c:val>
            <c:numRef>
              <c:f>Global!$A$301:$B$301</c:f>
              <c:numCache>
                <c:formatCode>###0</c:formatCode>
                <c:ptCount val="2"/>
                <c:pt idx="0">
                  <c:v>225</c:v>
                </c:pt>
                <c:pt idx="1">
                  <c:v>6</c:v>
                </c:pt>
              </c:numCache>
            </c:numRef>
          </c:val>
          <c:extLst xmlns:c16r2="http://schemas.microsoft.com/office/drawing/2015/06/chart">
            <c:ext xmlns:c16="http://schemas.microsoft.com/office/drawing/2014/chart" uri="{C3380CC4-5D6E-409C-BE32-E72D297353CC}">
              <c16:uniqueId val="{00000006-2F8F-46F1-8552-2A1F9F21F7B1}"/>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7.6113952530824244E-2"/>
          <c:h val="0.1511315616831118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E4CF-4515-90B7-80CEB5702611}"/>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E4CF-4515-90B7-80CEB5702611}"/>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E4CF-4515-90B7-80CEB570261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'ADE (INGLÉS)'!$A$299:$B$299</c:f>
              <c:numCache>
                <c:formatCode>General</c:formatCode>
                <c:ptCount val="2"/>
                <c:pt idx="0">
                  <c:v>2</c:v>
                </c:pt>
                <c:pt idx="1">
                  <c:v>5</c:v>
                </c:pt>
              </c:numCache>
            </c:numRef>
          </c:val>
          <c:extLst xmlns:c16r2="http://schemas.microsoft.com/office/drawing/2015/06/chart">
            <c:ext xmlns:c16="http://schemas.microsoft.com/office/drawing/2014/chart" uri="{C3380CC4-5D6E-409C-BE32-E72D297353CC}">
              <c16:uniqueId val="{00000006-E4CF-4515-90B7-80CEB5702611}"/>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7EA-4018-A1D9-F68793132944}"/>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7EA-4018-A1D9-F68793132944}"/>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7EA-4018-A1D9-F6879313294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'ADE (INGLÉS)'!$AC$50:$AE$52</c:f>
              <c:strCache>
                <c:ptCount val="2"/>
                <c:pt idx="0">
                  <c:v>Bachiller</c:v>
                </c:pt>
                <c:pt idx="1">
                  <c:v>Otros</c:v>
                </c:pt>
              </c:strCache>
            </c:strRef>
          </c:cat>
          <c:val>
            <c:numRef>
              <c:f>'ADE (INGLÉS)'!$AF$50:$AF$52</c:f>
              <c:numCache>
                <c:formatCode>###0</c:formatCode>
                <c:ptCount val="3"/>
                <c:pt idx="0">
                  <c:v>4</c:v>
                </c:pt>
                <c:pt idx="1">
                  <c:v>3</c:v>
                </c:pt>
              </c:numCache>
            </c:numRef>
          </c:val>
          <c:extLst xmlns:c16r2="http://schemas.microsoft.com/office/drawing/2015/06/chart">
            <c:ext xmlns:c16="http://schemas.microsoft.com/office/drawing/2014/chart" uri="{C3380CC4-5D6E-409C-BE32-E72D297353CC}">
              <c16:uniqueId val="{00000006-A7EA-4018-A1D9-F68793132944}"/>
            </c:ext>
          </c:extLst>
        </c:ser>
        <c:dLbls>
          <c:showLegendKey val="0"/>
          <c:showVal val="0"/>
          <c:showCatName val="0"/>
          <c:showSerName val="0"/>
          <c:showPercent val="1"/>
          <c:showBubbleSize val="0"/>
          <c:showLeaderLines val="1"/>
        </c:dLbls>
      </c:pie3DChart>
    </c:plotArea>
    <c:legend>
      <c:legendPos val="r"/>
      <c:legendEntry>
        <c:idx val="2"/>
        <c:delete val="1"/>
      </c:legendEntry>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'ADE (INGLÉS)'!$A$31:$A$34</c:f>
              <c:strCache>
                <c:ptCount val="3"/>
                <c:pt idx="0">
                  <c:v>1º Curso</c:v>
                </c:pt>
                <c:pt idx="1">
                  <c:v>2º Curso</c:v>
                </c:pt>
                <c:pt idx="2">
                  <c:v>3º Curso</c:v>
                </c:pt>
              </c:strCache>
            </c:strRef>
          </c:cat>
          <c:val>
            <c:numRef>
              <c:f>'ADE (INGLÉS)'!$D$31:$D$34</c:f>
              <c:numCache>
                <c:formatCode>General</c:formatCode>
                <c:ptCount val="4"/>
                <c:pt idx="0">
                  <c:v>4</c:v>
                </c:pt>
                <c:pt idx="1">
                  <c:v>1</c:v>
                </c:pt>
                <c:pt idx="2">
                  <c:v>2</c:v>
                </c:pt>
              </c:numCache>
            </c:numRef>
          </c:val>
          <c:extLst xmlns:c16r2="http://schemas.microsoft.com/office/drawing/2015/06/chart">
            <c:ext xmlns:c16="http://schemas.microsoft.com/office/drawing/2014/chart" uri="{C3380CC4-5D6E-409C-BE32-E72D297353CC}">
              <c16:uniqueId val="{00000000-A864-4FDA-8B00-92B0368ADF0C}"/>
            </c:ext>
          </c:extLst>
        </c:ser>
        <c:dLbls>
          <c:showLegendKey val="0"/>
          <c:showVal val="1"/>
          <c:showCatName val="0"/>
          <c:showSerName val="0"/>
          <c:showPercent val="0"/>
          <c:showBubbleSize val="0"/>
        </c:dLbls>
        <c:gapWidth val="75"/>
        <c:axId val="249637320"/>
        <c:axId val="249637712"/>
      </c:barChart>
      <c:catAx>
        <c:axId val="249637320"/>
        <c:scaling>
          <c:orientation val="minMax"/>
        </c:scaling>
        <c:delete val="0"/>
        <c:axPos val="b"/>
        <c:numFmt formatCode="General" sourceLinked="0"/>
        <c:majorTickMark val="none"/>
        <c:minorTickMark val="none"/>
        <c:tickLblPos val="nextTo"/>
        <c:txPr>
          <a:bodyPr/>
          <a:lstStyle/>
          <a:p>
            <a:pPr>
              <a:defRPr sz="1600" b="1"/>
            </a:pPr>
            <a:endParaRPr lang="es-ES"/>
          </a:p>
        </c:txPr>
        <c:crossAx val="249637712"/>
        <c:crosses val="autoZero"/>
        <c:auto val="1"/>
        <c:lblAlgn val="ctr"/>
        <c:lblOffset val="100"/>
        <c:noMultiLvlLbl val="0"/>
      </c:catAx>
      <c:valAx>
        <c:axId val="249637712"/>
        <c:scaling>
          <c:orientation val="minMax"/>
        </c:scaling>
        <c:delete val="0"/>
        <c:axPos val="l"/>
        <c:numFmt formatCode="General" sourceLinked="1"/>
        <c:majorTickMark val="none"/>
        <c:minorTickMark val="none"/>
        <c:tickLblPos val="nextTo"/>
        <c:crossAx val="24963732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01F3-42BE-9F8D-84F6D133C5B9}"/>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01F3-42BE-9F8D-84F6D133C5B9}"/>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(INGLÉS)'!$F$218:$G$219</c:f>
              <c:strCache>
                <c:ptCount val="2"/>
                <c:pt idx="0">
                  <c:v>Sí</c:v>
                </c:pt>
                <c:pt idx="1">
                  <c:v>No</c:v>
                </c:pt>
              </c:strCache>
            </c:strRef>
          </c:cat>
          <c:val>
            <c:numRef>
              <c:f>'ADE (INGLÉS)'!$H$218:$H$219</c:f>
              <c:numCache>
                <c:formatCode>General</c:formatCode>
                <c:ptCount val="2"/>
                <c:pt idx="0">
                  <c:v>2</c:v>
                </c:pt>
                <c:pt idx="1">
                  <c:v>5</c:v>
                </c:pt>
              </c:numCache>
            </c:numRef>
          </c:val>
          <c:extLst xmlns:c16r2="http://schemas.microsoft.com/office/drawing/2015/06/chart">
            <c:ext xmlns:c16="http://schemas.microsoft.com/office/drawing/2014/chart" uri="{C3380CC4-5D6E-409C-BE32-E72D297353CC}">
              <c16:uniqueId val="{00000004-01F3-42BE-9F8D-84F6D133C5B9}"/>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4C8E-44AE-AB6A-FBD2D4B7D914}"/>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4C8E-44AE-AB6A-FBD2D4B7D914}"/>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(INGLÉS)'!$F$218:$G$219</c:f>
              <c:strCache>
                <c:ptCount val="2"/>
                <c:pt idx="0">
                  <c:v>Sí</c:v>
                </c:pt>
                <c:pt idx="1">
                  <c:v>No</c:v>
                </c:pt>
              </c:strCache>
            </c:strRef>
          </c:cat>
          <c:val>
            <c:numRef>
              <c:f>'ADE (INGLÉS)'!$J$240:$J$241</c:f>
              <c:numCache>
                <c:formatCode>General</c:formatCode>
                <c:ptCount val="2"/>
                <c:pt idx="0">
                  <c:v>0</c:v>
                </c:pt>
                <c:pt idx="1">
                  <c:v>7</c:v>
                </c:pt>
              </c:numCache>
            </c:numRef>
          </c:val>
          <c:extLst xmlns:c16r2="http://schemas.microsoft.com/office/drawing/2015/06/chart">
            <c:ext xmlns:c16="http://schemas.microsoft.com/office/drawing/2014/chart" uri="{C3380CC4-5D6E-409C-BE32-E72D297353CC}">
              <c16:uniqueId val="{00000004-4C8E-44AE-AB6A-FBD2D4B7D914}"/>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398D-4AD2-8577-A7907CB53C25}"/>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398D-4AD2-8577-A7907CB53C25}"/>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(INGLÉS)'!$F$218:$G$219</c:f>
              <c:strCache>
                <c:ptCount val="2"/>
                <c:pt idx="0">
                  <c:v>Sí</c:v>
                </c:pt>
                <c:pt idx="1">
                  <c:v>No</c:v>
                </c:pt>
              </c:strCache>
            </c:strRef>
          </c:cat>
          <c:val>
            <c:numRef>
              <c:f>'ADE (INGLÉS)'!$AB$240:$AB$241</c:f>
              <c:numCache>
                <c:formatCode>General</c:formatCode>
                <c:ptCount val="2"/>
                <c:pt idx="0">
                  <c:v>0</c:v>
                </c:pt>
                <c:pt idx="1">
                  <c:v>7</c:v>
                </c:pt>
              </c:numCache>
            </c:numRef>
          </c:val>
          <c:extLst xmlns:c16r2="http://schemas.microsoft.com/office/drawing/2015/06/chart">
            <c:ext xmlns:c16="http://schemas.microsoft.com/office/drawing/2014/chart" uri="{C3380CC4-5D6E-409C-BE32-E72D297353CC}">
              <c16:uniqueId val="{00000004-398D-4AD2-8577-A7907CB53C2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FE3D-4B5C-8D8B-C384EC6D6A89}"/>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FE3D-4B5C-8D8B-C384EC6D6A89}"/>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'ADE (INGLÉS)'!$F$274:$G$275</c:f>
              <c:strCache>
                <c:ptCount val="2"/>
                <c:pt idx="0">
                  <c:v>Sí</c:v>
                </c:pt>
                <c:pt idx="1">
                  <c:v>No</c:v>
                </c:pt>
              </c:strCache>
            </c:strRef>
          </c:cat>
          <c:val>
            <c:numRef>
              <c:f>'ADE (INGLÉS)'!$H$274:$H$275</c:f>
              <c:numCache>
                <c:formatCode>General</c:formatCode>
                <c:ptCount val="2"/>
                <c:pt idx="0">
                  <c:v>1</c:v>
                </c:pt>
                <c:pt idx="1">
                  <c:v>6</c:v>
                </c:pt>
              </c:numCache>
            </c:numRef>
          </c:val>
          <c:extLst xmlns:c16r2="http://schemas.microsoft.com/office/drawing/2015/06/chart">
            <c:ext xmlns:c16="http://schemas.microsoft.com/office/drawing/2014/chart" uri="{C3380CC4-5D6E-409C-BE32-E72D297353CC}">
              <c16:uniqueId val="{00000004-FE3D-4B5C-8D8B-C384EC6D6A89}"/>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C1C5-4BBA-9B88-A07DC7F49724}"/>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C1C5-4BBA-9B88-A07DC7F49724}"/>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C1C5-4BBA-9B88-A07DC7F4972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'ADE (INGLÉS)'!$A$298:$B$298</c:f>
              <c:numCache>
                <c:formatCode>General</c:formatCode>
                <c:ptCount val="2"/>
                <c:pt idx="0">
                  <c:v>1</c:v>
                </c:pt>
                <c:pt idx="1">
                  <c:v>3</c:v>
                </c:pt>
              </c:numCache>
            </c:numRef>
          </c:val>
          <c:extLst xmlns:c16r2="http://schemas.microsoft.com/office/drawing/2015/06/chart">
            <c:ext xmlns:c16="http://schemas.microsoft.com/office/drawing/2014/chart" uri="{C3380CC4-5D6E-409C-BE32-E72D297353CC}">
              <c16:uniqueId val="{00000006-C1C5-4BBA-9B88-A07DC7F49724}"/>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CF6F-4AB6-A09D-092CEB52507D}"/>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CF6F-4AB6-A09D-092CEB52507D}"/>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CF6F-4AB6-A09D-092CEB52507D}"/>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CF6F-4AB6-A09D-092CEB52507D}"/>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CF6F-4AB6-A09D-092CEB52507D}"/>
                </c:ext>
                <c:ext xmlns:c15="http://schemas.microsoft.com/office/drawing/2012/chart" uri="{CE6537A1-D6FC-4f65-9D91-7224C49458BB}">
                  <c15:layout/>
                </c:ext>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CF6F-4AB6-A09D-092CEB52507D}"/>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(Derecho!$G$78,Derecho!$G$79,Derecho!$G$80,Derecho!$G$81,Derecho!$G$82)</c:f>
              <c:strCache>
                <c:ptCount val="5"/>
                <c:pt idx="0">
                  <c:v>Visita del Instituto a la Universidad</c:v>
                </c:pt>
                <c:pt idx="1">
                  <c:v>Información que llega al Instituto</c:v>
                </c:pt>
                <c:pt idx="2">
                  <c:v>Página Web</c:v>
                </c:pt>
                <c:pt idx="3">
                  <c:v>Por estudiantes del grado</c:v>
                </c:pt>
                <c:pt idx="4">
                  <c:v>Total </c:v>
                </c:pt>
              </c:strCache>
            </c:strRef>
          </c:cat>
          <c:val>
            <c:numRef>
              <c:f>Derecho!$L$78:$L$81</c:f>
              <c:numCache>
                <c:formatCode>General</c:formatCode>
                <c:ptCount val="4"/>
                <c:pt idx="0">
                  <c:v>10</c:v>
                </c:pt>
                <c:pt idx="1">
                  <c:v>1</c:v>
                </c:pt>
                <c:pt idx="2">
                  <c:v>5</c:v>
                </c:pt>
                <c:pt idx="3">
                  <c:v>1</c:v>
                </c:pt>
              </c:numCache>
            </c:numRef>
          </c:val>
          <c:extLst xmlns:c16r2="http://schemas.microsoft.com/office/drawing/2015/06/chart">
            <c:ext xmlns:c16="http://schemas.microsoft.com/office/drawing/2014/chart" uri="{C3380CC4-5D6E-409C-BE32-E72D297353CC}">
              <c16:uniqueId val="{00000009-CF6F-4AB6-A09D-092CEB52507D}"/>
            </c:ext>
          </c:extLst>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7765-4E10-82C9-C7D36FDB9E26}"/>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7765-4E10-82C9-C7D36FDB9E26}"/>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7765-4E10-82C9-C7D36FDB9E2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Derecho!$B$326:$B$327</c:f>
              <c:strCache>
                <c:ptCount val="2"/>
                <c:pt idx="0">
                  <c:v>Si</c:v>
                </c:pt>
                <c:pt idx="1">
                  <c:v>No</c:v>
                </c:pt>
              </c:strCache>
            </c:strRef>
          </c:cat>
          <c:val>
            <c:numRef>
              <c:f>Derecho!$C$326:$C$327</c:f>
              <c:numCache>
                <c:formatCode>General</c:formatCode>
                <c:ptCount val="2"/>
                <c:pt idx="0">
                  <c:v>40</c:v>
                </c:pt>
                <c:pt idx="1">
                  <c:v>10</c:v>
                </c:pt>
              </c:numCache>
            </c:numRef>
          </c:val>
          <c:extLst xmlns:c16r2="http://schemas.microsoft.com/office/drawing/2015/06/chart">
            <c:ext xmlns:c16="http://schemas.microsoft.com/office/drawing/2014/chart" uri="{C3380CC4-5D6E-409C-BE32-E72D297353CC}">
              <c16:uniqueId val="{00000006-7765-4E10-82C9-C7D36FDB9E26}"/>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7.4159372991339664E-2"/>
          <c:h val="0.1727816551828530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CC5-4E5A-A323-F37EDEA538CC}"/>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CC5-4E5A-A323-F37EDEA538CC}"/>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CC5-4E5A-A323-F37EDEA538CC}"/>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Global!$A$297:$B$297</c:f>
              <c:strCache>
                <c:ptCount val="2"/>
                <c:pt idx="0">
                  <c:v>Sí</c:v>
                </c:pt>
                <c:pt idx="1">
                  <c:v>No</c:v>
                </c:pt>
              </c:strCache>
            </c:strRef>
          </c:cat>
          <c:val>
            <c:numRef>
              <c:f>Global!$A$302:$B$302</c:f>
              <c:numCache>
                <c:formatCode>###0</c:formatCode>
                <c:ptCount val="2"/>
                <c:pt idx="0">
                  <c:v>217</c:v>
                </c:pt>
                <c:pt idx="1">
                  <c:v>8</c:v>
                </c:pt>
              </c:numCache>
            </c:numRef>
          </c:val>
          <c:extLst xmlns:c16r2="http://schemas.microsoft.com/office/drawing/2015/06/chart">
            <c:ext xmlns:c16="http://schemas.microsoft.com/office/drawing/2014/chart" uri="{C3380CC4-5D6E-409C-BE32-E72D297353CC}">
              <c16:uniqueId val="{00000006-FCC5-4E5A-A323-F37EDEA538CC}"/>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875D-425D-A212-E1593F38C7C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875D-425D-A212-E1593F38C7C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875D-425D-A212-E1593F38C7CB}"/>
              </c:ext>
            </c:extLst>
          </c:dPt>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Derecho!$B$335:$B$336</c:f>
              <c:strCache>
                <c:ptCount val="1"/>
                <c:pt idx="0">
                  <c:v>Si</c:v>
                </c:pt>
              </c:strCache>
            </c:strRef>
          </c:cat>
          <c:val>
            <c:numRef>
              <c:f>Derecho!$C$335:$C$336</c:f>
              <c:numCache>
                <c:formatCode>General</c:formatCode>
                <c:ptCount val="2"/>
                <c:pt idx="0">
                  <c:v>50</c:v>
                </c:pt>
              </c:numCache>
            </c:numRef>
          </c:val>
          <c:extLst xmlns:c16r2="http://schemas.microsoft.com/office/drawing/2015/06/chart">
            <c:ext xmlns:c16="http://schemas.microsoft.com/office/drawing/2014/chart" uri="{C3380CC4-5D6E-409C-BE32-E72D297353CC}">
              <c16:uniqueId val="{00000006-875D-425D-A212-E1593F38C7CB}"/>
            </c:ext>
          </c:extLst>
        </c:ser>
        <c:dLbls>
          <c:dLblPos val="bestFit"/>
          <c:showLegendKey val="0"/>
          <c:showVal val="1"/>
          <c:showCatName val="0"/>
          <c:showSerName val="0"/>
          <c:showPercent val="0"/>
          <c:showBubbleSize val="0"/>
          <c:showLeaderLines val="1"/>
        </c:dLbls>
      </c:pie3DChart>
    </c:plotArea>
    <c:legend>
      <c:legendPos val="r"/>
      <c:layout>
        <c:manualLayout>
          <c:xMode val="edge"/>
          <c:yMode val="edge"/>
          <c:x val="0.79558321776942054"/>
          <c:y val="0.16571716535433173"/>
          <c:w val="7.6197334419403503E-2"/>
          <c:h val="0.1516110079203939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297-4076-BACB-CC4486A0D6DA}"/>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297-4076-BACB-CC4486A0D6DA}"/>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297-4076-BACB-CC4486A0D6D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numRef>
              <c:f>Derecho!$B$345:$B$346</c:f>
              <c:numCache>
                <c:formatCode>General</c:formatCode>
                <c:ptCount val="2"/>
              </c:numCache>
            </c:numRef>
          </c:cat>
          <c:val>
            <c:numRef>
              <c:f>Derecho!$C$345:$C$346</c:f>
              <c:numCache>
                <c:formatCode>General</c:formatCode>
                <c:ptCount val="2"/>
              </c:numCache>
            </c:numRef>
          </c:val>
          <c:extLst xmlns:c16r2="http://schemas.microsoft.com/office/drawing/2015/06/chart">
            <c:ext xmlns:c16="http://schemas.microsoft.com/office/drawing/2014/chart" uri="{C3380CC4-5D6E-409C-BE32-E72D297353CC}">
              <c16:uniqueId val="{00000006-A297-4076-BACB-CC4486A0D6DA}"/>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7.2913369610319079E-2"/>
          <c:h val="0.1601583144670491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8452-4722-9B2F-1272FE384E6D}"/>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8452-4722-9B2F-1272FE384E6D}"/>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8452-4722-9B2F-1272FE384E6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Derecho!$B$317:$B$318</c:f>
              <c:strCache>
                <c:ptCount val="2"/>
                <c:pt idx="0">
                  <c:v>Si</c:v>
                </c:pt>
                <c:pt idx="1">
                  <c:v>No</c:v>
                </c:pt>
              </c:strCache>
            </c:strRef>
          </c:cat>
          <c:val>
            <c:numRef>
              <c:f>Derecho!$C$317:$C$318</c:f>
              <c:numCache>
                <c:formatCode>General</c:formatCode>
                <c:ptCount val="2"/>
                <c:pt idx="0">
                  <c:v>4</c:v>
                </c:pt>
                <c:pt idx="1">
                  <c:v>46</c:v>
                </c:pt>
              </c:numCache>
            </c:numRef>
          </c:val>
          <c:extLst xmlns:c16r2="http://schemas.microsoft.com/office/drawing/2015/06/chart">
            <c:ext xmlns:c16="http://schemas.microsoft.com/office/drawing/2014/chart" uri="{C3380CC4-5D6E-409C-BE32-E72D297353CC}">
              <c16:uniqueId val="{00000006-8452-4722-9B2F-1272FE384E6D}"/>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7.4159372991339664E-2"/>
          <c:h val="0.1718291384191797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61E7-4DE8-82A6-B0E410D9645D}"/>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61E7-4DE8-82A6-B0E410D9645D}"/>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61E7-4DE8-82A6-B0E410D9645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Derecho!$AC$50:$AE$52</c:f>
              <c:strCache>
                <c:ptCount val="3"/>
                <c:pt idx="0">
                  <c:v>Bachiller</c:v>
                </c:pt>
                <c:pt idx="1">
                  <c:v>Ciclo formativo</c:v>
                </c:pt>
                <c:pt idx="2">
                  <c:v>Título universitario</c:v>
                </c:pt>
              </c:strCache>
            </c:strRef>
          </c:cat>
          <c:val>
            <c:numRef>
              <c:f>Derecho!$AF$50:$AF$52</c:f>
              <c:numCache>
                <c:formatCode>###0</c:formatCode>
                <c:ptCount val="3"/>
                <c:pt idx="0">
                  <c:v>16</c:v>
                </c:pt>
                <c:pt idx="1">
                  <c:v>2</c:v>
                </c:pt>
                <c:pt idx="2">
                  <c:v>1</c:v>
                </c:pt>
              </c:numCache>
            </c:numRef>
          </c:val>
          <c:extLst xmlns:c16r2="http://schemas.microsoft.com/office/drawing/2015/06/chart">
            <c:ext xmlns:c16="http://schemas.microsoft.com/office/drawing/2014/chart" uri="{C3380CC4-5D6E-409C-BE32-E72D297353CC}">
              <c16:uniqueId val="{00000006-61E7-4DE8-82A6-B0E410D9645D}"/>
            </c:ext>
          </c:extLst>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Derecho!$A$31:$A$34</c:f>
              <c:strCache>
                <c:ptCount val="4"/>
                <c:pt idx="0">
                  <c:v>1º Curso</c:v>
                </c:pt>
                <c:pt idx="1">
                  <c:v>2º Curso</c:v>
                </c:pt>
                <c:pt idx="2">
                  <c:v>3º Curso</c:v>
                </c:pt>
                <c:pt idx="3">
                  <c:v>4º Curso</c:v>
                </c:pt>
              </c:strCache>
            </c:strRef>
          </c:cat>
          <c:val>
            <c:numRef>
              <c:f>Derecho!$D$31:$D$34</c:f>
              <c:numCache>
                <c:formatCode>General</c:formatCode>
                <c:ptCount val="4"/>
                <c:pt idx="0">
                  <c:v>19</c:v>
                </c:pt>
                <c:pt idx="1">
                  <c:v>9</c:v>
                </c:pt>
                <c:pt idx="2">
                  <c:v>11</c:v>
                </c:pt>
                <c:pt idx="3">
                  <c:v>11</c:v>
                </c:pt>
              </c:numCache>
            </c:numRef>
          </c:val>
          <c:extLst xmlns:c16r2="http://schemas.microsoft.com/office/drawing/2015/06/chart">
            <c:ext xmlns:c16="http://schemas.microsoft.com/office/drawing/2014/chart" uri="{C3380CC4-5D6E-409C-BE32-E72D297353CC}">
              <c16:uniqueId val="{00000000-9B00-4B4B-8675-926F8CDA4342}"/>
            </c:ext>
          </c:extLst>
        </c:ser>
        <c:dLbls>
          <c:showLegendKey val="0"/>
          <c:showVal val="1"/>
          <c:showCatName val="0"/>
          <c:showSerName val="0"/>
          <c:showPercent val="0"/>
          <c:showBubbleSize val="0"/>
        </c:dLbls>
        <c:gapWidth val="75"/>
        <c:axId val="251334576"/>
        <c:axId val="251334968"/>
      </c:barChart>
      <c:catAx>
        <c:axId val="251334576"/>
        <c:scaling>
          <c:orientation val="minMax"/>
        </c:scaling>
        <c:delete val="0"/>
        <c:axPos val="b"/>
        <c:numFmt formatCode="General" sourceLinked="0"/>
        <c:majorTickMark val="none"/>
        <c:minorTickMark val="none"/>
        <c:tickLblPos val="nextTo"/>
        <c:txPr>
          <a:bodyPr/>
          <a:lstStyle/>
          <a:p>
            <a:pPr>
              <a:defRPr sz="1600" b="1"/>
            </a:pPr>
            <a:endParaRPr lang="es-ES"/>
          </a:p>
        </c:txPr>
        <c:crossAx val="251334968"/>
        <c:crosses val="autoZero"/>
        <c:auto val="1"/>
        <c:lblAlgn val="ctr"/>
        <c:lblOffset val="100"/>
        <c:noMultiLvlLbl val="0"/>
      </c:catAx>
      <c:valAx>
        <c:axId val="251334968"/>
        <c:scaling>
          <c:orientation val="minMax"/>
        </c:scaling>
        <c:delete val="0"/>
        <c:axPos val="l"/>
        <c:numFmt formatCode="General" sourceLinked="1"/>
        <c:majorTickMark val="none"/>
        <c:minorTickMark val="none"/>
        <c:tickLblPos val="nextTo"/>
        <c:crossAx val="25133457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ADD1-40C8-A1E0-385BB7323A82}"/>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ADD1-40C8-A1E0-385BB7323A82}"/>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Derecho!$B$349:$B$350</c:f>
              <c:strCache>
                <c:ptCount val="2"/>
                <c:pt idx="0">
                  <c:v>Si</c:v>
                </c:pt>
                <c:pt idx="1">
                  <c:v>No</c:v>
                </c:pt>
              </c:strCache>
            </c:strRef>
          </c:cat>
          <c:val>
            <c:numRef>
              <c:f>Derecho!$C$349:$C$350</c:f>
              <c:numCache>
                <c:formatCode>General</c:formatCode>
                <c:ptCount val="2"/>
                <c:pt idx="0">
                  <c:v>7</c:v>
                </c:pt>
                <c:pt idx="1">
                  <c:v>43</c:v>
                </c:pt>
              </c:numCache>
            </c:numRef>
          </c:val>
          <c:extLst xmlns:c16r2="http://schemas.microsoft.com/office/drawing/2015/06/chart">
            <c:ext xmlns:c16="http://schemas.microsoft.com/office/drawing/2014/chart" uri="{C3380CC4-5D6E-409C-BE32-E72D297353CC}">
              <c16:uniqueId val="{00000004-ADD1-40C8-A1E0-385BB7323A82}"/>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9F96-4E47-BDE8-AB863A801701}"/>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9F96-4E47-BDE8-AB863A801701}"/>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Derecho!$B$358:$B$359</c:f>
              <c:strCache>
                <c:ptCount val="2"/>
                <c:pt idx="0">
                  <c:v>Si</c:v>
                </c:pt>
                <c:pt idx="1">
                  <c:v>No</c:v>
                </c:pt>
              </c:strCache>
            </c:strRef>
          </c:cat>
          <c:val>
            <c:numRef>
              <c:f>Derecho!$C$358:$C$359</c:f>
              <c:numCache>
                <c:formatCode>General</c:formatCode>
                <c:ptCount val="2"/>
                <c:pt idx="0">
                  <c:v>14</c:v>
                </c:pt>
                <c:pt idx="1">
                  <c:v>36</c:v>
                </c:pt>
              </c:numCache>
            </c:numRef>
          </c:val>
          <c:extLst xmlns:c16r2="http://schemas.microsoft.com/office/drawing/2015/06/chart">
            <c:ext xmlns:c16="http://schemas.microsoft.com/office/drawing/2014/chart" uri="{C3380CC4-5D6E-409C-BE32-E72D297353CC}">
              <c16:uniqueId val="{00000004-9F96-4E47-BDE8-AB863A801701}"/>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6285-4B18-9AC7-DF3A9ACF24CE}"/>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6285-4B18-9AC7-DF3A9ACF24CE}"/>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Derecho!$B$367:$B$368</c:f>
              <c:strCache>
                <c:ptCount val="2"/>
                <c:pt idx="0">
                  <c:v>Si</c:v>
                </c:pt>
                <c:pt idx="1">
                  <c:v>No</c:v>
                </c:pt>
              </c:strCache>
            </c:strRef>
          </c:cat>
          <c:val>
            <c:numRef>
              <c:f>Derecho!$C$367:$C$368</c:f>
              <c:numCache>
                <c:formatCode>General</c:formatCode>
                <c:ptCount val="2"/>
                <c:pt idx="0">
                  <c:v>5</c:v>
                </c:pt>
                <c:pt idx="1">
                  <c:v>45</c:v>
                </c:pt>
              </c:numCache>
            </c:numRef>
          </c:val>
          <c:extLst xmlns:c16r2="http://schemas.microsoft.com/office/drawing/2015/06/chart">
            <c:ext xmlns:c16="http://schemas.microsoft.com/office/drawing/2014/chart" uri="{C3380CC4-5D6E-409C-BE32-E72D297353CC}">
              <c16:uniqueId val="{00000004-6285-4B18-9AC7-DF3A9ACF24CE}"/>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536A-44D9-8BF4-BBB957AED71C}"/>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536A-44D9-8BF4-BBB957AED71C}"/>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Derecho!$B$376:$B$377</c:f>
              <c:strCache>
                <c:ptCount val="2"/>
                <c:pt idx="0">
                  <c:v>Si</c:v>
                </c:pt>
                <c:pt idx="1">
                  <c:v>No</c:v>
                </c:pt>
              </c:strCache>
            </c:strRef>
          </c:cat>
          <c:val>
            <c:numRef>
              <c:f>Derecho!$C$376:$C$377</c:f>
              <c:numCache>
                <c:formatCode>General</c:formatCode>
                <c:ptCount val="2"/>
                <c:pt idx="0">
                  <c:v>19</c:v>
                </c:pt>
                <c:pt idx="1">
                  <c:v>31</c:v>
                </c:pt>
              </c:numCache>
            </c:numRef>
          </c:val>
          <c:extLst xmlns:c16r2="http://schemas.microsoft.com/office/drawing/2015/06/chart">
            <c:ext xmlns:c16="http://schemas.microsoft.com/office/drawing/2014/chart" uri="{C3380CC4-5D6E-409C-BE32-E72D297353CC}">
              <c16:uniqueId val="{00000004-536A-44D9-8BF4-BBB957AED71C}"/>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E69B-4488-812F-191668A33E24}"/>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E69B-4488-812F-191668A33E24}"/>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E69B-4488-812F-191668A33E2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Derecho!$B$308:$B$309</c:f>
              <c:strCache>
                <c:ptCount val="2"/>
                <c:pt idx="0">
                  <c:v>Si</c:v>
                </c:pt>
                <c:pt idx="1">
                  <c:v>No</c:v>
                </c:pt>
              </c:strCache>
            </c:strRef>
          </c:cat>
          <c:val>
            <c:numRef>
              <c:f>Derecho!$C$308:$C$309</c:f>
              <c:numCache>
                <c:formatCode>General</c:formatCode>
                <c:ptCount val="2"/>
                <c:pt idx="0">
                  <c:v>8</c:v>
                </c:pt>
                <c:pt idx="1">
                  <c:v>11</c:v>
                </c:pt>
              </c:numCache>
            </c:numRef>
          </c:val>
          <c:extLst xmlns:c16r2="http://schemas.microsoft.com/office/drawing/2015/06/chart">
            <c:ext xmlns:c16="http://schemas.microsoft.com/office/drawing/2014/chart" uri="{C3380CC4-5D6E-409C-BE32-E72D297353CC}">
              <c16:uniqueId val="{00000006-E69B-4488-812F-191668A33E24}"/>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7.3235748316634819E-2"/>
          <c:h val="0.1607876118782565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3"/>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9259-4002-BFB8-0FEB7E3683C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9259-4002-BFB8-0FEB7E3683C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9259-4002-BFB8-0FEB7E3683C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Global!$A$297:$B$297</c:f>
              <c:strCache>
                <c:ptCount val="2"/>
                <c:pt idx="0">
                  <c:v>Sí</c:v>
                </c:pt>
                <c:pt idx="1">
                  <c:v>No</c:v>
                </c:pt>
              </c:strCache>
            </c:strRef>
          </c:cat>
          <c:val>
            <c:numRef>
              <c:f>Global!$A$299:$B$299</c:f>
              <c:numCache>
                <c:formatCode>###0</c:formatCode>
                <c:ptCount val="2"/>
                <c:pt idx="0">
                  <c:v>27</c:v>
                </c:pt>
                <c:pt idx="1">
                  <c:v>204</c:v>
                </c:pt>
              </c:numCache>
            </c:numRef>
          </c:val>
          <c:extLst xmlns:c16r2="http://schemas.microsoft.com/office/drawing/2015/06/chart">
            <c:ext xmlns:c16="http://schemas.microsoft.com/office/drawing/2014/chart" uri="{C3380CC4-5D6E-409C-BE32-E72D297353CC}">
              <c16:uniqueId val="{00000006-9259-4002-BFB8-0FEB7E3683C2}"/>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7.4034006976335706E-2"/>
          <c:h val="0.1713568327323570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FF0000"/>
              </a:solidFill>
              <a:ln w="25400">
                <a:solidFill>
                  <a:srgbClr val="FF0000"/>
                </a:solidFill>
              </a:ln>
            </c:spPr>
          </c:dPt>
          <c:dPt>
            <c:idx val="1"/>
            <c:bubble3D val="0"/>
            <c:spPr>
              <a:solidFill>
                <a:srgbClr val="92D050"/>
              </a:solidFill>
              <a:ln w="25400">
                <a:solidFill>
                  <a:srgbClr val="92D050"/>
                </a:solidFill>
              </a:ln>
            </c:spPr>
          </c:dPt>
          <c:dLbls>
            <c:dLbl>
              <c:idx val="2"/>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3C9E-4086-9934-E947FDA597D0}"/>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('Finanzas y contab'!$G$78,'Finanzas y contab'!$G$79,'Finanzas y contab'!$G$80,'Finanzas y contab'!$G$81,'Finanzas y contab'!$G$82)</c15:sqref>
                  </c15:fullRef>
                </c:ext>
              </c:extLst>
              <c:f>('Finanzas y contab'!$G$79,'Finanzas y contab'!$G$80,'Finanzas y contab'!$G$81)</c:f>
              <c:strCache>
                <c:ptCount val="3"/>
                <c:pt idx="0">
                  <c:v>Visita del Instituto a la Universidad</c:v>
                </c:pt>
                <c:pt idx="1">
                  <c:v>Página Web</c:v>
                </c:pt>
                <c:pt idx="2">
                  <c:v>Por buscarla en la página web de la universidad</c:v>
                </c:pt>
              </c:strCache>
            </c:strRef>
          </c:cat>
          <c:val>
            <c:numRef>
              <c:extLst>
                <c:ext xmlns:c15="http://schemas.microsoft.com/office/drawing/2012/chart" uri="{02D57815-91ED-43cb-92C2-25804820EDAC}">
                  <c15:fullRef>
                    <c15:sqref>('Finanzas y contab'!$L$78,'Finanzas y contab'!$L$79,'Finanzas y contab'!$L$80,'Finanzas y contab'!$L$81,'Finanzas y contab'!$L$82)</c15:sqref>
                  </c15:fullRef>
                </c:ext>
              </c:extLst>
              <c:f>('Finanzas y contab'!$L$79,'Finanzas y contab'!$L$80,'Finanzas y contab'!$L$81)</c:f>
              <c:numCache>
                <c:formatCode>General</c:formatCode>
                <c:ptCount val="3"/>
                <c:pt idx="0">
                  <c:v>2</c:v>
                </c:pt>
                <c:pt idx="1">
                  <c:v>2</c:v>
                </c:pt>
                <c:pt idx="2">
                  <c:v>1</c:v>
                </c:pt>
              </c:numCache>
            </c:numRef>
          </c:val>
          <c:extLst xmlns:c16r2="http://schemas.microsoft.com/office/drawing/2015/06/chart">
            <c:ext xmlns:c16="http://schemas.microsoft.com/office/drawing/2014/chart" uri="{C3380CC4-5D6E-409C-BE32-E72D297353CC}">
              <c16:uniqueId val="{00000009-3C9E-4086-9934-E947FDA597D0}"/>
            </c:ext>
            <c:ext xmlns:c15="http://schemas.microsoft.com/office/drawing/2012/chart" uri="{02D57815-91ED-43cb-92C2-25804820EDAC}">
              <c15:categoryFilterExceptions>
                <c15:categoryFilterException>
                  <c15:sqref>'Finanzas y contab'!$L$78</c15:sqref>
                  <c15:spPr xmlns:c15="http://schemas.microsoft.com/office/drawing/2012/chart">
                    <a:solidFill>
                      <a:schemeClr val="accent1"/>
                    </a:solidFill>
                    <a:ln w="25400">
                      <a:solidFill>
                        <a:schemeClr val="accent1"/>
                      </a:solidFill>
                    </a:ln>
                  </c15:spPr>
                  <c15:bubble3D val="0"/>
                </c15:categoryFilterException>
                <c15:categoryFilterException>
                  <c15:sqref>'Finanzas y contab'!$L$82</c15:sqref>
                  <c15:spPr xmlns:c15="http://schemas.microsoft.com/office/drawing/2012/chart">
                    <a:solidFill>
                      <a:srgbClr val="CC04A1"/>
                    </a:solidFill>
                    <a:ln w="25400">
                      <a:solidFill>
                        <a:srgbClr val="CC04A1"/>
                      </a:solidFill>
                    </a:ln>
                  </c15:spPr>
                  <c15:bubble3D val="0"/>
                  <c15:dLbl>
                    <c:idx val="2"/>
                    <c:layout>
                      <c:manualLayout>
                        <c:x val="3.4986434316623682E-2"/>
                        <c:y val="0.11277187959160609"/>
                      </c:manualLayout>
                    </c:layout>
                    <c:showLegendKey val="0"/>
                    <c:showVal val="0"/>
                    <c:showCatName val="0"/>
                    <c:showSerName val="0"/>
                    <c:showPercent val="1"/>
                    <c:showBubbleSize val="0"/>
                    <c:extLst xmlns:c16r2="http://schemas.microsoft.com/office/drawing/2015/06/chart" xmlns:c16="http://schemas.microsoft.com/office/drawing/2014/chart">
                      <c:ext xmlns:c16="http://schemas.microsoft.com/office/drawing/2014/chart" uri="{C3380CC4-5D6E-409C-BE32-E72D297353CC}">
                        <c16:uniqueId val="{00000007-3C9E-4086-9934-E947FDA597D0}"/>
                      </c:ext>
                      <c:ext uri="{CE6537A1-D6FC-4f65-9D91-7224C49458BB}"/>
                    </c:extLst>
                  </c15:dLbl>
                </c15:categoryFilterException>
              </c15:categoryFilterExceptions>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E462-4AE5-BFE7-6FCBCC9453C5}"/>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E462-4AE5-BFE7-6FCBCC9453C5}"/>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E462-4AE5-BFE7-6FCBCC9453C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'Finanzas y contab'!$A$300:$B$300</c:f>
              <c:numCache>
                <c:formatCode>General</c:formatCode>
                <c:ptCount val="2"/>
                <c:pt idx="0">
                  <c:v>19</c:v>
                </c:pt>
                <c:pt idx="1">
                  <c:v>2</c:v>
                </c:pt>
              </c:numCache>
            </c:numRef>
          </c:val>
          <c:extLst xmlns:c16r2="http://schemas.microsoft.com/office/drawing/2015/06/chart">
            <c:ext xmlns:c16="http://schemas.microsoft.com/office/drawing/2014/chart" uri="{C3380CC4-5D6E-409C-BE32-E72D297353CC}">
              <c16:uniqueId val="{00000006-E462-4AE5-BFE7-6FCBCC9453C5}"/>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162D-4AB5-98B5-4D1E2736AE07}"/>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162D-4AB5-98B5-4D1E2736AE07}"/>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162D-4AB5-98B5-4D1E2736AE07}"/>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162D-4AB5-98B5-4D1E2736AE07}"/>
                </c:ex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162D-4AB5-98B5-4D1E2736AE07}"/>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'Finanzas y contab'!$A$301:$B$301</c:f>
              <c:numCache>
                <c:formatCode>General</c:formatCode>
                <c:ptCount val="2"/>
                <c:pt idx="0">
                  <c:v>18</c:v>
                </c:pt>
                <c:pt idx="1">
                  <c:v>3</c:v>
                </c:pt>
              </c:numCache>
            </c:numRef>
          </c:val>
          <c:extLst xmlns:c16r2="http://schemas.microsoft.com/office/drawing/2015/06/chart">
            <c:ext xmlns:c16="http://schemas.microsoft.com/office/drawing/2014/chart" uri="{C3380CC4-5D6E-409C-BE32-E72D297353CC}">
              <c16:uniqueId val="{00000006-162D-4AB5-98B5-4D1E2736AE07}"/>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5E0-472B-99D6-4F492D0EE46A}"/>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5E0-472B-99D6-4F492D0EE46A}"/>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5E0-472B-99D6-4F492D0EE46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'Finanzas y contab'!$A$302:$B$302</c:f>
              <c:numCache>
                <c:formatCode>General</c:formatCode>
                <c:ptCount val="2"/>
                <c:pt idx="0">
                  <c:v>17</c:v>
                </c:pt>
                <c:pt idx="1">
                  <c:v>1</c:v>
                </c:pt>
              </c:numCache>
            </c:numRef>
          </c:val>
          <c:extLst xmlns:c16r2="http://schemas.microsoft.com/office/drawing/2015/06/chart">
            <c:ext xmlns:c16="http://schemas.microsoft.com/office/drawing/2014/chart" uri="{C3380CC4-5D6E-409C-BE32-E72D297353CC}">
              <c16:uniqueId val="{00000006-A5E0-472B-99D6-4F492D0EE46A}"/>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E47-461D-BDA7-579EF24ED98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E47-461D-BDA7-579EF24ED98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E47-461D-BDA7-579EF24ED98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'Finanzas y contab'!$A$299:$B$299</c:f>
              <c:numCache>
                <c:formatCode>General</c:formatCode>
                <c:ptCount val="2"/>
                <c:pt idx="0">
                  <c:v>3</c:v>
                </c:pt>
                <c:pt idx="1">
                  <c:v>18</c:v>
                </c:pt>
              </c:numCache>
            </c:numRef>
          </c:val>
          <c:extLst xmlns:c16r2="http://schemas.microsoft.com/office/drawing/2015/06/chart">
            <c:ext xmlns:c16="http://schemas.microsoft.com/office/drawing/2014/chart" uri="{C3380CC4-5D6E-409C-BE32-E72D297353CC}">
              <c16:uniqueId val="{00000006-4E47-461D-BDA7-579EF24ED989}"/>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2199-48DD-94A1-A630655384A7}"/>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2199-48DD-94A1-A630655384A7}"/>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2199-48DD-94A1-A630655384A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'Finanzas y contab'!$AC$50:$AE$53</c:f>
              <c:strCache>
                <c:ptCount val="2"/>
                <c:pt idx="0">
                  <c:v>Bachiller</c:v>
                </c:pt>
                <c:pt idx="1">
                  <c:v>Ciclo formativo</c:v>
                </c:pt>
              </c:strCache>
            </c:strRef>
          </c:cat>
          <c:val>
            <c:numRef>
              <c:f>'Finanzas y contab'!$AF$50:$AF$53</c:f>
              <c:numCache>
                <c:formatCode>###0</c:formatCode>
                <c:ptCount val="4"/>
                <c:pt idx="0">
                  <c:v>6</c:v>
                </c:pt>
                <c:pt idx="1">
                  <c:v>1</c:v>
                </c:pt>
              </c:numCache>
            </c:numRef>
          </c:val>
          <c:extLst xmlns:c16r2="http://schemas.microsoft.com/office/drawing/2015/06/chart">
            <c:ext xmlns:c16="http://schemas.microsoft.com/office/drawing/2014/chart" uri="{C3380CC4-5D6E-409C-BE32-E72D297353CC}">
              <c16:uniqueId val="{00000006-2199-48DD-94A1-A630655384A7}"/>
            </c:ext>
          </c:extLst>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'Finanzas y contab'!$A$31:$A$34</c:f>
              <c:strCache>
                <c:ptCount val="4"/>
                <c:pt idx="0">
                  <c:v>1º Curso</c:v>
                </c:pt>
                <c:pt idx="1">
                  <c:v>2º Curso</c:v>
                </c:pt>
                <c:pt idx="2">
                  <c:v>3º Curso</c:v>
                </c:pt>
                <c:pt idx="3">
                  <c:v>4º Curso</c:v>
                </c:pt>
              </c:strCache>
            </c:strRef>
          </c:cat>
          <c:val>
            <c:numRef>
              <c:f>'Finanzas y contab'!$D$31:$D$34</c:f>
              <c:numCache>
                <c:formatCode>General</c:formatCode>
                <c:ptCount val="4"/>
                <c:pt idx="0">
                  <c:v>7</c:v>
                </c:pt>
                <c:pt idx="1">
                  <c:v>4</c:v>
                </c:pt>
                <c:pt idx="2">
                  <c:v>6</c:v>
                </c:pt>
                <c:pt idx="3">
                  <c:v>4</c:v>
                </c:pt>
              </c:numCache>
            </c:numRef>
          </c:val>
          <c:extLst xmlns:c16r2="http://schemas.microsoft.com/office/drawing/2015/06/chart">
            <c:ext xmlns:c16="http://schemas.microsoft.com/office/drawing/2014/chart" uri="{C3380CC4-5D6E-409C-BE32-E72D297353CC}">
              <c16:uniqueId val="{00000000-5562-4B44-B7F7-64836B6DE43E}"/>
            </c:ext>
          </c:extLst>
        </c:ser>
        <c:dLbls>
          <c:showLegendKey val="0"/>
          <c:showVal val="1"/>
          <c:showCatName val="0"/>
          <c:showSerName val="0"/>
          <c:showPercent val="0"/>
          <c:showBubbleSize val="0"/>
        </c:dLbls>
        <c:gapWidth val="75"/>
        <c:axId val="247638208"/>
        <c:axId val="247638600"/>
      </c:barChart>
      <c:catAx>
        <c:axId val="247638208"/>
        <c:scaling>
          <c:orientation val="minMax"/>
        </c:scaling>
        <c:delete val="0"/>
        <c:axPos val="b"/>
        <c:numFmt formatCode="General" sourceLinked="0"/>
        <c:majorTickMark val="none"/>
        <c:minorTickMark val="none"/>
        <c:tickLblPos val="nextTo"/>
        <c:txPr>
          <a:bodyPr/>
          <a:lstStyle/>
          <a:p>
            <a:pPr>
              <a:defRPr sz="1600" b="1"/>
            </a:pPr>
            <a:endParaRPr lang="es-ES"/>
          </a:p>
        </c:txPr>
        <c:crossAx val="247638600"/>
        <c:crosses val="autoZero"/>
        <c:auto val="1"/>
        <c:lblAlgn val="ctr"/>
        <c:lblOffset val="100"/>
        <c:noMultiLvlLbl val="0"/>
      </c:catAx>
      <c:valAx>
        <c:axId val="247638600"/>
        <c:scaling>
          <c:orientation val="minMax"/>
        </c:scaling>
        <c:delete val="0"/>
        <c:axPos val="l"/>
        <c:numFmt formatCode="General" sourceLinked="1"/>
        <c:majorTickMark val="none"/>
        <c:minorTickMark val="none"/>
        <c:tickLblPos val="nextTo"/>
        <c:crossAx val="247638208"/>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2DF1-4BA3-AAD9-C090E319CCE7}"/>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2DF1-4BA3-AAD9-C090E319CCE7}"/>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'Finanzas y contab'!$B$353:$B$354</c:f>
              <c:strCache>
                <c:ptCount val="2"/>
                <c:pt idx="0">
                  <c:v>Si</c:v>
                </c:pt>
                <c:pt idx="1">
                  <c:v>No</c:v>
                </c:pt>
              </c:strCache>
            </c:strRef>
          </c:cat>
          <c:val>
            <c:numRef>
              <c:f>'Finanzas y contab'!$C$353:$C$354</c:f>
              <c:numCache>
                <c:formatCode>General</c:formatCode>
                <c:ptCount val="2"/>
                <c:pt idx="0">
                  <c:v>3</c:v>
                </c:pt>
                <c:pt idx="1">
                  <c:v>18</c:v>
                </c:pt>
              </c:numCache>
            </c:numRef>
          </c:val>
          <c:extLst xmlns:c16r2="http://schemas.microsoft.com/office/drawing/2015/06/chart">
            <c:ext xmlns:c16="http://schemas.microsoft.com/office/drawing/2014/chart" uri="{C3380CC4-5D6E-409C-BE32-E72D297353CC}">
              <c16:uniqueId val="{00000004-2DF1-4BA3-AAD9-C090E319CCE7}"/>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7A06-4C67-A565-55598CEBDB5D}"/>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7A06-4C67-A565-55598CEBDB5D}"/>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'Finanzas y contab'!$B$362:$B$363</c:f>
              <c:strCache>
                <c:ptCount val="2"/>
                <c:pt idx="0">
                  <c:v>Si</c:v>
                </c:pt>
                <c:pt idx="1">
                  <c:v>No</c:v>
                </c:pt>
              </c:strCache>
            </c:strRef>
          </c:cat>
          <c:val>
            <c:numRef>
              <c:f>'Finanzas y contab'!$C$362:$C$363</c:f>
              <c:numCache>
                <c:formatCode>General</c:formatCode>
                <c:ptCount val="2"/>
                <c:pt idx="0">
                  <c:v>4</c:v>
                </c:pt>
                <c:pt idx="1">
                  <c:v>17</c:v>
                </c:pt>
              </c:numCache>
            </c:numRef>
          </c:val>
          <c:extLst xmlns:c16r2="http://schemas.microsoft.com/office/drawing/2015/06/chart">
            <c:ext xmlns:c16="http://schemas.microsoft.com/office/drawing/2014/chart" uri="{C3380CC4-5D6E-409C-BE32-E72D297353CC}">
              <c16:uniqueId val="{00000004-7A06-4C67-A565-55598CEBDB5D}"/>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0667859618419306"/>
          <c:h val="0.21536786068929095"/>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9340-4A05-AF93-1DD372687A37}"/>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9340-4A05-AF93-1DD372687A37}"/>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'Finanzas y contab'!$B$371:$B$372</c:f>
              <c:strCache>
                <c:ptCount val="2"/>
                <c:pt idx="0">
                  <c:v>Si</c:v>
                </c:pt>
                <c:pt idx="1">
                  <c:v>No</c:v>
                </c:pt>
              </c:strCache>
            </c:strRef>
          </c:cat>
          <c:val>
            <c:numRef>
              <c:f>'Finanzas y contab'!$C$371:$C$372</c:f>
              <c:numCache>
                <c:formatCode>General</c:formatCode>
                <c:ptCount val="2"/>
                <c:pt idx="0">
                  <c:v>2</c:v>
                </c:pt>
                <c:pt idx="1">
                  <c:v>19</c:v>
                </c:pt>
              </c:numCache>
            </c:numRef>
          </c:val>
          <c:extLst xmlns:c16r2="http://schemas.microsoft.com/office/drawing/2015/06/chart">
            <c:ext xmlns:c16="http://schemas.microsoft.com/office/drawing/2014/chart" uri="{C3380CC4-5D6E-409C-BE32-E72D297353CC}">
              <c16:uniqueId val="{00000004-9340-4A05-AF93-1DD372687A37}"/>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06DD-42FF-9451-CD983F1BEF2F}"/>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06DD-42FF-9451-CD983F1BEF2F}"/>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06DD-42FF-9451-CD983F1BEF2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Global!$AC$53:$AE$56</c:f>
              <c:strCache>
                <c:ptCount val="3"/>
                <c:pt idx="0">
                  <c:v>Bachiller</c:v>
                </c:pt>
                <c:pt idx="1">
                  <c:v>Ciclo formativo</c:v>
                </c:pt>
                <c:pt idx="2">
                  <c:v>Título universitario</c:v>
                </c:pt>
              </c:strCache>
            </c:strRef>
          </c:cat>
          <c:val>
            <c:numRef>
              <c:f>Global!$AF$53:$AF$56</c:f>
              <c:numCache>
                <c:formatCode>General</c:formatCode>
                <c:ptCount val="4"/>
                <c:pt idx="0">
                  <c:v>66</c:v>
                </c:pt>
                <c:pt idx="1">
                  <c:v>9</c:v>
                </c:pt>
                <c:pt idx="2">
                  <c:v>4</c:v>
                </c:pt>
              </c:numCache>
            </c:numRef>
          </c:val>
          <c:extLst xmlns:c16r2="http://schemas.microsoft.com/office/drawing/2015/06/chart">
            <c:ext xmlns:c16="http://schemas.microsoft.com/office/drawing/2014/chart" uri="{C3380CC4-5D6E-409C-BE32-E72D297353CC}">
              <c16:uniqueId val="{00000006-06DD-42FF-9451-CD983F1BEF2F}"/>
            </c:ext>
          </c:extLst>
        </c:ser>
        <c:dLbls>
          <c:showLegendKey val="0"/>
          <c:showVal val="0"/>
          <c:showCatName val="0"/>
          <c:showSerName val="0"/>
          <c:showPercent val="1"/>
          <c:showBubbleSize val="0"/>
          <c:showLeaderLines val="1"/>
        </c:dLbls>
      </c:pie3DChart>
    </c:plotArea>
    <c:legend>
      <c:legendPos val="r"/>
      <c:legendEntry>
        <c:idx val="3"/>
        <c:delete val="1"/>
      </c:legendEntry>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1E1C-47B3-90EB-D5C04F0ED018}"/>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1E1C-47B3-90EB-D5C04F0ED018}"/>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'Finanzas y contab'!$B$380:$B$381</c:f>
              <c:strCache>
                <c:ptCount val="2"/>
                <c:pt idx="0">
                  <c:v>Si</c:v>
                </c:pt>
                <c:pt idx="1">
                  <c:v>No</c:v>
                </c:pt>
              </c:strCache>
            </c:strRef>
          </c:cat>
          <c:val>
            <c:numRef>
              <c:f>'Finanzas y contab'!$C$380:$C$381</c:f>
              <c:numCache>
                <c:formatCode>General</c:formatCode>
                <c:ptCount val="2"/>
                <c:pt idx="0">
                  <c:v>9</c:v>
                </c:pt>
                <c:pt idx="1">
                  <c:v>12</c:v>
                </c:pt>
              </c:numCache>
            </c:numRef>
          </c:val>
          <c:extLst xmlns:c16r2="http://schemas.microsoft.com/office/drawing/2015/06/chart">
            <c:ext xmlns:c16="http://schemas.microsoft.com/office/drawing/2014/chart" uri="{C3380CC4-5D6E-409C-BE32-E72D297353CC}">
              <c16:uniqueId val="{00000004-1E1C-47B3-90EB-D5C04F0ED018}"/>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7A0-475A-8C65-43B7F3B44C77}"/>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7A0-475A-8C65-43B7F3B44C77}"/>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7A0-475A-8C65-43B7F3B44C7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'Finanzas y contab'!$A$298:$B$298</c:f>
              <c:numCache>
                <c:formatCode>General</c:formatCode>
                <c:ptCount val="2"/>
                <c:pt idx="0">
                  <c:v>2</c:v>
                </c:pt>
                <c:pt idx="1">
                  <c:v>5</c:v>
                </c:pt>
              </c:numCache>
            </c:numRef>
          </c:val>
          <c:extLst xmlns:c16r2="http://schemas.microsoft.com/office/drawing/2015/06/chart">
            <c:ext xmlns:c16="http://schemas.microsoft.com/office/drawing/2014/chart" uri="{C3380CC4-5D6E-409C-BE32-E72D297353CC}">
              <c16:uniqueId val="{00000006-D7A0-475A-8C65-43B7F3B44C77}"/>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239F-4761-971A-A935A25051D7}"/>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239F-4761-971A-A935A25051D7}"/>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239F-4761-971A-A935A25051D7}"/>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239F-4761-971A-A935A25051D7}"/>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239F-4761-971A-A935A25051D7}"/>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239F-4761-971A-A935A25051D7}"/>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'Gestion y admon Pblca'!$G$78:$G$79</c:f>
              <c:strCache>
                <c:ptCount val="2"/>
                <c:pt idx="0">
                  <c:v>Página Web</c:v>
                </c:pt>
                <c:pt idx="1">
                  <c:v>Oferta Beca Talento</c:v>
                </c:pt>
              </c:strCache>
            </c:strRef>
          </c:cat>
          <c:val>
            <c:numRef>
              <c:f>'Gestion y admon Pblca'!$L$78:$L$79</c:f>
              <c:numCache>
                <c:formatCode>General</c:formatCode>
                <c:ptCount val="2"/>
                <c:pt idx="0">
                  <c:v>1</c:v>
                </c:pt>
                <c:pt idx="1">
                  <c:v>1</c:v>
                </c:pt>
              </c:numCache>
            </c:numRef>
          </c:val>
          <c:extLst xmlns:c16r2="http://schemas.microsoft.com/office/drawing/2015/06/chart">
            <c:ext xmlns:c16="http://schemas.microsoft.com/office/drawing/2014/chart" uri="{C3380CC4-5D6E-409C-BE32-E72D297353CC}">
              <c16:uniqueId val="{00000009-239F-4761-971A-A935A25051D7}"/>
            </c:ext>
          </c:extLst>
        </c:ser>
        <c:dLbls>
          <c:showLegendKey val="0"/>
          <c:showVal val="0"/>
          <c:showCatName val="0"/>
          <c:showSerName val="0"/>
          <c:showPercent val="1"/>
          <c:showBubbleSize val="0"/>
          <c:showLeaderLines val="1"/>
        </c:dLbls>
        <c:extLst>
          <c:ext xmlns:c15="http://schemas.microsoft.com/office/drawing/2012/chart" uri="{02D57815-91ED-43cb-92C2-25804820EDAC}">
            <c15:filteredPieSeries>
              <c15:ser>
                <c:idx val="1"/>
                <c:order val="1"/>
                <c:dLbls>
                  <c:spPr>
                    <a:noFill/>
                    <a:ln>
                      <a:noFill/>
                    </a:ln>
                    <a:effectLst/>
                  </c:spPr>
                  <c:showLegendKey val="0"/>
                  <c:showVal val="0"/>
                  <c:showCatName val="0"/>
                  <c:showSerName val="0"/>
                  <c:showPercent val="1"/>
                  <c:showBubbleSize val="0"/>
                  <c:showLeaderLines val="1"/>
                  <c:extLst>
                    <c:ext uri="{CE6537A1-D6FC-4f65-9D91-7224C49458BB}"/>
                  </c:extLst>
                </c:dLbls>
                <c:cat>
                  <c:strRef>
                    <c:extLst>
                      <c:ext uri="{02D57815-91ED-43cb-92C2-25804820EDAC}">
                        <c15:formulaRef>
                          <c15:sqref>'Gestion y admon Pblca'!$G$78:$G$79</c15:sqref>
                        </c15:formulaRef>
                      </c:ext>
                    </c:extLst>
                    <c:strCache>
                      <c:ptCount val="2"/>
                      <c:pt idx="0">
                        <c:v>Página Web</c:v>
                      </c:pt>
                      <c:pt idx="1">
                        <c:v>Oferta Beca Talento</c:v>
                      </c:pt>
                    </c:strCache>
                  </c:strRef>
                </c:cat>
                <c:val>
                  <c:numRef>
                    <c:extLst>
                      <c:ext uri="{02D57815-91ED-43cb-92C2-25804820EDAC}">
                        <c15:formulaRef>
                          <c15:sqref>'Gestion y admon Pblca'!$M$78:$M$79</c15:sqref>
                        </c15:formulaRef>
                      </c:ext>
                    </c:extLst>
                    <c:numCache>
                      <c:formatCode>General</c:formatCode>
                      <c:ptCount val="2"/>
                      <c:pt idx="0">
                        <c:v>20</c:v>
                      </c:pt>
                    </c:numCache>
                  </c:numRef>
                </c:val>
              </c15:ser>
            </c15:filteredPieSeries>
          </c:ext>
        </c:extLst>
      </c:pie3DChart>
    </c:plotArea>
    <c:legend>
      <c:legendPos val="r"/>
      <c:layout>
        <c:manualLayout>
          <c:xMode val="edge"/>
          <c:yMode val="edge"/>
          <c:x val="0.65305098556640162"/>
          <c:y val="0.12487769544352183"/>
          <c:w val="0.14227222106349557"/>
          <c:h val="0.1594443343974385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1AD-4FBB-BC3F-ECDE8ECEA25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1AD-4FBB-BC3F-ECDE8ECEA25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1AD-4FBB-BC3F-ECDE8ECEA25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Lit>
              <c:ptCount val="3"/>
              <c:pt idx="0">
                <c:v>Sí</c:v>
              </c:pt>
              <c:pt idx="1">
                <c:v>No</c:v>
              </c:pt>
              <c:pt idx="2">
                <c:v>NS/NC</c:v>
              </c:pt>
            </c:strLit>
          </c:cat>
          <c:val>
            <c:numRef>
              <c:f>'Gestion y admon Pblca'!$A$300:$B$300</c:f>
              <c:numCache>
                <c:formatCode>General</c:formatCode>
                <c:ptCount val="2"/>
                <c:pt idx="0">
                  <c:v>5</c:v>
                </c:pt>
                <c:pt idx="1">
                  <c:v>3</c:v>
                </c:pt>
              </c:numCache>
            </c:numRef>
          </c:val>
          <c:extLst xmlns:c16r2="http://schemas.microsoft.com/office/drawing/2015/06/chart">
            <c:ext xmlns:c16="http://schemas.microsoft.com/office/drawing/2014/chart" uri="{C3380CC4-5D6E-409C-BE32-E72D297353CC}">
              <c16:uniqueId val="{00000006-D1AD-4FBB-BC3F-ECDE8ECEA252}"/>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7094-4A71-B573-B9E5D5FF056C}"/>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7094-4A71-B573-B9E5D5FF056C}"/>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7094-4A71-B573-B9E5D5FF056C}"/>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7094-4A71-B573-B9E5D5FF056C}"/>
                </c:ext>
                <c:ext xmlns:c15="http://schemas.microsoft.com/office/drawing/2012/chart" uri="{CE6537A1-D6FC-4f65-9D91-7224C49458BB}">
                  <c15:layout/>
                </c:ext>
              </c:extLst>
            </c:dLbl>
            <c:dLbl>
              <c:idx val="2"/>
              <c:layout>
                <c:manualLayout>
                  <c:x val="8.9915360584289325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7094-4A71-B573-B9E5D5FF056C}"/>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Lit>
              <c:ptCount val="3"/>
              <c:pt idx="0">
                <c:v>Sí</c:v>
              </c:pt>
              <c:pt idx="1">
                <c:v>No</c:v>
              </c:pt>
              <c:pt idx="2">
                <c:v>NS/NC</c:v>
              </c:pt>
            </c:strLit>
          </c:cat>
          <c:val>
            <c:numRef>
              <c:f>'Gestion y admon Pblca'!$A$301:$B$301</c:f>
              <c:numCache>
                <c:formatCode>General</c:formatCode>
                <c:ptCount val="2"/>
                <c:pt idx="0">
                  <c:v>8</c:v>
                </c:pt>
                <c:pt idx="1">
                  <c:v>0</c:v>
                </c:pt>
              </c:numCache>
            </c:numRef>
          </c:val>
          <c:extLst xmlns:c16r2="http://schemas.microsoft.com/office/drawing/2015/06/chart">
            <c:ext xmlns:c16="http://schemas.microsoft.com/office/drawing/2014/chart" uri="{C3380CC4-5D6E-409C-BE32-E72D297353CC}">
              <c16:uniqueId val="{00000006-7094-4A71-B573-B9E5D5FF056C}"/>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39E6-42F2-B45C-2EE48911CF65}"/>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39E6-42F2-B45C-2EE48911CF65}"/>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39E6-42F2-B45C-2EE48911CF6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'Gestion y admon Pblca'!$A$302:$B$302</c:f>
              <c:numCache>
                <c:formatCode>General</c:formatCode>
                <c:ptCount val="2"/>
                <c:pt idx="0">
                  <c:v>7</c:v>
                </c:pt>
                <c:pt idx="1">
                  <c:v>1</c:v>
                </c:pt>
              </c:numCache>
            </c:numRef>
          </c:val>
          <c:extLst xmlns:c16r2="http://schemas.microsoft.com/office/drawing/2015/06/chart">
            <c:ext xmlns:c16="http://schemas.microsoft.com/office/drawing/2014/chart" uri="{C3380CC4-5D6E-409C-BE32-E72D297353CC}">
              <c16:uniqueId val="{00000006-39E6-42F2-B45C-2EE48911CF65}"/>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746A-45D9-9023-8848D7134680}"/>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746A-45D9-9023-8848D7134680}"/>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746A-45D9-9023-8848D713468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'Gestion y admon Pblca'!$A$299:$B$299</c:f>
              <c:numCache>
                <c:formatCode>General</c:formatCode>
                <c:ptCount val="2"/>
                <c:pt idx="0">
                  <c:v>1</c:v>
                </c:pt>
                <c:pt idx="1">
                  <c:v>7</c:v>
                </c:pt>
              </c:numCache>
            </c:numRef>
          </c:val>
          <c:extLst xmlns:c16r2="http://schemas.microsoft.com/office/drawing/2015/06/chart">
            <c:ext xmlns:c16="http://schemas.microsoft.com/office/drawing/2014/chart" uri="{C3380CC4-5D6E-409C-BE32-E72D297353CC}">
              <c16:uniqueId val="{00000006-746A-45D9-9023-8848D7134680}"/>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229E-49EF-9A9F-BFE2B7F7B08D}"/>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229E-49EF-9A9F-BFE2B7F7B08D}"/>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229E-49EF-9A9F-BFE2B7F7B08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'Gestion y admon Pblca'!$AC$50:$AE$53</c:f>
              <c:strCache>
                <c:ptCount val="1"/>
                <c:pt idx="0">
                  <c:v>BACHILLER </c:v>
                </c:pt>
              </c:strCache>
            </c:strRef>
          </c:cat>
          <c:val>
            <c:numRef>
              <c:f>'Gestion y admon Pblca'!$AF$50:$AF$53</c:f>
              <c:numCache>
                <c:formatCode>###0</c:formatCode>
                <c:ptCount val="4"/>
                <c:pt idx="0">
                  <c:v>2</c:v>
                </c:pt>
              </c:numCache>
            </c:numRef>
          </c:val>
          <c:extLst xmlns:c16r2="http://schemas.microsoft.com/office/drawing/2015/06/chart">
            <c:ext xmlns:c16="http://schemas.microsoft.com/office/drawing/2014/chart" uri="{C3380CC4-5D6E-409C-BE32-E72D297353CC}">
              <c16:uniqueId val="{00000006-229E-49EF-9A9F-BFE2B7F7B08D}"/>
            </c:ext>
          </c:extLst>
        </c:ser>
        <c:dLbls>
          <c:showLegendKey val="0"/>
          <c:showVal val="0"/>
          <c:showCatName val="0"/>
          <c:showSerName val="0"/>
          <c:showPercent val="1"/>
          <c:showBubbleSize val="0"/>
          <c:showLeaderLines val="1"/>
        </c:dLbls>
      </c:pie3DChart>
    </c:plotArea>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'Gestion y admon Pblca'!$A$31:$A$34</c:f>
              <c:strCache>
                <c:ptCount val="4"/>
                <c:pt idx="0">
                  <c:v>1º Curso</c:v>
                </c:pt>
                <c:pt idx="2">
                  <c:v>3º Curso</c:v>
                </c:pt>
                <c:pt idx="3">
                  <c:v>4º Curso</c:v>
                </c:pt>
              </c:strCache>
            </c:strRef>
          </c:cat>
          <c:val>
            <c:numRef>
              <c:f>'Gestion y admon Pblca'!$D$31:$D$34</c:f>
              <c:numCache>
                <c:formatCode>General</c:formatCode>
                <c:ptCount val="4"/>
                <c:pt idx="0">
                  <c:v>2</c:v>
                </c:pt>
                <c:pt idx="2">
                  <c:v>2</c:v>
                </c:pt>
                <c:pt idx="3">
                  <c:v>4</c:v>
                </c:pt>
              </c:numCache>
            </c:numRef>
          </c:val>
          <c:extLst xmlns:c16r2="http://schemas.microsoft.com/office/drawing/2015/06/chart">
            <c:ext xmlns:c16="http://schemas.microsoft.com/office/drawing/2014/chart" uri="{C3380CC4-5D6E-409C-BE32-E72D297353CC}">
              <c16:uniqueId val="{00000000-699F-4A47-8495-E83F36F5185B}"/>
            </c:ext>
          </c:extLst>
        </c:ser>
        <c:dLbls>
          <c:showLegendKey val="0"/>
          <c:showVal val="1"/>
          <c:showCatName val="0"/>
          <c:showSerName val="0"/>
          <c:showPercent val="0"/>
          <c:showBubbleSize val="0"/>
        </c:dLbls>
        <c:gapWidth val="75"/>
        <c:axId val="252963896"/>
        <c:axId val="252964288"/>
      </c:barChart>
      <c:catAx>
        <c:axId val="252963896"/>
        <c:scaling>
          <c:orientation val="minMax"/>
        </c:scaling>
        <c:delete val="0"/>
        <c:axPos val="b"/>
        <c:numFmt formatCode="General" sourceLinked="0"/>
        <c:majorTickMark val="none"/>
        <c:minorTickMark val="none"/>
        <c:tickLblPos val="nextTo"/>
        <c:txPr>
          <a:bodyPr/>
          <a:lstStyle/>
          <a:p>
            <a:pPr>
              <a:defRPr sz="1600" b="1"/>
            </a:pPr>
            <a:endParaRPr lang="es-ES"/>
          </a:p>
        </c:txPr>
        <c:crossAx val="252964288"/>
        <c:crosses val="autoZero"/>
        <c:auto val="1"/>
        <c:lblAlgn val="ctr"/>
        <c:lblOffset val="100"/>
        <c:noMultiLvlLbl val="0"/>
      </c:catAx>
      <c:valAx>
        <c:axId val="252964288"/>
        <c:scaling>
          <c:orientation val="minMax"/>
        </c:scaling>
        <c:delete val="0"/>
        <c:axPos val="l"/>
        <c:numFmt formatCode="General" sourceLinked="1"/>
        <c:majorTickMark val="none"/>
        <c:minorTickMark val="none"/>
        <c:tickLblPos val="nextTo"/>
        <c:crossAx val="2529638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911096388476258"/>
          <c:y val="6.2895953063441465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9EA8-435B-BF61-5186AD06B05A}"/>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9EA8-435B-BF61-5186AD06B05A}"/>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'Gestion y admon Pblca'!$B$350</c:f>
              <c:strCache>
                <c:ptCount val="1"/>
                <c:pt idx="0">
                  <c:v>No</c:v>
                </c:pt>
              </c:strCache>
            </c:strRef>
          </c:cat>
          <c:val>
            <c:numRef>
              <c:f>'Gestion y admon Pblca'!$C$350</c:f>
              <c:numCache>
                <c:formatCode>General</c:formatCode>
                <c:ptCount val="1"/>
                <c:pt idx="0">
                  <c:v>8</c:v>
                </c:pt>
              </c:numCache>
            </c:numRef>
          </c:val>
          <c:extLst xmlns:c16r2="http://schemas.microsoft.com/office/drawing/2015/06/chart">
            <c:ext xmlns:c16="http://schemas.microsoft.com/office/drawing/2014/chart" uri="{C3380CC4-5D6E-409C-BE32-E72D297353CC}">
              <c16:uniqueId val="{00000004-9EA8-435B-BF61-5186AD06B05A}"/>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Global!$Z$31:$Z$34</c:f>
              <c:strCache>
                <c:ptCount val="4"/>
                <c:pt idx="0">
                  <c:v>1º Curso</c:v>
                </c:pt>
                <c:pt idx="1">
                  <c:v>2º Curso</c:v>
                </c:pt>
                <c:pt idx="2">
                  <c:v>3º Curso</c:v>
                </c:pt>
                <c:pt idx="3">
                  <c:v>4º Curso</c:v>
                </c:pt>
              </c:strCache>
            </c:strRef>
          </c:cat>
          <c:val>
            <c:numRef>
              <c:f>Global!$AA$31:$AA$34</c:f>
              <c:numCache>
                <c:formatCode>General</c:formatCode>
                <c:ptCount val="4"/>
                <c:pt idx="0">
                  <c:v>79</c:v>
                </c:pt>
                <c:pt idx="1">
                  <c:v>46</c:v>
                </c:pt>
                <c:pt idx="2">
                  <c:v>53</c:v>
                </c:pt>
                <c:pt idx="3">
                  <c:v>53</c:v>
                </c:pt>
              </c:numCache>
            </c:numRef>
          </c:val>
          <c:extLst xmlns:c16r2="http://schemas.microsoft.com/office/drawing/2015/06/chart">
            <c:ext xmlns:c16="http://schemas.microsoft.com/office/drawing/2014/chart" uri="{C3380CC4-5D6E-409C-BE32-E72D297353CC}">
              <c16:uniqueId val="{00000000-BE04-4C37-A716-12BD208C7724}"/>
            </c:ext>
          </c:extLst>
        </c:ser>
        <c:dLbls>
          <c:showLegendKey val="0"/>
          <c:showVal val="1"/>
          <c:showCatName val="0"/>
          <c:showSerName val="0"/>
          <c:showPercent val="0"/>
          <c:showBubbleSize val="0"/>
        </c:dLbls>
        <c:gapWidth val="75"/>
        <c:axId val="248712664"/>
        <c:axId val="248713056"/>
      </c:barChart>
      <c:catAx>
        <c:axId val="248712664"/>
        <c:scaling>
          <c:orientation val="minMax"/>
        </c:scaling>
        <c:delete val="0"/>
        <c:axPos val="b"/>
        <c:numFmt formatCode="General" sourceLinked="0"/>
        <c:majorTickMark val="none"/>
        <c:minorTickMark val="none"/>
        <c:tickLblPos val="nextTo"/>
        <c:txPr>
          <a:bodyPr/>
          <a:lstStyle/>
          <a:p>
            <a:pPr>
              <a:defRPr sz="1600" b="1"/>
            </a:pPr>
            <a:endParaRPr lang="es-ES"/>
          </a:p>
        </c:txPr>
        <c:crossAx val="248713056"/>
        <c:crosses val="autoZero"/>
        <c:auto val="1"/>
        <c:lblAlgn val="ctr"/>
        <c:lblOffset val="100"/>
        <c:noMultiLvlLbl val="0"/>
      </c:catAx>
      <c:valAx>
        <c:axId val="248713056"/>
        <c:scaling>
          <c:orientation val="minMax"/>
        </c:scaling>
        <c:delete val="0"/>
        <c:axPos val="l"/>
        <c:numFmt formatCode="General" sourceLinked="1"/>
        <c:majorTickMark val="none"/>
        <c:minorTickMark val="none"/>
        <c:tickLblPos val="nextTo"/>
        <c:crossAx val="248712664"/>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1053-4B3D-9834-EE6B3E85FB3F}"/>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1053-4B3D-9834-EE6B3E85FB3F}"/>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'Gestion y admon Pblca'!$B$357:$B$358</c:f>
              <c:strCache>
                <c:ptCount val="2"/>
                <c:pt idx="0">
                  <c:v>Si</c:v>
                </c:pt>
                <c:pt idx="1">
                  <c:v>No</c:v>
                </c:pt>
              </c:strCache>
            </c:strRef>
          </c:cat>
          <c:val>
            <c:numRef>
              <c:f>'Gestion y admon Pblca'!$C$357:$C$358</c:f>
              <c:numCache>
                <c:formatCode>General</c:formatCode>
                <c:ptCount val="2"/>
                <c:pt idx="0">
                  <c:v>1</c:v>
                </c:pt>
                <c:pt idx="1">
                  <c:v>7</c:v>
                </c:pt>
              </c:numCache>
            </c:numRef>
          </c:val>
          <c:extLst xmlns:c16r2="http://schemas.microsoft.com/office/drawing/2015/06/chart">
            <c:ext xmlns:c16="http://schemas.microsoft.com/office/drawing/2014/chart" uri="{C3380CC4-5D6E-409C-BE32-E72D297353CC}">
              <c16:uniqueId val="{00000004-1053-4B3D-9834-EE6B3E85FB3F}"/>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4B93-4511-AD43-E8244C3EFAA0}"/>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4B93-4511-AD43-E8244C3EFAA0}"/>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'Gestion y admon Pblca'!$F$218:$G$219</c:f>
              <c:strCache>
                <c:ptCount val="2"/>
                <c:pt idx="0">
                  <c:v>Sí</c:v>
                </c:pt>
                <c:pt idx="1">
                  <c:v>No</c:v>
                </c:pt>
              </c:strCache>
            </c:strRef>
          </c:cat>
          <c:val>
            <c:numRef>
              <c:f>'Gestion y admon Pblca'!$AB$240:$AB$241</c:f>
              <c:numCache>
                <c:formatCode>General</c:formatCode>
                <c:ptCount val="2"/>
                <c:pt idx="0">
                  <c:v>0</c:v>
                </c:pt>
                <c:pt idx="1">
                  <c:v>8</c:v>
                </c:pt>
              </c:numCache>
            </c:numRef>
          </c:val>
          <c:extLst xmlns:c16r2="http://schemas.microsoft.com/office/drawing/2015/06/chart">
            <c:ext xmlns:c16="http://schemas.microsoft.com/office/drawing/2014/chart" uri="{C3380CC4-5D6E-409C-BE32-E72D297353CC}">
              <c16:uniqueId val="{00000004-4B93-4511-AD43-E8244C3EFAA0}"/>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CFC5-4B13-A6E6-0E1861CBDEC8}"/>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CFC5-4B13-A6E6-0E1861CBDEC8}"/>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'Gestion y admon Pblca'!$B$373</c:f>
              <c:strCache>
                <c:ptCount val="1"/>
                <c:pt idx="0">
                  <c:v>No</c:v>
                </c:pt>
              </c:strCache>
            </c:strRef>
          </c:cat>
          <c:val>
            <c:numRef>
              <c:f>'Gestion y admon Pblca'!$C$373</c:f>
              <c:numCache>
                <c:formatCode>General</c:formatCode>
                <c:ptCount val="1"/>
                <c:pt idx="0">
                  <c:v>8</c:v>
                </c:pt>
              </c:numCache>
            </c:numRef>
          </c:val>
          <c:extLst xmlns:c16r2="http://schemas.microsoft.com/office/drawing/2015/06/chart">
            <c:ext xmlns:c16="http://schemas.microsoft.com/office/drawing/2014/chart" uri="{C3380CC4-5D6E-409C-BE32-E72D297353CC}">
              <c16:uniqueId val="{00000004-CFC5-4B13-A6E6-0E1861CBDEC8}"/>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CE1B-4237-9B1C-D0CDC82E30B8}"/>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CE1B-4237-9B1C-D0CDC82E30B8}"/>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CE1B-4237-9B1C-D0CDC82E30B8}"/>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'Gestion y admon Pblca'!$A$298:$B$298</c:f>
              <c:numCache>
                <c:formatCode>General</c:formatCode>
                <c:ptCount val="2"/>
                <c:pt idx="0">
                  <c:v>6</c:v>
                </c:pt>
                <c:pt idx="1">
                  <c:v>2</c:v>
                </c:pt>
              </c:numCache>
            </c:numRef>
          </c:val>
          <c:extLst xmlns:c16r2="http://schemas.microsoft.com/office/drawing/2015/06/chart">
            <c:ext xmlns:c16="http://schemas.microsoft.com/office/drawing/2014/chart" uri="{C3380CC4-5D6E-409C-BE32-E72D297353CC}">
              <c16:uniqueId val="{00000006-CE1B-4237-9B1C-D0CDC82E30B8}"/>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1"/>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7-AFB6-4DF5-858B-26A6215DEF01}"/>
              </c:ext>
            </c:extLst>
          </c:dPt>
          <c:dPt>
            <c:idx val="1"/>
            <c:bubble3D val="0"/>
            <c:spPr>
              <a:solidFill>
                <a:srgbClr val="92D050"/>
              </a:solidFill>
              <a:ln w="25400">
                <a:solidFill>
                  <a:srgbClr val="92D050"/>
                </a:solidFill>
              </a:ln>
            </c:spPr>
          </c:dPt>
          <c:dPt>
            <c:idx val="2"/>
            <c:bubble3D val="0"/>
            <c:spPr>
              <a:solidFill>
                <a:srgbClr val="CC04A1"/>
              </a:solidFill>
              <a:ln w="25400">
                <a:solidFill>
                  <a:srgbClr val="CC04A1"/>
                </a:solidFill>
              </a:ln>
            </c:spPr>
          </c:dPt>
          <c:dLbls>
            <c:dLbl>
              <c:idx val="2"/>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AFB6-4DF5-858B-26A6215DEF01}"/>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('Relaciones laborales y RRHH'!$G$78,'Relaciones laborales y RRHH'!$G$79,'Relaciones laborales y RRHH'!$G$80,'Relaciones laborales y RRHH'!$G$81,'Relaciones laborales y RRHH'!$G$82)</c15:sqref>
                  </c15:fullRef>
                </c:ext>
              </c:extLst>
              <c:f>('Relaciones laborales y RRHH'!$G$79,'Relaciones laborales y RRHH'!$G$80,'Relaciones laborales y RRHH'!$G$82)</c:f>
              <c:strCache>
                <c:ptCount val="2"/>
                <c:pt idx="0">
                  <c:v>Visita del Instituto a la Universidad</c:v>
                </c:pt>
                <c:pt idx="1">
                  <c:v>Información que llega al Instituto</c:v>
                </c:pt>
              </c:strCache>
            </c:strRef>
          </c:cat>
          <c:val>
            <c:numRef>
              <c:extLst>
                <c:ext xmlns:c15="http://schemas.microsoft.com/office/drawing/2012/chart" uri="{02D57815-91ED-43cb-92C2-25804820EDAC}">
                  <c15:fullRef>
                    <c15:sqref>'Relaciones laborales y RRHH'!$L$78:$L$81</c15:sqref>
                  </c15:fullRef>
                </c:ext>
              </c:extLst>
              <c:f>'Relaciones laborales y RRHH'!$L$79:$L$80</c:f>
              <c:numCache>
                <c:formatCode>General</c:formatCode>
                <c:ptCount val="2"/>
                <c:pt idx="0">
                  <c:v>2</c:v>
                </c:pt>
                <c:pt idx="1">
                  <c:v>1</c:v>
                </c:pt>
              </c:numCache>
            </c:numRef>
          </c:val>
          <c:extLst xmlns:c16r2="http://schemas.microsoft.com/office/drawing/2015/06/chart">
            <c:ext xmlns:c16="http://schemas.microsoft.com/office/drawing/2014/chart" uri="{C3380CC4-5D6E-409C-BE32-E72D297353CC}">
              <c16:uniqueId val="{00000009-AFB6-4DF5-858B-26A6215DEF01}"/>
            </c:ext>
            <c:ext xmlns:c15="http://schemas.microsoft.com/office/drawing/2012/chart" uri="{02D57815-91ED-43cb-92C2-25804820EDAC}">
              <c15:categoryFilterExceptions>
                <c15:categoryFilterException>
                  <c15:sqref>'Relaciones laborales y RRHH'!$L$78</c15:sqref>
                  <c15:spPr xmlns:c15="http://schemas.microsoft.com/office/drawing/2012/chart">
                    <a:solidFill>
                      <a:schemeClr val="accent1"/>
                    </a:solidFill>
                    <a:ln w="25400">
                      <a:solidFill>
                        <a:schemeClr val="accent1"/>
                      </a:solidFill>
                    </a:ln>
                  </c15:spPr>
                  <c15:bubble3D val="0"/>
                </c15:categoryFilterException>
                <c15:categoryFilterException>
                  <c15:sqref>'Relaciones laborales y RRHH'!$L$81</c15:sqref>
                  <c15:dLbl>
                    <c:idx val="1"/>
                    <c:layout>
                      <c:manualLayout>
                        <c:x val="3.2266299876675855E-2"/>
                        <c:y val="-3.2208434678649652E-3"/>
                      </c:manualLayout>
                    </c:layout>
                    <c:showLegendKey val="0"/>
                    <c:showVal val="0"/>
                    <c:showCatName val="0"/>
                    <c:showSerName val="0"/>
                    <c:showPercent val="1"/>
                    <c:showBubbleSize val="0"/>
                    <c:extLst xmlns:c16r2="http://schemas.microsoft.com/office/drawing/2015/06/chart" xmlns:c16="http://schemas.microsoft.com/office/drawing/2014/chart">
                      <c:ext xmlns:c16="http://schemas.microsoft.com/office/drawing/2014/chart" uri="{C3380CC4-5D6E-409C-BE32-E72D297353CC}">
                        <c16:uniqueId val="{00000008-AFB6-4DF5-858B-26A6215DEF01}"/>
                      </c:ext>
                      <c:ext uri="{CE6537A1-D6FC-4f65-9D91-7224C49458BB}"/>
                    </c:extLst>
                  </c15:dLbl>
                </c15:categoryFilterException>
              </c15:categoryFilterExceptions>
            </c:ext>
          </c:extLst>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6D6-4150-B822-4ADCE7CD5BDC}"/>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6D6-4150-B822-4ADCE7CD5BDC}"/>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6D6-4150-B822-4ADCE7CD5BDC}"/>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'Relaciones laborales y RRHH'!$A$300:$B$300</c:f>
              <c:numCache>
                <c:formatCode>General</c:formatCode>
                <c:ptCount val="2"/>
                <c:pt idx="0">
                  <c:v>13</c:v>
                </c:pt>
                <c:pt idx="1">
                  <c:v>1</c:v>
                </c:pt>
              </c:numCache>
            </c:numRef>
          </c:val>
          <c:extLst xmlns:c16r2="http://schemas.microsoft.com/office/drawing/2015/06/chart">
            <c:ext xmlns:c16="http://schemas.microsoft.com/office/drawing/2014/chart" uri="{C3380CC4-5D6E-409C-BE32-E72D297353CC}">
              <c16:uniqueId val="{00000006-D6D6-4150-B822-4ADCE7CD5BDC}"/>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AD3-482D-8BB0-F0750A08F6B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AD3-482D-8BB0-F0750A08F6B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AD3-482D-8BB0-F0750A08F6B9}"/>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AAD3-482D-8BB0-F0750A08F6B9}"/>
                </c:ext>
                <c:ext xmlns:c15="http://schemas.microsoft.com/office/drawing/2012/chart" uri="{CE6537A1-D6FC-4f65-9D91-7224C49458BB}">
                  <c15:layout/>
                </c:ext>
              </c:extLst>
            </c:dLbl>
            <c:dLbl>
              <c:idx val="2"/>
              <c:layout>
                <c:manualLayout>
                  <c:x val="8.9915360584289325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AAD3-482D-8BB0-F0750A08F6B9}"/>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Lit>
              <c:ptCount val="3"/>
              <c:pt idx="0">
                <c:v>Sí</c:v>
              </c:pt>
              <c:pt idx="1">
                <c:v>No</c:v>
              </c:pt>
              <c:pt idx="2">
                <c:v>NS/NC</c:v>
              </c:pt>
            </c:strLit>
          </c:cat>
          <c:val>
            <c:numRef>
              <c:f>'Relaciones laborales y RRHH'!$A$301:$B$301</c:f>
              <c:numCache>
                <c:formatCode>General</c:formatCode>
                <c:ptCount val="2"/>
                <c:pt idx="0">
                  <c:v>14</c:v>
                </c:pt>
                <c:pt idx="1">
                  <c:v>0</c:v>
                </c:pt>
              </c:numCache>
            </c:numRef>
          </c:val>
          <c:extLst xmlns:c16r2="http://schemas.microsoft.com/office/drawing/2015/06/chart">
            <c:ext xmlns:c16="http://schemas.microsoft.com/office/drawing/2014/chart" uri="{C3380CC4-5D6E-409C-BE32-E72D297353CC}">
              <c16:uniqueId val="{00000006-AAD3-482D-8BB0-F0750A08F6B9}"/>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53BA-479D-B93C-D5EC784B7136}"/>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53BA-479D-B93C-D5EC784B7136}"/>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53BA-479D-B93C-D5EC784B713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Lit>
              <c:ptCount val="3"/>
              <c:pt idx="0">
                <c:v>Sí</c:v>
              </c:pt>
              <c:pt idx="1">
                <c:v>No</c:v>
              </c:pt>
              <c:pt idx="2">
                <c:v>NS/NC</c:v>
              </c:pt>
            </c:strLit>
          </c:cat>
          <c:val>
            <c:numRef>
              <c:f>'Relaciones laborales y RRHH'!$A$302:$B$302</c:f>
              <c:numCache>
                <c:formatCode>General</c:formatCode>
                <c:ptCount val="2"/>
                <c:pt idx="0">
                  <c:v>13</c:v>
                </c:pt>
                <c:pt idx="1">
                  <c:v>1</c:v>
                </c:pt>
              </c:numCache>
            </c:numRef>
          </c:val>
          <c:extLst xmlns:c16r2="http://schemas.microsoft.com/office/drawing/2015/06/chart">
            <c:ext xmlns:c16="http://schemas.microsoft.com/office/drawing/2014/chart" uri="{C3380CC4-5D6E-409C-BE32-E72D297353CC}">
              <c16:uniqueId val="{00000006-53BA-479D-B93C-D5EC784B7136}"/>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4"/>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7156-417E-B6BB-296914F3B1E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7156-417E-B6BB-296914F3B1E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7156-417E-B6BB-296914F3B1E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'Relaciones laborales y RRHH'!$A$299:$B$299</c:f>
              <c:numCache>
                <c:formatCode>General</c:formatCode>
                <c:ptCount val="2"/>
                <c:pt idx="0">
                  <c:v>1</c:v>
                </c:pt>
                <c:pt idx="1">
                  <c:v>13</c:v>
                </c:pt>
              </c:numCache>
            </c:numRef>
          </c:val>
          <c:extLst xmlns:c16r2="http://schemas.microsoft.com/office/drawing/2015/06/chart">
            <c:ext xmlns:c16="http://schemas.microsoft.com/office/drawing/2014/chart" uri="{C3380CC4-5D6E-409C-BE32-E72D297353CC}">
              <c16:uniqueId val="{00000006-7156-417E-B6BB-296914F3B1EE}"/>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0176-4EDB-85AC-C845CD115AD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0176-4EDB-85AC-C845CD115AD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0176-4EDB-85AC-C845CD115AD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'Relaciones laborales y RRHH'!$AC$50:$AE$50</c:f>
              <c:strCache>
                <c:ptCount val="1"/>
                <c:pt idx="0">
                  <c:v>Bachiller</c:v>
                </c:pt>
              </c:strCache>
            </c:strRef>
          </c:cat>
          <c:val>
            <c:numRef>
              <c:f>'Relaciones laborales y RRHH'!$AF$50</c:f>
              <c:numCache>
                <c:formatCode>###0</c:formatCode>
                <c:ptCount val="1"/>
                <c:pt idx="0">
                  <c:v>3</c:v>
                </c:pt>
              </c:numCache>
            </c:numRef>
          </c:val>
          <c:extLst xmlns:c16r2="http://schemas.microsoft.com/office/drawing/2015/06/chart">
            <c:ext xmlns:c16="http://schemas.microsoft.com/office/drawing/2014/chart" uri="{C3380CC4-5D6E-409C-BE32-E72D297353CC}">
              <c16:uniqueId val="{00000006-0176-4EDB-85AC-C845CD115AD9}"/>
            </c:ext>
          </c:extLst>
        </c:ser>
        <c:dLbls>
          <c:showLegendKey val="0"/>
          <c:showVal val="0"/>
          <c:showCatName val="0"/>
          <c:showSerName val="0"/>
          <c:showPercent val="1"/>
          <c:showBubbleSize val="0"/>
          <c:showLeaderLines val="1"/>
        </c:dLbls>
      </c:pie3DChart>
    </c:plotArea>
    <c:legend>
      <c:legendPos val="r"/>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5000">
                  <a:srgbClr val="00B0F0">
                    <a:alpha val="51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latin typeface="+mn-lt"/>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Global!$B$31:$H$40</c:f>
              <c:strCache>
                <c:ptCount val="10"/>
                <c:pt idx="0">
                  <c:v>Grado en Administración y Dirección de Empresas</c:v>
                </c:pt>
                <c:pt idx="1">
                  <c:v>Grado en Administración y Dirección de Empresas (INGLÉS)</c:v>
                </c:pt>
                <c:pt idx="2">
                  <c:v>Doble Grado en Derecho y Administración y Dirección de Empresas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Grado en Turismo</c:v>
                </c:pt>
                <c:pt idx="9">
                  <c:v>Doble Grado de Administración y Dirección de Empresas y Finanzas y Contabilidad</c:v>
                </c:pt>
              </c:strCache>
            </c:strRef>
          </c:cat>
          <c:val>
            <c:numRef>
              <c:f>Global!$I$31:$I$40</c:f>
              <c:numCache>
                <c:formatCode>General</c:formatCode>
                <c:ptCount val="10"/>
                <c:pt idx="0">
                  <c:v>55</c:v>
                </c:pt>
                <c:pt idx="1">
                  <c:v>7</c:v>
                </c:pt>
                <c:pt idx="2">
                  <c:v>27</c:v>
                </c:pt>
                <c:pt idx="3">
                  <c:v>50</c:v>
                </c:pt>
                <c:pt idx="4">
                  <c:v>13</c:v>
                </c:pt>
                <c:pt idx="5">
                  <c:v>21</c:v>
                </c:pt>
                <c:pt idx="6">
                  <c:v>8</c:v>
                </c:pt>
                <c:pt idx="7">
                  <c:v>14</c:v>
                </c:pt>
                <c:pt idx="8">
                  <c:v>16</c:v>
                </c:pt>
                <c:pt idx="9">
                  <c:v>20</c:v>
                </c:pt>
              </c:numCache>
            </c:numRef>
          </c:val>
          <c:extLst xmlns:c16r2="http://schemas.microsoft.com/office/drawing/2015/06/chart">
            <c:ext xmlns:c16="http://schemas.microsoft.com/office/drawing/2014/chart" uri="{C3380CC4-5D6E-409C-BE32-E72D297353CC}">
              <c16:uniqueId val="{00000000-0A2B-4875-A45F-F94FEC828CF9}"/>
            </c:ext>
          </c:extLst>
        </c:ser>
        <c:dLbls>
          <c:showLegendKey val="0"/>
          <c:showVal val="1"/>
          <c:showCatName val="0"/>
          <c:showSerName val="0"/>
          <c:showPercent val="0"/>
          <c:showBubbleSize val="0"/>
        </c:dLbls>
        <c:gapWidth val="75"/>
        <c:axId val="248713840"/>
        <c:axId val="248714232"/>
      </c:barChart>
      <c:catAx>
        <c:axId val="248713840"/>
        <c:scaling>
          <c:orientation val="minMax"/>
        </c:scaling>
        <c:delete val="0"/>
        <c:axPos val="b"/>
        <c:numFmt formatCode="General" sourceLinked="0"/>
        <c:majorTickMark val="none"/>
        <c:minorTickMark val="none"/>
        <c:tickLblPos val="nextTo"/>
        <c:txPr>
          <a:bodyPr/>
          <a:lstStyle/>
          <a:p>
            <a:pPr>
              <a:defRPr sz="1200" b="1"/>
            </a:pPr>
            <a:endParaRPr lang="es-ES"/>
          </a:p>
        </c:txPr>
        <c:crossAx val="248714232"/>
        <c:crosses val="autoZero"/>
        <c:auto val="1"/>
        <c:lblAlgn val="ctr"/>
        <c:lblOffset val="100"/>
        <c:noMultiLvlLbl val="0"/>
      </c:catAx>
      <c:valAx>
        <c:axId val="248714232"/>
        <c:scaling>
          <c:orientation val="minMax"/>
        </c:scaling>
        <c:delete val="0"/>
        <c:axPos val="l"/>
        <c:numFmt formatCode="General" sourceLinked="1"/>
        <c:majorTickMark val="none"/>
        <c:minorTickMark val="none"/>
        <c:tickLblPos val="nextTo"/>
        <c:crossAx val="248713840"/>
        <c:crosses val="autoZero"/>
        <c:crossBetween val="between"/>
      </c:valAx>
      <c:spPr>
        <a:noFill/>
        <a:ln>
          <a:no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'Relaciones laborales y RRHH'!$A$31:$A$34</c:f>
              <c:strCache>
                <c:ptCount val="4"/>
                <c:pt idx="0">
                  <c:v>1º Curso</c:v>
                </c:pt>
                <c:pt idx="1">
                  <c:v>2º Curso</c:v>
                </c:pt>
                <c:pt idx="2">
                  <c:v>3º Curso</c:v>
                </c:pt>
                <c:pt idx="3">
                  <c:v>4º Curso</c:v>
                </c:pt>
              </c:strCache>
            </c:strRef>
          </c:cat>
          <c:val>
            <c:numRef>
              <c:f>'Relaciones laborales y RRHH'!$D$31:$D$34</c:f>
              <c:numCache>
                <c:formatCode>General</c:formatCode>
                <c:ptCount val="4"/>
                <c:pt idx="0">
                  <c:v>3</c:v>
                </c:pt>
                <c:pt idx="1">
                  <c:v>3</c:v>
                </c:pt>
                <c:pt idx="2">
                  <c:v>4</c:v>
                </c:pt>
                <c:pt idx="3">
                  <c:v>4</c:v>
                </c:pt>
              </c:numCache>
            </c:numRef>
          </c:val>
          <c:extLst xmlns:c16r2="http://schemas.microsoft.com/office/drawing/2015/06/chart">
            <c:ext xmlns:c16="http://schemas.microsoft.com/office/drawing/2014/chart" uri="{C3380CC4-5D6E-409C-BE32-E72D297353CC}">
              <c16:uniqueId val="{00000000-34F8-4A98-8E17-B9308FB04D01}"/>
            </c:ext>
          </c:extLst>
        </c:ser>
        <c:dLbls>
          <c:showLegendKey val="0"/>
          <c:showVal val="1"/>
          <c:showCatName val="0"/>
          <c:showSerName val="0"/>
          <c:showPercent val="0"/>
          <c:showBubbleSize val="0"/>
        </c:dLbls>
        <c:gapWidth val="75"/>
        <c:axId val="253723312"/>
        <c:axId val="253723704"/>
      </c:barChart>
      <c:catAx>
        <c:axId val="253723312"/>
        <c:scaling>
          <c:orientation val="minMax"/>
        </c:scaling>
        <c:delete val="0"/>
        <c:axPos val="b"/>
        <c:numFmt formatCode="General" sourceLinked="0"/>
        <c:majorTickMark val="none"/>
        <c:minorTickMark val="none"/>
        <c:tickLblPos val="nextTo"/>
        <c:txPr>
          <a:bodyPr/>
          <a:lstStyle/>
          <a:p>
            <a:pPr>
              <a:defRPr sz="1600" b="1"/>
            </a:pPr>
            <a:endParaRPr lang="es-ES"/>
          </a:p>
        </c:txPr>
        <c:crossAx val="253723704"/>
        <c:crosses val="autoZero"/>
        <c:auto val="1"/>
        <c:lblAlgn val="ctr"/>
        <c:lblOffset val="100"/>
        <c:noMultiLvlLbl val="0"/>
      </c:catAx>
      <c:valAx>
        <c:axId val="253723704"/>
        <c:scaling>
          <c:orientation val="minMax"/>
        </c:scaling>
        <c:delete val="0"/>
        <c:axPos val="l"/>
        <c:numFmt formatCode="General" sourceLinked="1"/>
        <c:majorTickMark val="none"/>
        <c:minorTickMark val="none"/>
        <c:tickLblPos val="nextTo"/>
        <c:crossAx val="253723312"/>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910794659527354"/>
          <c:y val="6.1683775815470659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BC82-4DF8-A45B-AC325C2B7924}"/>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BC82-4DF8-A45B-AC325C2B7924}"/>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'Relaciones laborales y RRHH'!$B$350:$B$351</c:f>
              <c:strCache>
                <c:ptCount val="2"/>
                <c:pt idx="0">
                  <c:v>Si</c:v>
                </c:pt>
                <c:pt idx="1">
                  <c:v>No</c:v>
                </c:pt>
              </c:strCache>
            </c:strRef>
          </c:cat>
          <c:val>
            <c:numRef>
              <c:f>'Relaciones laborales y RRHH'!$C$350:$C$351</c:f>
              <c:numCache>
                <c:formatCode>General</c:formatCode>
                <c:ptCount val="2"/>
                <c:pt idx="0">
                  <c:v>1</c:v>
                </c:pt>
                <c:pt idx="1">
                  <c:v>13</c:v>
                </c:pt>
              </c:numCache>
            </c:numRef>
          </c:val>
          <c:extLst xmlns:c16r2="http://schemas.microsoft.com/office/drawing/2015/06/chart">
            <c:ext xmlns:c16="http://schemas.microsoft.com/office/drawing/2014/chart" uri="{C3380CC4-5D6E-409C-BE32-E72D297353CC}">
              <c16:uniqueId val="{00000004-BC82-4DF8-A45B-AC325C2B7924}"/>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D465-4153-8FB9-B438BFC751F1}"/>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D465-4153-8FB9-B438BFC751F1}"/>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'Relaciones laborales y RRHH'!$B$359:$B$360</c:f>
              <c:strCache>
                <c:ptCount val="2"/>
                <c:pt idx="0">
                  <c:v>Si</c:v>
                </c:pt>
                <c:pt idx="1">
                  <c:v>No</c:v>
                </c:pt>
              </c:strCache>
            </c:strRef>
          </c:cat>
          <c:val>
            <c:numRef>
              <c:f>'Relaciones laborales y RRHH'!$C$359:$C$360</c:f>
              <c:numCache>
                <c:formatCode>General</c:formatCode>
                <c:ptCount val="2"/>
                <c:pt idx="0">
                  <c:v>4</c:v>
                </c:pt>
                <c:pt idx="1">
                  <c:v>10</c:v>
                </c:pt>
              </c:numCache>
            </c:numRef>
          </c:val>
          <c:extLst xmlns:c16r2="http://schemas.microsoft.com/office/drawing/2015/06/chart">
            <c:ext xmlns:c16="http://schemas.microsoft.com/office/drawing/2014/chart" uri="{C3380CC4-5D6E-409C-BE32-E72D297353CC}">
              <c16:uniqueId val="{00000004-D465-4153-8FB9-B438BFC751F1}"/>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85917596075767E-2"/>
          <c:y val="5.5361639435556109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A2D7-4953-9258-75E2E321D003}"/>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A2D7-4953-9258-75E2E321D003}"/>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'Relaciones laborales y RRHH'!$B$368:$B$369</c:f>
              <c:strCache>
                <c:ptCount val="2"/>
                <c:pt idx="0">
                  <c:v>Si</c:v>
                </c:pt>
                <c:pt idx="1">
                  <c:v>No</c:v>
                </c:pt>
              </c:strCache>
            </c:strRef>
          </c:cat>
          <c:val>
            <c:numRef>
              <c:f>'Relaciones laborales y RRHH'!$C$368:$C$369</c:f>
              <c:numCache>
                <c:formatCode>General</c:formatCode>
                <c:ptCount val="2"/>
                <c:pt idx="0">
                  <c:v>1</c:v>
                </c:pt>
                <c:pt idx="1">
                  <c:v>13</c:v>
                </c:pt>
              </c:numCache>
            </c:numRef>
          </c:val>
          <c:extLst xmlns:c16r2="http://schemas.microsoft.com/office/drawing/2015/06/chart">
            <c:ext xmlns:c16="http://schemas.microsoft.com/office/drawing/2014/chart" uri="{C3380CC4-5D6E-409C-BE32-E72D297353CC}">
              <c16:uniqueId val="{00000004-A2D7-4953-9258-75E2E321D003}"/>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41BE-4341-9F2E-AB1E1922E811}"/>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41BE-4341-9F2E-AB1E1922E811}"/>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'Relaciones laborales y RRHH'!$B$377:$B$378</c:f>
              <c:strCache>
                <c:ptCount val="2"/>
                <c:pt idx="0">
                  <c:v>Si</c:v>
                </c:pt>
                <c:pt idx="1">
                  <c:v>No</c:v>
                </c:pt>
              </c:strCache>
            </c:strRef>
          </c:cat>
          <c:val>
            <c:numRef>
              <c:f>'Relaciones laborales y RRHH'!$C$377:$C$378</c:f>
              <c:numCache>
                <c:formatCode>General</c:formatCode>
                <c:ptCount val="2"/>
                <c:pt idx="0">
                  <c:v>2</c:v>
                </c:pt>
                <c:pt idx="1">
                  <c:v>12</c:v>
                </c:pt>
              </c:numCache>
            </c:numRef>
          </c:val>
          <c:extLst xmlns:c16r2="http://schemas.microsoft.com/office/drawing/2015/06/chart">
            <c:ext xmlns:c16="http://schemas.microsoft.com/office/drawing/2014/chart" uri="{C3380CC4-5D6E-409C-BE32-E72D297353CC}">
              <c16:uniqueId val="{00000004-41BE-4341-9F2E-AB1E1922E811}"/>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1EA-4C1D-A26E-7AA7614BAE2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1EA-4C1D-A26E-7AA7614BAE2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1EA-4C1D-A26E-7AA7614BAE2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'Relaciones laborales y RRHH'!$A$298:$B$298</c:f>
              <c:numCache>
                <c:formatCode>General</c:formatCode>
                <c:ptCount val="2"/>
                <c:pt idx="0">
                  <c:v>2</c:v>
                </c:pt>
                <c:pt idx="1">
                  <c:v>1</c:v>
                </c:pt>
              </c:numCache>
            </c:numRef>
          </c:val>
          <c:extLst xmlns:c16r2="http://schemas.microsoft.com/office/drawing/2015/06/chart">
            <c:ext xmlns:c16="http://schemas.microsoft.com/office/drawing/2014/chart" uri="{C3380CC4-5D6E-409C-BE32-E72D297353CC}">
              <c16:uniqueId val="{00000006-41EA-4C1D-A26E-7AA7614BAE2E}"/>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77BB-4CB2-A461-7C3330CF02D6}"/>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77BB-4CB2-A461-7C3330CF02D6}"/>
              </c:ext>
            </c:extLst>
          </c:dPt>
          <c:dLbls>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(Turismo!$G$78,Turismo!$G$79,Turismo!$G$80,Turismo!$G$81,Turismo!$G$82)</c15:sqref>
                  </c15:fullRef>
                </c:ext>
              </c:extLst>
              <c:f>(Turismo!$G$78,Turismo!$G$79)</c:f>
              <c:strCache>
                <c:ptCount val="2"/>
                <c:pt idx="0">
                  <c:v>Página Web</c:v>
                </c:pt>
                <c:pt idx="1">
                  <c:v>Familia Política</c:v>
                </c:pt>
              </c:strCache>
            </c:strRef>
          </c:cat>
          <c:val>
            <c:numRef>
              <c:extLst>
                <c:ext xmlns:c15="http://schemas.microsoft.com/office/drawing/2012/chart" uri="{02D57815-91ED-43cb-92C2-25804820EDAC}">
                  <c15:fullRef>
                    <c15:sqref>(Turismo!$L$78,Turismo!$L$79,Turismo!$L$80,Turismo!$L$81,Turismo!$L$82)</c15:sqref>
                  </c15:fullRef>
                </c:ext>
              </c:extLst>
              <c:f>(Turismo!$L$78,Turismo!$L$79)</c:f>
              <c:numCache>
                <c:formatCode>General</c:formatCode>
                <c:ptCount val="2"/>
                <c:pt idx="0">
                  <c:v>1</c:v>
                </c:pt>
                <c:pt idx="1">
                  <c:v>1</c:v>
                </c:pt>
              </c:numCache>
            </c:numRef>
          </c:val>
          <c:extLst xmlns:c16r2="http://schemas.microsoft.com/office/drawing/2015/06/chart">
            <c:ext xmlns:c16="http://schemas.microsoft.com/office/drawing/2014/chart" uri="{C3380CC4-5D6E-409C-BE32-E72D297353CC}">
              <c16:uniqueId val="{00000009-77BB-4CB2-A461-7C3330CF02D6}"/>
            </c:ext>
            <c:ext xmlns:c15="http://schemas.microsoft.com/office/drawing/2012/chart" uri="{02D57815-91ED-43cb-92C2-25804820EDAC}">
              <c15:categoryFilterExceptions>
                <c15:categoryFilterException>
                  <c15:sqref>Turismo!$L$80</c15:sqref>
                  <c15:spPr xmlns:c15="http://schemas.microsoft.com/office/drawing/2012/chart">
                    <a:solidFill>
                      <a:srgbClr val="92D050"/>
                    </a:solidFill>
                    <a:ln w="25400">
                      <a:solidFill>
                        <a:srgbClr val="92D050"/>
                      </a:solidFill>
                    </a:ln>
                  </c15:spPr>
                  <c15:bubble3D val="0"/>
                </c15:categoryFilterException>
                <c15:categoryFilterException>
                  <c15:sqref>Turismo!$L$81</c15:sqref>
                  <c15:dLbl>
                    <c:idx val="1"/>
                    <c:layout>
                      <c:manualLayout>
                        <c:x val="3.2266299876675855E-2"/>
                        <c:y val="-3.2208434678649652E-3"/>
                      </c:manualLayout>
                    </c:layout>
                    <c:showLegendKey val="0"/>
                    <c:showVal val="0"/>
                    <c:showCatName val="0"/>
                    <c:showSerName val="0"/>
                    <c:showPercent val="1"/>
                    <c:showBubbleSize val="0"/>
                    <c:extLst xmlns:c16r2="http://schemas.microsoft.com/office/drawing/2015/06/chart" xmlns:c16="http://schemas.microsoft.com/office/drawing/2014/chart">
                      <c:ext xmlns:c16="http://schemas.microsoft.com/office/drawing/2014/chart" uri="{C3380CC4-5D6E-409C-BE32-E72D297353CC}">
                        <c16:uniqueId val="{00000008-77BB-4CB2-A461-7C3330CF02D6}"/>
                      </c:ext>
                      <c:ext uri="{CE6537A1-D6FC-4f65-9D91-7224C49458BB}"/>
                    </c:extLst>
                  </c15:dLbl>
                </c15:categoryFilterException>
                <c15:categoryFilterException>
                  <c15:sqref>Turismo!$L$82</c15:sqref>
                  <c15:spPr xmlns:c15="http://schemas.microsoft.com/office/drawing/2012/chart">
                    <a:solidFill>
                      <a:srgbClr val="CC04A1"/>
                    </a:solidFill>
                    <a:ln w="25400">
                      <a:solidFill>
                        <a:srgbClr val="CC04A1"/>
                      </a:solidFill>
                    </a:ln>
                  </c15:spPr>
                  <c15:bubble3D val="0"/>
                  <c15:dLbl>
                    <c:idx val="1"/>
                    <c:layout>
                      <c:manualLayout>
                        <c:x val="3.4986434316623682E-2"/>
                        <c:y val="0.11277187959160609"/>
                      </c:manualLayout>
                    </c:layout>
                    <c:showLegendKey val="0"/>
                    <c:showVal val="0"/>
                    <c:showCatName val="0"/>
                    <c:showSerName val="0"/>
                    <c:showPercent val="1"/>
                    <c:showBubbleSize val="0"/>
                    <c:extLst xmlns:c16r2="http://schemas.microsoft.com/office/drawing/2015/06/chart" xmlns:c16="http://schemas.microsoft.com/office/drawing/2014/chart">
                      <c:ext xmlns:c16="http://schemas.microsoft.com/office/drawing/2014/chart" uri="{C3380CC4-5D6E-409C-BE32-E72D297353CC}">
                        <c16:uniqueId val="{00000007-77BB-4CB2-A461-7C3330CF02D6}"/>
                      </c:ext>
                      <c:ext uri="{CE6537A1-D6FC-4f65-9D91-7224C49458BB}"/>
                    </c:extLst>
                  </c15:dLbl>
                </c15:categoryFilterException>
              </c15:categoryFilterExceptions>
            </c:ext>
          </c:extLst>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6"/>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3149-4AB7-A313-0641CDA5E0E5}"/>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3149-4AB7-A313-0641CDA5E0E5}"/>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3149-4AB7-A313-0641CDA5E0E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Turismo!$A$300:$B$300</c:f>
              <c:numCache>
                <c:formatCode>General</c:formatCode>
                <c:ptCount val="2"/>
                <c:pt idx="0">
                  <c:v>14</c:v>
                </c:pt>
                <c:pt idx="1">
                  <c:v>2</c:v>
                </c:pt>
              </c:numCache>
            </c:numRef>
          </c:val>
          <c:extLst xmlns:c16r2="http://schemas.microsoft.com/office/drawing/2015/06/chart">
            <c:ext xmlns:c16="http://schemas.microsoft.com/office/drawing/2014/chart" uri="{C3380CC4-5D6E-409C-BE32-E72D297353CC}">
              <c16:uniqueId val="{00000006-3149-4AB7-A313-0641CDA5E0E5}"/>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C13-425F-B623-24F0F08872A3}"/>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C13-425F-B623-24F0F08872A3}"/>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C13-425F-B623-24F0F08872A3}"/>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AC13-425F-B623-24F0F08872A3}"/>
                </c:ext>
                <c:ext xmlns:c15="http://schemas.microsoft.com/office/drawing/2012/chart" uri="{CE6537A1-D6FC-4f65-9D91-7224C49458BB}"/>
              </c:extLst>
            </c:dLbl>
            <c:dLbl>
              <c:idx val="2"/>
              <c:layout>
                <c:manualLayout>
                  <c:x val="8.9915360584289325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AC13-425F-B623-24F0F08872A3}"/>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Turismo!$A$301:$B$301</c:f>
              <c:numCache>
                <c:formatCode>General</c:formatCode>
                <c:ptCount val="2"/>
                <c:pt idx="0">
                  <c:v>14</c:v>
                </c:pt>
                <c:pt idx="1">
                  <c:v>2</c:v>
                </c:pt>
              </c:numCache>
            </c:numRef>
          </c:val>
          <c:extLst xmlns:c16r2="http://schemas.microsoft.com/office/drawing/2015/06/chart">
            <c:ext xmlns:c16="http://schemas.microsoft.com/office/drawing/2014/chart" uri="{C3380CC4-5D6E-409C-BE32-E72D297353CC}">
              <c16:uniqueId val="{00000006-AC13-425F-B623-24F0F08872A3}"/>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73"/>
          <c:w val="0.13595723274382199"/>
          <c:h val="0.2244224074676139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207-4E5D-8F36-CFF3EBA036A6}"/>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207-4E5D-8F36-CFF3EBA036A6}"/>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207-4E5D-8F36-CFF3EBA036A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Sí</c:v>
              </c:pt>
              <c:pt idx="1">
                <c:v>No</c:v>
              </c:pt>
              <c:pt idx="2">
                <c:v>NS/NC</c:v>
              </c:pt>
            </c:strLit>
          </c:cat>
          <c:val>
            <c:numRef>
              <c:f>Turismo!$A$302:$B$302</c:f>
              <c:numCache>
                <c:formatCode>General</c:formatCode>
                <c:ptCount val="2"/>
                <c:pt idx="0">
                  <c:v>14</c:v>
                </c:pt>
                <c:pt idx="1">
                  <c:v>0</c:v>
                </c:pt>
              </c:numCache>
            </c:numRef>
          </c:val>
          <c:extLst xmlns:c16r2="http://schemas.microsoft.com/office/drawing/2015/06/chart">
            <c:ext xmlns:c16="http://schemas.microsoft.com/office/drawing/2014/chart" uri="{C3380CC4-5D6E-409C-BE32-E72D297353CC}">
              <c16:uniqueId val="{00000006-F207-4E5D-8F36-CFF3EBA036A6}"/>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17205531990966"/>
          <c:h val="0.2420676348858294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E8B3-49DA-8469-C9740C921B72}"/>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E8B3-49DA-8469-C9740C921B72}"/>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Global!$F$218:$G$219</c:f>
              <c:strCache>
                <c:ptCount val="2"/>
                <c:pt idx="0">
                  <c:v>Sí</c:v>
                </c:pt>
                <c:pt idx="1">
                  <c:v>No</c:v>
                </c:pt>
              </c:strCache>
            </c:strRef>
          </c:cat>
          <c:val>
            <c:numRef>
              <c:f>Global!$H$218:$H$219</c:f>
              <c:numCache>
                <c:formatCode>General</c:formatCode>
                <c:ptCount val="2"/>
                <c:pt idx="0">
                  <c:v>26</c:v>
                </c:pt>
                <c:pt idx="1">
                  <c:v>205</c:v>
                </c:pt>
              </c:numCache>
            </c:numRef>
          </c:val>
          <c:extLst xmlns:c16r2="http://schemas.microsoft.com/office/drawing/2015/06/chart">
            <c:ext xmlns:c16="http://schemas.microsoft.com/office/drawing/2014/chart" uri="{C3380CC4-5D6E-409C-BE32-E72D297353CC}">
              <c16:uniqueId val="{00000004-E8B3-49DA-8469-C9740C921B72}"/>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1DCA-4A8C-A774-6A99F06D7760}"/>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1DCA-4A8C-A774-6A99F06D7760}"/>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1DCA-4A8C-A774-6A99F06D776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Turismo!$A$299:$B$299</c:f>
              <c:numCache>
                <c:formatCode>General</c:formatCode>
                <c:ptCount val="2"/>
                <c:pt idx="0">
                  <c:v>5</c:v>
                </c:pt>
                <c:pt idx="1">
                  <c:v>11</c:v>
                </c:pt>
              </c:numCache>
            </c:numRef>
          </c:val>
          <c:extLst xmlns:c16r2="http://schemas.microsoft.com/office/drawing/2015/06/chart">
            <c:ext xmlns:c16="http://schemas.microsoft.com/office/drawing/2014/chart" uri="{C3380CC4-5D6E-409C-BE32-E72D297353CC}">
              <c16:uniqueId val="{00000006-1DCA-4A8C-A774-6A99F06D7760}"/>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BF2C-46C1-A7C1-01010999D6B3}"/>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BF2C-46C1-A7C1-01010999D6B3}"/>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BF2C-46C1-A7C1-01010999D6B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Turismo!$AC$50:$AE$53</c:f>
              <c:strCache>
                <c:ptCount val="2"/>
                <c:pt idx="0">
                  <c:v>Bachiller</c:v>
                </c:pt>
                <c:pt idx="1">
                  <c:v>Ciclo formativo</c:v>
                </c:pt>
              </c:strCache>
            </c:strRef>
          </c:cat>
          <c:val>
            <c:numRef>
              <c:f>Turismo!$AF$50:$AF$53</c:f>
              <c:numCache>
                <c:formatCode>###0</c:formatCode>
                <c:ptCount val="4"/>
                <c:pt idx="0">
                  <c:v>1</c:v>
                </c:pt>
                <c:pt idx="1">
                  <c:v>1</c:v>
                </c:pt>
              </c:numCache>
            </c:numRef>
          </c:val>
          <c:extLst xmlns:c16r2="http://schemas.microsoft.com/office/drawing/2015/06/chart">
            <c:ext xmlns:c16="http://schemas.microsoft.com/office/drawing/2014/chart" uri="{C3380CC4-5D6E-409C-BE32-E72D297353CC}">
              <c16:uniqueId val="{00000006-BF2C-46C1-A7C1-01010999D6B3}"/>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manualLayout>
          <c:xMode val="edge"/>
          <c:yMode val="edge"/>
          <c:x val="0.71457986850040422"/>
          <c:y val="0.21734395339310941"/>
          <c:w val="0.28542013149959611"/>
          <c:h val="0.5769018324203326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Turismo!$A$31:$A$34</c:f>
              <c:strCache>
                <c:ptCount val="4"/>
                <c:pt idx="0">
                  <c:v>1º Curso</c:v>
                </c:pt>
                <c:pt idx="1">
                  <c:v>2º Curso</c:v>
                </c:pt>
                <c:pt idx="2">
                  <c:v>3º Curso</c:v>
                </c:pt>
                <c:pt idx="3">
                  <c:v>4º Curso</c:v>
                </c:pt>
              </c:strCache>
            </c:strRef>
          </c:cat>
          <c:val>
            <c:numRef>
              <c:f>Turismo!$D$31:$D$34</c:f>
              <c:numCache>
                <c:formatCode>General</c:formatCode>
                <c:ptCount val="4"/>
                <c:pt idx="0">
                  <c:v>2</c:v>
                </c:pt>
                <c:pt idx="1">
                  <c:v>6</c:v>
                </c:pt>
                <c:pt idx="2">
                  <c:v>3</c:v>
                </c:pt>
                <c:pt idx="3">
                  <c:v>5</c:v>
                </c:pt>
              </c:numCache>
            </c:numRef>
          </c:val>
          <c:extLst xmlns:c16r2="http://schemas.microsoft.com/office/drawing/2015/06/chart">
            <c:ext xmlns:c16="http://schemas.microsoft.com/office/drawing/2014/chart" uri="{C3380CC4-5D6E-409C-BE32-E72D297353CC}">
              <c16:uniqueId val="{00000000-59B6-4A33-A086-9F1306E32993}"/>
            </c:ext>
          </c:extLst>
        </c:ser>
        <c:dLbls>
          <c:showLegendKey val="0"/>
          <c:showVal val="1"/>
          <c:showCatName val="0"/>
          <c:showSerName val="0"/>
          <c:showPercent val="0"/>
          <c:showBubbleSize val="0"/>
        </c:dLbls>
        <c:gapWidth val="75"/>
        <c:axId val="254926440"/>
        <c:axId val="254926832"/>
      </c:barChart>
      <c:catAx>
        <c:axId val="254926440"/>
        <c:scaling>
          <c:orientation val="minMax"/>
        </c:scaling>
        <c:delete val="0"/>
        <c:axPos val="b"/>
        <c:numFmt formatCode="General" sourceLinked="0"/>
        <c:majorTickMark val="none"/>
        <c:minorTickMark val="none"/>
        <c:tickLblPos val="nextTo"/>
        <c:txPr>
          <a:bodyPr/>
          <a:lstStyle/>
          <a:p>
            <a:pPr>
              <a:defRPr sz="1600" b="1"/>
            </a:pPr>
            <a:endParaRPr lang="es-ES"/>
          </a:p>
        </c:txPr>
        <c:crossAx val="254926832"/>
        <c:crosses val="autoZero"/>
        <c:auto val="1"/>
        <c:lblAlgn val="ctr"/>
        <c:lblOffset val="100"/>
        <c:noMultiLvlLbl val="0"/>
      </c:catAx>
      <c:valAx>
        <c:axId val="254926832"/>
        <c:scaling>
          <c:orientation val="minMax"/>
        </c:scaling>
        <c:delete val="0"/>
        <c:axPos val="l"/>
        <c:numFmt formatCode="General" sourceLinked="1"/>
        <c:majorTickMark val="none"/>
        <c:minorTickMark val="none"/>
        <c:tickLblPos val="nextTo"/>
        <c:crossAx val="25492644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F5D8-4A2F-B506-BB5F24F68F54}"/>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F5D8-4A2F-B506-BB5F24F68F54}"/>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Turismo!$B$351:$B$352</c:f>
              <c:strCache>
                <c:ptCount val="2"/>
                <c:pt idx="0">
                  <c:v>Si</c:v>
                </c:pt>
                <c:pt idx="1">
                  <c:v>No</c:v>
                </c:pt>
              </c:strCache>
            </c:strRef>
          </c:cat>
          <c:val>
            <c:numRef>
              <c:f>Turismo!$C$351:$C$352</c:f>
              <c:numCache>
                <c:formatCode>General</c:formatCode>
                <c:ptCount val="2"/>
                <c:pt idx="0">
                  <c:v>3</c:v>
                </c:pt>
                <c:pt idx="1">
                  <c:v>13</c:v>
                </c:pt>
              </c:numCache>
            </c:numRef>
          </c:val>
          <c:extLst xmlns:c16r2="http://schemas.microsoft.com/office/drawing/2015/06/chart">
            <c:ext xmlns:c16="http://schemas.microsoft.com/office/drawing/2014/chart" uri="{C3380CC4-5D6E-409C-BE32-E72D297353CC}">
              <c16:uniqueId val="{00000004-F5D8-4A2F-B506-BB5F24F68F54}"/>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5453-45ED-91C2-FB4E48ECD18B}"/>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5453-45ED-91C2-FB4E48ECD18B}"/>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Turismo!$B$360:$B$361</c:f>
              <c:strCache>
                <c:ptCount val="2"/>
                <c:pt idx="0">
                  <c:v>Si</c:v>
                </c:pt>
                <c:pt idx="1">
                  <c:v>No</c:v>
                </c:pt>
              </c:strCache>
            </c:strRef>
          </c:cat>
          <c:val>
            <c:numRef>
              <c:f>Turismo!$C$360:$C$361</c:f>
              <c:numCache>
                <c:formatCode>General</c:formatCode>
                <c:ptCount val="2"/>
                <c:pt idx="0">
                  <c:v>5</c:v>
                </c:pt>
                <c:pt idx="1">
                  <c:v>11</c:v>
                </c:pt>
              </c:numCache>
            </c:numRef>
          </c:val>
          <c:extLst xmlns:c16r2="http://schemas.microsoft.com/office/drawing/2015/06/chart">
            <c:ext xmlns:c16="http://schemas.microsoft.com/office/drawing/2014/chart" uri="{C3380CC4-5D6E-409C-BE32-E72D297353CC}">
              <c16:uniqueId val="{00000004-5453-45ED-91C2-FB4E48ECD18B}"/>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593725296412971E-2"/>
          <c:y val="4.6409856377354591E-2"/>
          <c:w val="0.80779386810464737"/>
          <c:h val="0.7119044006190146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1E8E-42D4-AEE8-6DD69BA42BA5}"/>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1E8E-42D4-AEE8-6DD69BA42BA5}"/>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Turismo!$B$369:$B$370</c:f>
              <c:strCache>
                <c:ptCount val="2"/>
                <c:pt idx="0">
                  <c:v>Si</c:v>
                </c:pt>
                <c:pt idx="1">
                  <c:v>No</c:v>
                </c:pt>
              </c:strCache>
            </c:strRef>
          </c:cat>
          <c:val>
            <c:numRef>
              <c:f>Turismo!$C$369:$C$370</c:f>
              <c:numCache>
                <c:formatCode>General</c:formatCode>
                <c:ptCount val="2"/>
                <c:pt idx="0">
                  <c:v>1</c:v>
                </c:pt>
                <c:pt idx="1">
                  <c:v>15</c:v>
                </c:pt>
              </c:numCache>
            </c:numRef>
          </c:val>
          <c:extLst xmlns:c16r2="http://schemas.microsoft.com/office/drawing/2015/06/chart">
            <c:ext xmlns:c16="http://schemas.microsoft.com/office/drawing/2014/chart" uri="{C3380CC4-5D6E-409C-BE32-E72D297353CC}">
              <c16:uniqueId val="{00000004-1E8E-42D4-AEE8-6DD69BA42BA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39991550812525"/>
          <c:y val="2.0277083590390037E-2"/>
          <c:w val="0.57029172799549388"/>
          <c:h val="0.93753893535218491"/>
        </c:manualLayout>
      </c:layout>
      <c:pieChart>
        <c:varyColors val="1"/>
        <c:ser>
          <c:idx val="0"/>
          <c:order val="0"/>
          <c:explosion val="25"/>
          <c:dPt>
            <c:idx val="0"/>
            <c:bubble3D val="0"/>
            <c:spPr>
              <a:solidFill>
                <a:srgbClr val="FF0000"/>
              </a:solidFill>
              <a:ln>
                <a:solidFill>
                  <a:srgbClr val="FF0000"/>
                </a:solidFill>
              </a:ln>
            </c:spPr>
            <c:extLst xmlns:c16r2="http://schemas.microsoft.com/office/drawing/2015/06/chart">
              <c:ext xmlns:c16="http://schemas.microsoft.com/office/drawing/2014/chart" uri="{C3380CC4-5D6E-409C-BE32-E72D297353CC}">
                <c16:uniqueId val="{00000001-0D78-4071-97C4-AB367F060347}"/>
              </c:ext>
            </c:extLst>
          </c:dPt>
          <c:dPt>
            <c:idx val="1"/>
            <c:bubble3D val="0"/>
            <c:spPr>
              <a:solidFill>
                <a:srgbClr val="00B0F0"/>
              </a:solidFill>
              <a:ln>
                <a:solidFill>
                  <a:srgbClr val="00B0F0"/>
                </a:solidFill>
              </a:ln>
            </c:spPr>
            <c:extLst xmlns:c16r2="http://schemas.microsoft.com/office/drawing/2015/06/chart">
              <c:ext xmlns:c16="http://schemas.microsoft.com/office/drawing/2014/chart" uri="{C3380CC4-5D6E-409C-BE32-E72D297353CC}">
                <c16:uniqueId val="{00000003-0D78-4071-97C4-AB367F060347}"/>
              </c:ext>
            </c:extLst>
          </c:dPt>
          <c:dLbls>
            <c:spPr>
              <a:noFill/>
              <a:ln>
                <a:noFill/>
              </a:ln>
              <a:effectLst/>
            </c:spPr>
            <c:txPr>
              <a:bodyPr/>
              <a:lstStyle/>
              <a:p>
                <a:pPr>
                  <a:defRPr sz="1800" b="1">
                    <a:latin typeface="+mn-lt"/>
                  </a:defRPr>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Turismo!$B$378:$B$379</c:f>
              <c:strCache>
                <c:ptCount val="2"/>
                <c:pt idx="0">
                  <c:v>Si</c:v>
                </c:pt>
                <c:pt idx="1">
                  <c:v>No</c:v>
                </c:pt>
              </c:strCache>
            </c:strRef>
          </c:cat>
          <c:val>
            <c:numRef>
              <c:f>Turismo!$C$378:$C$379</c:f>
              <c:numCache>
                <c:formatCode>General</c:formatCode>
                <c:ptCount val="2"/>
                <c:pt idx="0">
                  <c:v>6</c:v>
                </c:pt>
                <c:pt idx="1">
                  <c:v>10</c:v>
                </c:pt>
              </c:numCache>
            </c:numRef>
          </c:val>
          <c:extLst xmlns:c16r2="http://schemas.microsoft.com/office/drawing/2015/06/chart">
            <c:ext xmlns:c16="http://schemas.microsoft.com/office/drawing/2014/chart" uri="{C3380CC4-5D6E-409C-BE32-E72D297353CC}">
              <c16:uniqueId val="{00000004-0D78-4071-97C4-AB367F060347}"/>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84582517633984067"/>
          <c:y val="0.25992547164960328"/>
          <c:w val="0.1383556193121622"/>
          <c:h val="0.5812842739173979"/>
        </c:manualLayout>
      </c:layout>
      <c:overlay val="0"/>
      <c:txPr>
        <a:bodyPr/>
        <a:lstStyle/>
        <a:p>
          <a:pPr>
            <a:defRPr sz="1600" b="1">
              <a:latin typeface="+mn-lt"/>
            </a:defRPr>
          </a:pPr>
          <a:endParaRPr lang="es-ES"/>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0E46-425B-94C9-A919A78832B3}"/>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0E46-425B-94C9-A919A78832B3}"/>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0E46-425B-94C9-A919A78832B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NS/NC</c:v>
              </c:pt>
            </c:strLit>
          </c:cat>
          <c:val>
            <c:numRef>
              <c:f>Turismo!$A$298:$B$298</c:f>
              <c:numCache>
                <c:formatCode>General</c:formatCode>
                <c:ptCount val="2"/>
                <c:pt idx="0">
                  <c:v>0</c:v>
                </c:pt>
                <c:pt idx="1">
                  <c:v>2</c:v>
                </c:pt>
              </c:numCache>
            </c:numRef>
          </c:val>
          <c:extLst xmlns:c16r2="http://schemas.microsoft.com/office/drawing/2015/06/chart">
            <c:ext xmlns:c16="http://schemas.microsoft.com/office/drawing/2014/chart" uri="{C3380CC4-5D6E-409C-BE32-E72D297353CC}">
              <c16:uniqueId val="{00000006-0E46-425B-94C9-A919A78832B3}"/>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4713661736366438"/>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7778-4213-8A89-009547182E55}"/>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7778-4213-8A89-009547182E55}"/>
              </c:ext>
            </c:extLst>
          </c:dPt>
          <c:dPt>
            <c:idx val="2"/>
            <c:bubble3D val="0"/>
            <c:spPr>
              <a:solidFill>
                <a:srgbClr val="CC04A1"/>
              </a:solidFill>
              <a:ln w="25400">
                <a:solidFill>
                  <a:srgbClr val="CC04A1"/>
                </a:solidFill>
              </a:ln>
            </c:spPr>
          </c:dPt>
          <c:dLbls>
            <c:dLbl>
              <c:idx val="2"/>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7778-4213-8A89-009547182E55}"/>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('Estadistica y empresa'!$G$78,'Estadistica y empresa'!$G$79,'Estadistica y empresa'!$G$80,'Estadistica y empresa'!$G$81,'Estadistica y empresa'!$G$82)</c15:sqref>
                  </c15:fullRef>
                </c:ext>
              </c:extLst>
              <c:f>('Estadistica y empresa'!$G$78,'Estadistica y empresa'!$G$79,'Estadistica y empresa'!$G$82)</c:f>
              <c:strCache>
                <c:ptCount val="2"/>
                <c:pt idx="0">
                  <c:v>Visita del Instituto a la Universidad</c:v>
                </c:pt>
                <c:pt idx="1">
                  <c:v>Página Web</c:v>
                </c:pt>
              </c:strCache>
            </c:strRef>
          </c:cat>
          <c:val>
            <c:numRef>
              <c:extLst>
                <c:ext xmlns:c15="http://schemas.microsoft.com/office/drawing/2012/chart" uri="{02D57815-91ED-43cb-92C2-25804820EDAC}">
                  <c15:fullRef>
                    <c15:sqref>'Estadistica y empresa'!$L$78:$L$81</c15:sqref>
                  </c15:fullRef>
                </c:ext>
              </c:extLst>
              <c:f>'Estadistica y empresa'!$L$78:$L$79</c:f>
              <c:numCache>
                <c:formatCode>General</c:formatCode>
                <c:ptCount val="2"/>
                <c:pt idx="0">
                  <c:v>1</c:v>
                </c:pt>
                <c:pt idx="1">
                  <c:v>2</c:v>
                </c:pt>
              </c:numCache>
            </c:numRef>
          </c:val>
          <c:extLst xmlns:c16r2="http://schemas.microsoft.com/office/drawing/2015/06/chart">
            <c:ext xmlns:c16="http://schemas.microsoft.com/office/drawing/2014/chart" uri="{C3380CC4-5D6E-409C-BE32-E72D297353CC}">
              <c16:uniqueId val="{00000009-7778-4213-8A89-009547182E55}"/>
            </c:ext>
            <c:ext xmlns:c15="http://schemas.microsoft.com/office/drawing/2012/chart" uri="{02D57815-91ED-43cb-92C2-25804820EDAC}">
              <c15:categoryFilterExceptions>
                <c15:categoryFilterException>
                  <c15:sqref>'Estadistica y empresa'!$L$80</c15:sqref>
                  <c15:spPr xmlns:c15="http://schemas.microsoft.com/office/drawing/2012/chart">
                    <a:solidFill>
                      <a:srgbClr val="92D050"/>
                    </a:solidFill>
                    <a:ln w="25400">
                      <a:solidFill>
                        <a:srgbClr val="92D050"/>
                      </a:solidFill>
                    </a:ln>
                  </c15:spPr>
                  <c15:bubble3D val="0"/>
                </c15:categoryFilterException>
                <c15:categoryFilterException>
                  <c15:sqref>'Estadistica y empresa'!$L$81</c15:sqref>
                  <c15:dLbl>
                    <c:idx val="1"/>
                    <c:layout>
                      <c:manualLayout>
                        <c:x val="3.2266299876675855E-2"/>
                        <c:y val="-3.2208434678649652E-3"/>
                      </c:manualLayout>
                    </c:layout>
                    <c:showLegendKey val="0"/>
                    <c:showVal val="0"/>
                    <c:showCatName val="0"/>
                    <c:showSerName val="0"/>
                    <c:showPercent val="1"/>
                    <c:showBubbleSize val="0"/>
                    <c:extLst xmlns:c16r2="http://schemas.microsoft.com/office/drawing/2015/06/chart" xmlns:c16="http://schemas.microsoft.com/office/drawing/2014/chart">
                      <c:ext xmlns:c16="http://schemas.microsoft.com/office/drawing/2014/chart" uri="{C3380CC4-5D6E-409C-BE32-E72D297353CC}">
                        <c16:uniqueId val="{00000008-7778-4213-8A89-009547182E55}"/>
                      </c:ext>
                      <c:ext uri="{CE6537A1-D6FC-4f65-9D91-7224C49458BB}"/>
                    </c:extLst>
                  </c15:dLbl>
                </c15:categoryFilterException>
              </c15:categoryFilterExceptions>
            </c:ext>
          </c:extLst>
        </c:ser>
        <c:dLbls>
          <c:showLegendKey val="0"/>
          <c:showVal val="0"/>
          <c:showCatName val="0"/>
          <c:showSerName val="0"/>
          <c:showPercent val="1"/>
          <c:showBubbleSize val="0"/>
          <c:showLeaderLines val="1"/>
        </c:dLbls>
      </c:pie3DChart>
    </c:plotArea>
    <c:legend>
      <c:legendPos val="r"/>
      <c:layout>
        <c:manualLayout>
          <c:xMode val="edge"/>
          <c:yMode val="edge"/>
          <c:x val="0.65305098556640162"/>
          <c:y val="0.12487769544352183"/>
          <c:w val="0.33934451481806593"/>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BC17-4132-B950-132E630C2BF3}"/>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BC17-4132-B950-132E630C2BF3}"/>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BC17-4132-B950-132E630C2BF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Lit>
              <c:ptCount val="3"/>
              <c:pt idx="0">
                <c:v>Sí</c:v>
              </c:pt>
              <c:pt idx="1">
                <c:v>No</c:v>
              </c:pt>
              <c:pt idx="2">
                <c:v>NS/NC</c:v>
              </c:pt>
            </c:strLit>
          </c:cat>
          <c:val>
            <c:numRef>
              <c:f>'Estadistica y empresa'!$A$300:$B$300</c:f>
              <c:numCache>
                <c:formatCode>General</c:formatCode>
                <c:ptCount val="2"/>
                <c:pt idx="0">
                  <c:v>13</c:v>
                </c:pt>
                <c:pt idx="1">
                  <c:v>0</c:v>
                </c:pt>
              </c:numCache>
            </c:numRef>
          </c:val>
          <c:extLst xmlns:c16r2="http://schemas.microsoft.com/office/drawing/2015/06/chart">
            <c:ext xmlns:c16="http://schemas.microsoft.com/office/drawing/2014/chart" uri="{C3380CC4-5D6E-409C-BE32-E72D297353CC}">
              <c16:uniqueId val="{00000006-BC17-4132-B950-132E630C2BF3}"/>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71878306976395"/>
          <c:h val="0.2549926061421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16.xml"/><Relationship Id="rId13" Type="http://schemas.openxmlformats.org/officeDocument/2006/relationships/chart" Target="../charts/chart121.xml"/><Relationship Id="rId3" Type="http://schemas.openxmlformats.org/officeDocument/2006/relationships/chart" Target="../charts/chart111.xml"/><Relationship Id="rId7" Type="http://schemas.openxmlformats.org/officeDocument/2006/relationships/chart" Target="../charts/chart115.xml"/><Relationship Id="rId12" Type="http://schemas.openxmlformats.org/officeDocument/2006/relationships/chart" Target="../charts/chart120.xml"/><Relationship Id="rId2" Type="http://schemas.openxmlformats.org/officeDocument/2006/relationships/chart" Target="../charts/chart110.xml"/><Relationship Id="rId1" Type="http://schemas.openxmlformats.org/officeDocument/2006/relationships/image" Target="../media/image1.png"/><Relationship Id="rId6" Type="http://schemas.openxmlformats.org/officeDocument/2006/relationships/chart" Target="../charts/chart114.xml"/><Relationship Id="rId11" Type="http://schemas.openxmlformats.org/officeDocument/2006/relationships/chart" Target="../charts/chart119.xml"/><Relationship Id="rId5" Type="http://schemas.openxmlformats.org/officeDocument/2006/relationships/chart" Target="../charts/chart113.xml"/><Relationship Id="rId10" Type="http://schemas.openxmlformats.org/officeDocument/2006/relationships/chart" Target="../charts/chart118.xml"/><Relationship Id="rId4" Type="http://schemas.openxmlformats.org/officeDocument/2006/relationships/chart" Target="../charts/chart112.xml"/><Relationship Id="rId9" Type="http://schemas.openxmlformats.org/officeDocument/2006/relationships/chart" Target="../charts/chart117.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128.xml"/><Relationship Id="rId13" Type="http://schemas.openxmlformats.org/officeDocument/2006/relationships/chart" Target="../charts/chart133.xml"/><Relationship Id="rId3" Type="http://schemas.openxmlformats.org/officeDocument/2006/relationships/chart" Target="../charts/chart123.xml"/><Relationship Id="rId7" Type="http://schemas.openxmlformats.org/officeDocument/2006/relationships/chart" Target="../charts/chart127.xml"/><Relationship Id="rId12" Type="http://schemas.openxmlformats.org/officeDocument/2006/relationships/chart" Target="../charts/chart132.xml"/><Relationship Id="rId2" Type="http://schemas.openxmlformats.org/officeDocument/2006/relationships/chart" Target="../charts/chart122.xml"/><Relationship Id="rId1" Type="http://schemas.openxmlformats.org/officeDocument/2006/relationships/image" Target="../media/image1.png"/><Relationship Id="rId6" Type="http://schemas.openxmlformats.org/officeDocument/2006/relationships/chart" Target="../charts/chart126.xml"/><Relationship Id="rId11" Type="http://schemas.openxmlformats.org/officeDocument/2006/relationships/chart" Target="../charts/chart131.xml"/><Relationship Id="rId5" Type="http://schemas.openxmlformats.org/officeDocument/2006/relationships/chart" Target="../charts/chart125.xml"/><Relationship Id="rId10" Type="http://schemas.openxmlformats.org/officeDocument/2006/relationships/chart" Target="../charts/chart130.xml"/><Relationship Id="rId4" Type="http://schemas.openxmlformats.org/officeDocument/2006/relationships/chart" Target="../charts/chart124.xml"/><Relationship Id="rId9" Type="http://schemas.openxmlformats.org/officeDocument/2006/relationships/chart" Target="../charts/chart129.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2.xml"/><Relationship Id="rId13" Type="http://schemas.openxmlformats.org/officeDocument/2006/relationships/chart" Target="../charts/chart37.xml"/><Relationship Id="rId3" Type="http://schemas.openxmlformats.org/officeDocument/2006/relationships/chart" Target="../charts/chart27.xml"/><Relationship Id="rId7" Type="http://schemas.openxmlformats.org/officeDocument/2006/relationships/chart" Target="../charts/chart31.xml"/><Relationship Id="rId12" Type="http://schemas.openxmlformats.org/officeDocument/2006/relationships/chart" Target="../charts/chart36.xml"/><Relationship Id="rId2" Type="http://schemas.openxmlformats.org/officeDocument/2006/relationships/chart" Target="../charts/chart26.xml"/><Relationship Id="rId1" Type="http://schemas.openxmlformats.org/officeDocument/2006/relationships/image" Target="../media/image1.png"/><Relationship Id="rId6" Type="http://schemas.openxmlformats.org/officeDocument/2006/relationships/chart" Target="../charts/chart30.xml"/><Relationship Id="rId11" Type="http://schemas.openxmlformats.org/officeDocument/2006/relationships/chart" Target="../charts/chart35.xml"/><Relationship Id="rId5" Type="http://schemas.openxmlformats.org/officeDocument/2006/relationships/chart" Target="../charts/chart29.xml"/><Relationship Id="rId10" Type="http://schemas.openxmlformats.org/officeDocument/2006/relationships/chart" Target="../charts/chart34.xml"/><Relationship Id="rId4" Type="http://schemas.openxmlformats.org/officeDocument/2006/relationships/chart" Target="../charts/chart28.xml"/><Relationship Id="rId9"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2" Type="http://schemas.openxmlformats.org/officeDocument/2006/relationships/chart" Target="../charts/chart38.xml"/><Relationship Id="rId1" Type="http://schemas.openxmlformats.org/officeDocument/2006/relationships/image" Target="../media/image1.png"/><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56.xml"/><Relationship Id="rId13" Type="http://schemas.openxmlformats.org/officeDocument/2006/relationships/chart" Target="../charts/chart61.xml"/><Relationship Id="rId3" Type="http://schemas.openxmlformats.org/officeDocument/2006/relationships/chart" Target="../charts/chart51.xml"/><Relationship Id="rId7" Type="http://schemas.openxmlformats.org/officeDocument/2006/relationships/chart" Target="../charts/chart55.xml"/><Relationship Id="rId12" Type="http://schemas.openxmlformats.org/officeDocument/2006/relationships/chart" Target="../charts/chart60.xml"/><Relationship Id="rId2" Type="http://schemas.openxmlformats.org/officeDocument/2006/relationships/chart" Target="../charts/chart50.xml"/><Relationship Id="rId1" Type="http://schemas.openxmlformats.org/officeDocument/2006/relationships/image" Target="../media/image1.png"/><Relationship Id="rId6" Type="http://schemas.openxmlformats.org/officeDocument/2006/relationships/chart" Target="../charts/chart54.xml"/><Relationship Id="rId11" Type="http://schemas.openxmlformats.org/officeDocument/2006/relationships/chart" Target="../charts/chart59.xml"/><Relationship Id="rId5" Type="http://schemas.openxmlformats.org/officeDocument/2006/relationships/chart" Target="../charts/chart53.xml"/><Relationship Id="rId10" Type="http://schemas.openxmlformats.org/officeDocument/2006/relationships/chart" Target="../charts/chart58.xml"/><Relationship Id="rId4" Type="http://schemas.openxmlformats.org/officeDocument/2006/relationships/chart" Target="../charts/chart52.xml"/><Relationship Id="rId9" Type="http://schemas.openxmlformats.org/officeDocument/2006/relationships/chart" Target="../charts/chart57.xml"/></Relationships>
</file>

<file path=xl/drawings/_rels/drawing6.xml.rels><?xml version="1.0" encoding="UTF-8" standalone="yes"?>
<Relationships xmlns="http://schemas.openxmlformats.org/package/2006/relationships"><Relationship Id="rId8" Type="http://schemas.openxmlformats.org/officeDocument/2006/relationships/chart" Target="../charts/chart68.xml"/><Relationship Id="rId13" Type="http://schemas.openxmlformats.org/officeDocument/2006/relationships/chart" Target="../charts/chart73.xml"/><Relationship Id="rId3" Type="http://schemas.openxmlformats.org/officeDocument/2006/relationships/chart" Target="../charts/chart63.xml"/><Relationship Id="rId7" Type="http://schemas.openxmlformats.org/officeDocument/2006/relationships/chart" Target="../charts/chart67.xml"/><Relationship Id="rId12" Type="http://schemas.openxmlformats.org/officeDocument/2006/relationships/chart" Target="../charts/chart72.xml"/><Relationship Id="rId2" Type="http://schemas.openxmlformats.org/officeDocument/2006/relationships/chart" Target="../charts/chart62.xml"/><Relationship Id="rId1" Type="http://schemas.openxmlformats.org/officeDocument/2006/relationships/image" Target="../media/image1.png"/><Relationship Id="rId6" Type="http://schemas.openxmlformats.org/officeDocument/2006/relationships/chart" Target="../charts/chart66.xml"/><Relationship Id="rId11" Type="http://schemas.openxmlformats.org/officeDocument/2006/relationships/chart" Target="../charts/chart71.xml"/><Relationship Id="rId5" Type="http://schemas.openxmlformats.org/officeDocument/2006/relationships/chart" Target="../charts/chart65.xml"/><Relationship Id="rId10" Type="http://schemas.openxmlformats.org/officeDocument/2006/relationships/chart" Target="../charts/chart70.xml"/><Relationship Id="rId4" Type="http://schemas.openxmlformats.org/officeDocument/2006/relationships/chart" Target="../charts/chart64.xml"/><Relationship Id="rId9"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80.xml"/><Relationship Id="rId13" Type="http://schemas.openxmlformats.org/officeDocument/2006/relationships/chart" Target="../charts/chart85.xml"/><Relationship Id="rId3" Type="http://schemas.openxmlformats.org/officeDocument/2006/relationships/chart" Target="../charts/chart75.xml"/><Relationship Id="rId7" Type="http://schemas.openxmlformats.org/officeDocument/2006/relationships/chart" Target="../charts/chart79.xml"/><Relationship Id="rId12" Type="http://schemas.openxmlformats.org/officeDocument/2006/relationships/chart" Target="../charts/chart84.xml"/><Relationship Id="rId2" Type="http://schemas.openxmlformats.org/officeDocument/2006/relationships/chart" Target="../charts/chart74.xml"/><Relationship Id="rId1" Type="http://schemas.openxmlformats.org/officeDocument/2006/relationships/image" Target="../media/image1.png"/><Relationship Id="rId6" Type="http://schemas.openxmlformats.org/officeDocument/2006/relationships/chart" Target="../charts/chart78.xml"/><Relationship Id="rId11" Type="http://schemas.openxmlformats.org/officeDocument/2006/relationships/chart" Target="../charts/chart83.xml"/><Relationship Id="rId5" Type="http://schemas.openxmlformats.org/officeDocument/2006/relationships/chart" Target="../charts/chart77.xml"/><Relationship Id="rId10" Type="http://schemas.openxmlformats.org/officeDocument/2006/relationships/chart" Target="../charts/chart82.xml"/><Relationship Id="rId4" Type="http://schemas.openxmlformats.org/officeDocument/2006/relationships/chart" Target="../charts/chart76.xml"/><Relationship Id="rId9" Type="http://schemas.openxmlformats.org/officeDocument/2006/relationships/chart" Target="../charts/chart81.xml"/></Relationships>
</file>

<file path=xl/drawings/_rels/drawing8.xml.rels><?xml version="1.0" encoding="UTF-8" standalone="yes"?>
<Relationships xmlns="http://schemas.openxmlformats.org/package/2006/relationships"><Relationship Id="rId8" Type="http://schemas.openxmlformats.org/officeDocument/2006/relationships/chart" Target="../charts/chart92.xml"/><Relationship Id="rId13" Type="http://schemas.openxmlformats.org/officeDocument/2006/relationships/chart" Target="../charts/chart97.xml"/><Relationship Id="rId3" Type="http://schemas.openxmlformats.org/officeDocument/2006/relationships/chart" Target="../charts/chart87.xml"/><Relationship Id="rId7" Type="http://schemas.openxmlformats.org/officeDocument/2006/relationships/chart" Target="../charts/chart91.xml"/><Relationship Id="rId12" Type="http://schemas.openxmlformats.org/officeDocument/2006/relationships/chart" Target="../charts/chart96.xml"/><Relationship Id="rId2" Type="http://schemas.openxmlformats.org/officeDocument/2006/relationships/chart" Target="../charts/chart86.xml"/><Relationship Id="rId1" Type="http://schemas.openxmlformats.org/officeDocument/2006/relationships/image" Target="../media/image1.png"/><Relationship Id="rId6" Type="http://schemas.openxmlformats.org/officeDocument/2006/relationships/chart" Target="../charts/chart90.xml"/><Relationship Id="rId11" Type="http://schemas.openxmlformats.org/officeDocument/2006/relationships/chart" Target="../charts/chart95.xml"/><Relationship Id="rId5" Type="http://schemas.openxmlformats.org/officeDocument/2006/relationships/chart" Target="../charts/chart89.xml"/><Relationship Id="rId10" Type="http://schemas.openxmlformats.org/officeDocument/2006/relationships/chart" Target="../charts/chart94.xml"/><Relationship Id="rId4" Type="http://schemas.openxmlformats.org/officeDocument/2006/relationships/chart" Target="../charts/chart88.xml"/><Relationship Id="rId9" Type="http://schemas.openxmlformats.org/officeDocument/2006/relationships/chart" Target="../charts/chart93.xml"/></Relationships>
</file>

<file path=xl/drawings/_rels/drawing9.xml.rels><?xml version="1.0" encoding="UTF-8" standalone="yes"?>
<Relationships xmlns="http://schemas.openxmlformats.org/package/2006/relationships"><Relationship Id="rId8" Type="http://schemas.openxmlformats.org/officeDocument/2006/relationships/chart" Target="../charts/chart104.xml"/><Relationship Id="rId13" Type="http://schemas.openxmlformats.org/officeDocument/2006/relationships/chart" Target="../charts/chart109.xml"/><Relationship Id="rId3" Type="http://schemas.openxmlformats.org/officeDocument/2006/relationships/chart" Target="../charts/chart99.xml"/><Relationship Id="rId7" Type="http://schemas.openxmlformats.org/officeDocument/2006/relationships/chart" Target="../charts/chart103.xml"/><Relationship Id="rId12" Type="http://schemas.openxmlformats.org/officeDocument/2006/relationships/chart" Target="../charts/chart108.xml"/><Relationship Id="rId2" Type="http://schemas.openxmlformats.org/officeDocument/2006/relationships/chart" Target="../charts/chart98.xml"/><Relationship Id="rId1" Type="http://schemas.openxmlformats.org/officeDocument/2006/relationships/image" Target="../media/image1.png"/><Relationship Id="rId6" Type="http://schemas.openxmlformats.org/officeDocument/2006/relationships/chart" Target="../charts/chart102.xml"/><Relationship Id="rId11" Type="http://schemas.openxmlformats.org/officeDocument/2006/relationships/chart" Target="../charts/chart107.xml"/><Relationship Id="rId5" Type="http://schemas.openxmlformats.org/officeDocument/2006/relationships/chart" Target="../charts/chart101.xml"/><Relationship Id="rId10" Type="http://schemas.openxmlformats.org/officeDocument/2006/relationships/chart" Target="../charts/chart106.xml"/><Relationship Id="rId4" Type="http://schemas.openxmlformats.org/officeDocument/2006/relationships/chart" Target="../charts/chart100.xml"/><Relationship Id="rId9" Type="http://schemas.openxmlformats.org/officeDocument/2006/relationships/chart" Target="../charts/chart10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84035"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84098"/>
          <a:ext cx="7851321"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Centro</a:t>
          </a:r>
        </a:p>
        <a:p>
          <a:pPr algn="l"/>
          <a:r>
            <a:rPr lang="es-ES" sz="1100" b="1" i="0" u="sng" baseline="0"/>
            <a:t>Tamaño muestral</a:t>
          </a:r>
          <a:r>
            <a:rPr lang="es-ES" sz="1100" b="1" i="0" u="none" baseline="0"/>
            <a:t>: 93;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a:t>
          </a:r>
          <a:r>
            <a:rPr lang="es-ES" sz="1100" b="1" i="0" u="none" baseline="0"/>
            <a:t>: Abril - Mayo 2021</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231 /Nº encuestas necesarias: 93</a:t>
          </a:r>
          <a:endParaRPr lang="es-ES"/>
        </a:p>
        <a:p>
          <a:pPr algn="l"/>
          <a:r>
            <a:rPr lang="es-ES" sz="1100" b="1" i="0" u="sng" strike="noStrike">
              <a:solidFill>
                <a:schemeClr val="dk1"/>
              </a:solidFill>
              <a:latin typeface="+mn-lt"/>
              <a:ea typeface="+mn-ea"/>
              <a:cs typeface="+mn-cs"/>
            </a:rPr>
            <a:t>Porcentaje de encuestas recogidas sobre alumnos matriculados:</a:t>
          </a:r>
          <a:r>
            <a:rPr lang="es-ES" sz="1100" b="1" i="0" u="none" strike="noStrike">
              <a:solidFill>
                <a:schemeClr val="dk1"/>
              </a:solidFill>
              <a:latin typeface="+mn-lt"/>
              <a:ea typeface="+mn-ea"/>
              <a:cs typeface="+mn-cs"/>
            </a:rPr>
            <a:t> 231 / 2767  = 8,35 %</a:t>
          </a:r>
          <a:endParaRPr lang="es-ES" sz="1100" b="1" i="0" u="none" baseline="0"/>
        </a:p>
        <a:p>
          <a:pPr algn="l"/>
          <a:endParaRPr lang="es-ES" sz="1100" b="1" i="0" u="sng"/>
        </a:p>
      </xdr:txBody>
    </xdr:sp>
    <xdr:clientData/>
  </xdr:twoCellAnchor>
  <xdr:twoCellAnchor>
    <xdr:from>
      <xdr:col>18</xdr:col>
      <xdr:colOff>435430</xdr:colOff>
      <xdr:row>51</xdr:row>
      <xdr:rowOff>27215</xdr:rowOff>
    </xdr:from>
    <xdr:to>
      <xdr:col>27</xdr:col>
      <xdr:colOff>435428</xdr:colOff>
      <xdr:row>65</xdr:row>
      <xdr:rowOff>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530678</xdr:colOff>
      <xdr:row>29</xdr:row>
      <xdr:rowOff>181430</xdr:rowOff>
    </xdr:from>
    <xdr:to>
      <xdr:col>38</xdr:col>
      <xdr:colOff>0</xdr:colOff>
      <xdr:row>42</xdr:row>
      <xdr:rowOff>149680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142778</xdr:colOff>
      <xdr:row>27</xdr:row>
      <xdr:rowOff>214647</xdr:rowOff>
    </xdr:from>
    <xdr:to>
      <xdr:col>24</xdr:col>
      <xdr:colOff>670774</xdr:colOff>
      <xdr:row>54</xdr:row>
      <xdr:rowOff>26831</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119991</xdr:colOff>
      <xdr:row>241</xdr:row>
      <xdr:rowOff>80405</xdr:rowOff>
    </xdr:from>
    <xdr:to>
      <xdr:col>11</xdr:col>
      <xdr:colOff>473777</xdr:colOff>
      <xdr:row>254</xdr:row>
      <xdr:rowOff>352548</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8" name="1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9" name="1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571498</xdr:colOff>
      <xdr:row>241</xdr:row>
      <xdr:rowOff>163287</xdr:rowOff>
    </xdr:from>
    <xdr:to>
      <xdr:col>30</xdr:col>
      <xdr:colOff>126351</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10</xdr:row>
      <xdr:rowOff>1</xdr:rowOff>
    </xdr:from>
    <xdr:to>
      <xdr:col>11</xdr:col>
      <xdr:colOff>536864</xdr:colOff>
      <xdr:row>18</xdr:row>
      <xdr:rowOff>126353</xdr:rowOff>
    </xdr:to>
    <xdr:sp macro="" textlink="">
      <xdr:nvSpPr>
        <xdr:cNvPr id="16" name="7 CuadroTexto"/>
        <xdr:cNvSpPr txBox="1"/>
      </xdr:nvSpPr>
      <xdr:spPr>
        <a:xfrm>
          <a:off x="0" y="2089669"/>
          <a:ext cx="8565078" cy="1914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Doble Grado en Derecho y en Dirección y Administración de Empresas</a:t>
          </a:r>
        </a:p>
        <a:p>
          <a:pPr algn="l"/>
          <a:r>
            <a:rPr lang="es-ES" sz="1100" b="1" i="0" u="sng" baseline="0"/>
            <a:t>Tamaño muestral</a:t>
          </a:r>
          <a:r>
            <a:rPr lang="es-ES" sz="1100" b="1" i="0" u="none" baseline="0"/>
            <a:t>: 73 ; calculado para un error de muestreo del (+)(-)10% y un nivel de confianza del 95%</a:t>
          </a:r>
        </a:p>
        <a:p>
          <a:pPr algn="l"/>
          <a:r>
            <a:rPr lang="es-ES" sz="1100" b="1" i="0" u="sng" baseline="0"/>
            <a:t>Tipo de muestreo</a:t>
          </a:r>
          <a:r>
            <a:rPr lang="es-ES" sz="1100" b="1" i="0" u="none" baseline="0"/>
            <a:t>: aleatorio simple</a:t>
          </a:r>
        </a:p>
        <a:p>
          <a:pPr marL="0" marR="0" lvl="0" indent="0" algn="l" defTabSz="914400" eaLnBrk="1" fontAlgn="auto" latinLnBrk="0" hangingPunct="1">
            <a:lnSpc>
              <a:spcPct val="100000"/>
            </a:lnSpc>
            <a:spcBef>
              <a:spcPts val="0"/>
            </a:spcBef>
            <a:spcAft>
              <a:spcPts val="0"/>
            </a:spcAft>
            <a:buClrTx/>
            <a:buSzTx/>
            <a:buFontTx/>
            <a:buNone/>
            <a:tabLst/>
            <a:defRPr/>
          </a:pPr>
          <a:r>
            <a:rPr lang="es-ES" sz="1100" b="1" i="0" u="sng" baseline="0"/>
            <a:t>Fecha recogida</a:t>
          </a:r>
          <a:r>
            <a:rPr lang="es-ES" sz="1100" b="1" i="0" u="none" baseline="0"/>
            <a:t>: Abril - </a:t>
          </a:r>
          <a:r>
            <a:rPr lang="es-ES" sz="1100" b="1" i="0" baseline="0">
              <a:solidFill>
                <a:schemeClr val="dk1"/>
              </a:solidFill>
              <a:effectLst/>
              <a:latin typeface="+mn-lt"/>
              <a:ea typeface="+mn-ea"/>
              <a:cs typeface="+mn-cs"/>
            </a:rPr>
            <a:t>Mayo 2021</a:t>
          </a:r>
          <a:endParaRPr lang="es-ES" sz="1100" b="1" i="0" u="none" baseline="0"/>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27  /Nº encuestas necesarias</a:t>
          </a:r>
          <a:r>
            <a:rPr lang="es-ES" sz="1100" b="1" i="0" u="none" strike="noStrike">
              <a:solidFill>
                <a:schemeClr val="dk1"/>
              </a:solidFill>
              <a:latin typeface="+mn-lt"/>
              <a:ea typeface="+mn-ea"/>
              <a:cs typeface="+mn-cs"/>
            </a:rPr>
            <a:t>: 73</a:t>
          </a:r>
          <a:endParaRPr lang="es-ES" u="none"/>
        </a:p>
        <a:p>
          <a:pPr algn="l"/>
          <a:r>
            <a:rPr lang="es-ES" sz="1100" b="1" i="0" u="sng" strike="noStrike">
              <a:solidFill>
                <a:schemeClr val="dk1"/>
              </a:solidFill>
              <a:latin typeface="+mn-lt"/>
              <a:ea typeface="+mn-ea"/>
              <a:cs typeface="+mn-cs"/>
            </a:rPr>
            <a:t>Porcentaje de encuestas recogidas sobre alumnos </a:t>
          </a:r>
          <a:r>
            <a:rPr lang="es-ES" sz="1100" b="1" i="0" u="sng" strike="noStrike" baseline="0">
              <a:solidFill>
                <a:schemeClr val="dk1"/>
              </a:solidFill>
              <a:latin typeface="+mn-lt"/>
              <a:ea typeface="+mn-ea"/>
              <a:cs typeface="+mn-cs"/>
            </a:rPr>
            <a:t> matriculados</a:t>
          </a:r>
          <a:r>
            <a:rPr lang="es-ES" sz="1100" b="1" i="0" u="sng" strike="noStrike">
              <a:solidFill>
                <a:schemeClr val="dk1"/>
              </a:solidFill>
              <a:latin typeface="+mn-lt"/>
              <a:ea typeface="+mn-ea"/>
              <a:cs typeface="+mn-cs"/>
            </a:rPr>
            <a:t>:</a:t>
          </a:r>
          <a:r>
            <a:rPr lang="es-ES" sz="1100" b="1" i="0" u="none" strike="noStrike">
              <a:solidFill>
                <a:schemeClr val="dk1"/>
              </a:solidFill>
              <a:latin typeface="+mn-lt"/>
              <a:ea typeface="+mn-ea"/>
              <a:cs typeface="+mn-cs"/>
            </a:rPr>
            <a:t> 27 / 295 = 9,15 %</a:t>
          </a:r>
          <a:endParaRPr lang="es-ES" sz="1100" b="1" i="0" u="none" baseline="0"/>
        </a:p>
        <a:p>
          <a:pPr algn="l"/>
          <a:endParaRPr lang="es-ES" sz="1100" b="1" i="0" u="sng"/>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12</xdr:col>
      <xdr:colOff>524411</xdr:colOff>
      <xdr:row>21</xdr:row>
      <xdr:rowOff>117331</xdr:rowOff>
    </xdr:to>
    <xdr:sp macro="" textlink="">
      <xdr:nvSpPr>
        <xdr:cNvPr id="8" name="7 CuadroTexto"/>
        <xdr:cNvSpPr txBox="1"/>
      </xdr:nvSpPr>
      <xdr:spPr>
        <a:xfrm>
          <a:off x="544286" y="2873243"/>
          <a:ext cx="8616838" cy="1674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solidFill>
                <a:sysClr val="windowText" lastClr="000000"/>
              </a:solidFill>
            </a:rPr>
            <a:t>FICHA TÉCNICA ENCUESTA</a:t>
          </a:r>
        </a:p>
        <a:p>
          <a:pPr algn="l"/>
          <a:r>
            <a:rPr lang="es-ES" sz="1100" b="1" i="0" u="sng">
              <a:solidFill>
                <a:sysClr val="windowText" lastClr="000000"/>
              </a:solidFill>
            </a:rPr>
            <a:t>POBLACIÓN</a:t>
          </a:r>
          <a:r>
            <a:rPr lang="es-ES" sz="1100" b="1" i="0" u="sng" baseline="0">
              <a:solidFill>
                <a:sysClr val="windowText" lastClr="000000"/>
              </a:solidFill>
            </a:rPr>
            <a:t> ESTUDIO: </a:t>
          </a:r>
          <a:r>
            <a:rPr lang="es-ES" sz="1100" b="1" i="0" u="none" baseline="0">
              <a:solidFill>
                <a:sysClr val="windowText" lastClr="000000"/>
              </a:solidFill>
            </a:rPr>
            <a:t>Estudiantes matriculados en el Doble Grado en Administración y Dirección de Empresas y en Finanzas y Contabilidad</a:t>
          </a:r>
        </a:p>
        <a:p>
          <a:pPr algn="l"/>
          <a:r>
            <a:rPr lang="es-ES" sz="1100" b="1" i="0" u="sng" baseline="0">
              <a:solidFill>
                <a:sysClr val="windowText" lastClr="000000"/>
              </a:solidFill>
            </a:rPr>
            <a:t>Tamaño muestral</a:t>
          </a:r>
          <a:r>
            <a:rPr lang="es-ES" sz="1100" b="1" i="0" u="none" baseline="0">
              <a:solidFill>
                <a:sysClr val="windowText" lastClr="000000"/>
              </a:solidFill>
            </a:rPr>
            <a:t>: 53  ; calculado para un error de muestreo del (+)(-)10% y un nivel de confianza del 95%</a:t>
          </a:r>
        </a:p>
        <a:p>
          <a:pPr algn="l"/>
          <a:r>
            <a:rPr lang="es-ES" sz="1100" b="1" i="0" u="sng" baseline="0">
              <a:solidFill>
                <a:sysClr val="windowText" lastClr="000000"/>
              </a:solidFill>
            </a:rPr>
            <a:t>Tipo de muestreo</a:t>
          </a:r>
          <a:r>
            <a:rPr lang="es-ES" sz="1100" b="1" i="0" u="none" baseline="0">
              <a:solidFill>
                <a:sysClr val="windowText" lastClr="000000"/>
              </a:solidFill>
            </a:rPr>
            <a:t>: aleatorio simple</a:t>
          </a:r>
        </a:p>
        <a:p>
          <a:r>
            <a:rPr lang="es-ES" sz="1100" b="1" i="0" u="sng" baseline="0">
              <a:solidFill>
                <a:sysClr val="windowText" lastClr="000000"/>
              </a:solidFill>
            </a:rPr>
            <a:t>Fecha recogida: </a:t>
          </a:r>
          <a:r>
            <a:rPr lang="es-ES" sz="1100" b="1" i="0" u="none" baseline="0">
              <a:solidFill>
                <a:sysClr val="windowText" lastClr="000000"/>
              </a:solidFill>
            </a:rPr>
            <a:t>Abril - </a:t>
          </a:r>
          <a:r>
            <a:rPr lang="es-ES" sz="1100" b="1" i="0" u="none" baseline="0">
              <a:solidFill>
                <a:sysClr val="windowText" lastClr="000000"/>
              </a:solidFill>
              <a:effectLst/>
              <a:latin typeface="+mn-lt"/>
              <a:ea typeface="+mn-ea"/>
              <a:cs typeface="+mn-cs"/>
            </a:rPr>
            <a:t>Mayo</a:t>
          </a:r>
          <a:r>
            <a:rPr lang="es-ES" sz="1100" b="1" i="0" baseline="0">
              <a:solidFill>
                <a:sysClr val="windowText" lastClr="000000"/>
              </a:solidFill>
              <a:effectLst/>
              <a:latin typeface="+mn-lt"/>
              <a:ea typeface="+mn-ea"/>
              <a:cs typeface="+mn-cs"/>
            </a:rPr>
            <a:t> 2021</a:t>
          </a:r>
          <a:endParaRPr lang="es-ES">
            <a:solidFill>
              <a:sysClr val="windowText" lastClr="000000"/>
            </a:solidFill>
            <a:effectLst/>
          </a:endParaRPr>
        </a:p>
        <a:p>
          <a:pPr algn="l"/>
          <a:r>
            <a:rPr lang="es-ES" sz="1100" b="1" i="0" u="none" baseline="0">
              <a:solidFill>
                <a:sysClr val="windowText" lastClr="000000"/>
              </a:solidFill>
            </a:rPr>
            <a:t>Método de entrevista: encuesta realizada a través de la plataforma de encuestas on-line de la Universidad de Jaén</a:t>
          </a:r>
        </a:p>
        <a:p>
          <a:pPr algn="l"/>
          <a:r>
            <a:rPr lang="es-ES" sz="1100" b="1" i="0" u="sng" strike="noStrike">
              <a:solidFill>
                <a:sysClr val="windowText" lastClr="000000"/>
              </a:solidFill>
              <a:latin typeface="+mn-lt"/>
              <a:ea typeface="+mn-ea"/>
              <a:cs typeface="+mn-cs"/>
            </a:rPr>
            <a:t>Nº de encuestas recogidas: 20 /Nº encuestas necesarias:</a:t>
          </a:r>
          <a:r>
            <a:rPr lang="es-ES" sz="1100" b="1" i="0" u="none" strike="noStrike" baseline="0">
              <a:solidFill>
                <a:sysClr val="windowText" lastClr="000000"/>
              </a:solidFill>
              <a:latin typeface="+mn-lt"/>
              <a:ea typeface="+mn-ea"/>
              <a:cs typeface="+mn-cs"/>
            </a:rPr>
            <a:t> 53</a:t>
          </a:r>
          <a:endParaRPr lang="es-ES">
            <a:solidFill>
              <a:sysClr val="windowText" lastClr="000000"/>
            </a:solidFill>
          </a:endParaRPr>
        </a:p>
        <a:p>
          <a:pPr algn="l"/>
          <a:r>
            <a:rPr lang="es-ES" sz="1100" b="1" i="0" u="sng" strike="noStrike">
              <a:solidFill>
                <a:sysClr val="windowText" lastClr="000000"/>
              </a:solidFill>
              <a:latin typeface="+mn-lt"/>
              <a:ea typeface="+mn-ea"/>
              <a:cs typeface="+mn-cs"/>
            </a:rPr>
            <a:t>Porcentaje de encuestas recogidas sobre alumnos </a:t>
          </a:r>
          <a:r>
            <a:rPr lang="es-ES" sz="1100" b="1" i="0" u="sng" strike="noStrike" baseline="0">
              <a:solidFill>
                <a:sysClr val="windowText" lastClr="000000"/>
              </a:solidFill>
              <a:latin typeface="+mn-lt"/>
              <a:ea typeface="+mn-ea"/>
              <a:cs typeface="+mn-cs"/>
            </a:rPr>
            <a:t> alumnos matriculados</a:t>
          </a:r>
          <a:r>
            <a:rPr lang="es-ES" sz="1100" b="1" i="0" u="sng" strike="noStrike">
              <a:solidFill>
                <a:sysClr val="windowText" lastClr="000000"/>
              </a:solidFill>
              <a:latin typeface="+mn-lt"/>
              <a:ea typeface="+mn-ea"/>
              <a:cs typeface="+mn-cs"/>
            </a:rPr>
            <a:t>:</a:t>
          </a:r>
          <a:r>
            <a:rPr lang="es-ES" sz="1100" b="1" i="0" u="none" strike="noStrike">
              <a:solidFill>
                <a:sysClr val="windowText" lastClr="000000"/>
              </a:solidFill>
              <a:latin typeface="+mn-lt"/>
              <a:ea typeface="+mn-ea"/>
              <a:cs typeface="+mn-cs"/>
            </a:rPr>
            <a:t> 20 / 116 = 17,24 %</a:t>
          </a:r>
          <a:endParaRPr lang="es-ES" sz="1100" b="1" i="0" u="none" baseline="0">
            <a:solidFill>
              <a:sysClr val="windowText" lastClr="000000"/>
            </a:solidFill>
          </a:endParaRPr>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279400</xdr:colOff>
      <xdr:row>1</xdr:row>
      <xdr:rowOff>98424</xdr:rowOff>
    </xdr:from>
    <xdr:to>
      <xdr:col>2</xdr:col>
      <xdr:colOff>857250</xdr:colOff>
      <xdr:row>4</xdr:row>
      <xdr:rowOff>98425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22800" y="288924"/>
          <a:ext cx="577850" cy="57150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solidFill>
                <a:sysClr val="windowText" lastClr="000000"/>
              </a:solidFill>
            </a:rPr>
            <a:t>FICHA TÉCNICA ENCUESTA</a:t>
          </a:r>
        </a:p>
        <a:p>
          <a:pPr algn="l"/>
          <a:r>
            <a:rPr lang="es-ES" sz="1100" b="1" i="0" u="sng">
              <a:solidFill>
                <a:sysClr val="windowText" lastClr="000000"/>
              </a:solidFill>
            </a:rPr>
            <a:t>POBLACIÓN</a:t>
          </a:r>
          <a:r>
            <a:rPr lang="es-ES" sz="1100" b="1" i="0" u="sng" baseline="0">
              <a:solidFill>
                <a:sysClr val="windowText" lastClr="000000"/>
              </a:solidFill>
            </a:rPr>
            <a:t> ESTUDIO: </a:t>
          </a:r>
          <a:r>
            <a:rPr lang="es-ES" sz="1100" b="1" i="0" u="none" baseline="0">
              <a:solidFill>
                <a:sysClr val="windowText" lastClr="000000"/>
              </a:solidFill>
            </a:rPr>
            <a:t>Estudiantes matriculados en el Grado en Administración y Dirección de Empresas</a:t>
          </a:r>
        </a:p>
        <a:p>
          <a:pPr algn="l"/>
          <a:r>
            <a:rPr lang="es-ES" sz="1100" b="1" i="0" u="sng" baseline="0">
              <a:solidFill>
                <a:sysClr val="windowText" lastClr="000000"/>
              </a:solidFill>
            </a:rPr>
            <a:t>Tamaño muestral</a:t>
          </a:r>
          <a:r>
            <a:rPr lang="es-ES" sz="1100" b="1" i="0" u="none" baseline="0">
              <a:solidFill>
                <a:sysClr val="windowText" lastClr="000000"/>
              </a:solidFill>
            </a:rPr>
            <a:t>: 86  ; calculado para un error de muestreo del (+)(-)10% y un nivel de confianza del 95%</a:t>
          </a:r>
        </a:p>
        <a:p>
          <a:pPr algn="l"/>
          <a:r>
            <a:rPr lang="es-ES" sz="1100" b="1" i="0" u="sng" baseline="0">
              <a:solidFill>
                <a:sysClr val="windowText" lastClr="000000"/>
              </a:solidFill>
            </a:rPr>
            <a:t>Tipo de muestreo</a:t>
          </a:r>
          <a:r>
            <a:rPr lang="es-ES" sz="1100" b="1" i="0" u="none" baseline="0">
              <a:solidFill>
                <a:sysClr val="windowText" lastClr="000000"/>
              </a:solidFill>
            </a:rPr>
            <a:t>: aleatorio simple</a:t>
          </a:r>
        </a:p>
        <a:p>
          <a:r>
            <a:rPr lang="es-ES" sz="1100" b="1" i="0" u="sng" baseline="0">
              <a:solidFill>
                <a:sysClr val="windowText" lastClr="000000"/>
              </a:solidFill>
            </a:rPr>
            <a:t>Fecha recogida</a:t>
          </a:r>
          <a:r>
            <a:rPr lang="es-ES" sz="1100" b="1" i="0" u="none" baseline="0">
              <a:solidFill>
                <a:sysClr val="windowText" lastClr="000000"/>
              </a:solidFill>
            </a:rPr>
            <a:t>: Abril-</a:t>
          </a:r>
          <a:r>
            <a:rPr lang="es-ES" sz="1100" b="1" i="0" baseline="0">
              <a:solidFill>
                <a:sysClr val="windowText" lastClr="000000"/>
              </a:solidFill>
              <a:effectLst/>
              <a:latin typeface="+mn-lt"/>
              <a:ea typeface="+mn-ea"/>
              <a:cs typeface="+mn-cs"/>
            </a:rPr>
            <a:t>Mayo 2021</a:t>
          </a:r>
          <a:endParaRPr lang="es-ES">
            <a:solidFill>
              <a:sysClr val="windowText" lastClr="000000"/>
            </a:solidFill>
            <a:effectLst/>
          </a:endParaRPr>
        </a:p>
        <a:p>
          <a:pPr algn="l"/>
          <a:r>
            <a:rPr lang="es-ES" sz="1100" b="1" i="0" u="none" baseline="0">
              <a:solidFill>
                <a:sysClr val="windowText" lastClr="000000"/>
              </a:solidFill>
            </a:rPr>
            <a:t>Método de entrevista: encuesta realizada a través de la plataforma de encuestas on-line de la Universidad de Jaén</a:t>
          </a:r>
        </a:p>
        <a:p>
          <a:pPr algn="l"/>
          <a:r>
            <a:rPr lang="es-ES" sz="1100" b="1" i="0" u="sng" strike="noStrike">
              <a:solidFill>
                <a:sysClr val="windowText" lastClr="000000"/>
              </a:solidFill>
              <a:latin typeface="+mn-lt"/>
              <a:ea typeface="+mn-ea"/>
              <a:cs typeface="+mn-cs"/>
            </a:rPr>
            <a:t>Nº de encuestas recogidas: 55  /Nº encuestas necesarias</a:t>
          </a:r>
          <a:r>
            <a:rPr lang="es-ES" sz="1100" b="1" i="0" u="none" strike="noStrike">
              <a:solidFill>
                <a:sysClr val="windowText" lastClr="000000"/>
              </a:solidFill>
              <a:latin typeface="+mn-lt"/>
              <a:ea typeface="+mn-ea"/>
              <a:cs typeface="+mn-cs"/>
            </a:rPr>
            <a:t>: 86</a:t>
          </a:r>
          <a:endParaRPr lang="es-ES" u="none">
            <a:solidFill>
              <a:sysClr val="windowText" lastClr="000000"/>
            </a:solidFill>
          </a:endParaRPr>
        </a:p>
        <a:p>
          <a:pPr algn="l"/>
          <a:r>
            <a:rPr lang="es-ES" sz="1100" b="1" i="0" u="sng" strike="noStrike">
              <a:solidFill>
                <a:sysClr val="windowText" lastClr="000000"/>
              </a:solidFill>
              <a:latin typeface="+mn-lt"/>
              <a:ea typeface="+mn-ea"/>
              <a:cs typeface="+mn-cs"/>
            </a:rPr>
            <a:t>Porcentaje de encuestas recogidas sobre alumnos </a:t>
          </a:r>
          <a:r>
            <a:rPr lang="es-ES" sz="1100" b="1" i="0" u="sng" strike="noStrike" baseline="0">
              <a:solidFill>
                <a:sysClr val="windowText" lastClr="000000"/>
              </a:solidFill>
              <a:latin typeface="+mn-lt"/>
              <a:ea typeface="+mn-ea"/>
              <a:cs typeface="+mn-cs"/>
            </a:rPr>
            <a:t> alumnos matriculados</a:t>
          </a:r>
          <a:r>
            <a:rPr lang="es-ES" sz="1100" b="1" i="0" u="sng" strike="noStrike">
              <a:solidFill>
                <a:sysClr val="windowText" lastClr="000000"/>
              </a:solidFill>
              <a:latin typeface="+mn-lt"/>
              <a:ea typeface="+mn-ea"/>
              <a:cs typeface="+mn-cs"/>
            </a:rPr>
            <a:t>:</a:t>
          </a:r>
          <a:r>
            <a:rPr lang="es-ES" sz="1100" b="1" i="0" u="none" strike="noStrike">
              <a:solidFill>
                <a:sysClr val="windowText" lastClr="000000"/>
              </a:solidFill>
              <a:latin typeface="+mn-lt"/>
              <a:ea typeface="+mn-ea"/>
              <a:cs typeface="+mn-cs"/>
            </a:rPr>
            <a:t> 55 / 798 = 6,89 %</a:t>
          </a:r>
          <a:endParaRPr lang="es-ES" sz="1100" b="1" i="0" u="none" baseline="0">
            <a:solidFill>
              <a:sysClr val="windowText" lastClr="000000"/>
            </a:solidFill>
          </a:endParaRPr>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176276</xdr:rowOff>
    </xdr:from>
    <xdr:to>
      <xdr:col>11</xdr:col>
      <xdr:colOff>489857</xdr:colOff>
      <xdr:row>22</xdr:row>
      <xdr:rowOff>85725</xdr:rowOff>
    </xdr:to>
    <xdr:sp macro="" textlink="">
      <xdr:nvSpPr>
        <xdr:cNvPr id="8" name="7 CuadroTexto"/>
        <xdr:cNvSpPr txBox="1"/>
      </xdr:nvSpPr>
      <xdr:spPr>
        <a:xfrm>
          <a:off x="544286" y="2852801"/>
          <a:ext cx="7975146" cy="1814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solidFill>
                <a:sysClr val="windowText" lastClr="000000"/>
              </a:solidFill>
            </a:rPr>
            <a:t>FICHA TÉCNICA ENCUESTA</a:t>
          </a:r>
        </a:p>
        <a:p>
          <a:pPr algn="l"/>
          <a:r>
            <a:rPr lang="es-ES" sz="1100" b="1" i="0" u="sng">
              <a:solidFill>
                <a:sysClr val="windowText" lastClr="000000"/>
              </a:solidFill>
            </a:rPr>
            <a:t>POBLACIÓN</a:t>
          </a:r>
          <a:r>
            <a:rPr lang="es-ES" sz="1100" b="1" i="0" u="sng" baseline="0">
              <a:solidFill>
                <a:sysClr val="windowText" lastClr="000000"/>
              </a:solidFill>
            </a:rPr>
            <a:t> ESTUDIO: </a:t>
          </a:r>
          <a:r>
            <a:rPr lang="es-ES" sz="1100" b="1" i="0" u="none" baseline="0">
              <a:solidFill>
                <a:sysClr val="windowText" lastClr="000000"/>
              </a:solidFill>
            </a:rPr>
            <a:t>Estudiantes matriculados en el Grado en Administración y Dirección de Empresas (INGLÉS)</a:t>
          </a:r>
        </a:p>
        <a:p>
          <a:pPr algn="l"/>
          <a:r>
            <a:rPr lang="es-ES" sz="1100" b="1" i="0" u="sng" baseline="0">
              <a:solidFill>
                <a:sysClr val="windowText" lastClr="000000"/>
              </a:solidFill>
            </a:rPr>
            <a:t>Tamaño muestral</a:t>
          </a:r>
          <a:r>
            <a:rPr lang="es-ES" sz="1100" b="1" i="0" u="none" baseline="0">
              <a:solidFill>
                <a:sysClr val="windowText" lastClr="000000"/>
              </a:solidFill>
            </a:rPr>
            <a:t>: 39 ; calculado para un error de muestreo del (+)(-)10% y un nivel de confianza del 95%</a:t>
          </a:r>
        </a:p>
        <a:p>
          <a:pPr algn="l"/>
          <a:r>
            <a:rPr lang="es-ES" sz="1100" b="1" i="0" u="sng" baseline="0">
              <a:solidFill>
                <a:sysClr val="windowText" lastClr="000000"/>
              </a:solidFill>
            </a:rPr>
            <a:t>Tipo de muestreo</a:t>
          </a:r>
          <a:r>
            <a:rPr lang="es-ES" sz="1100" b="1" i="0" u="none" baseline="0">
              <a:solidFill>
                <a:sysClr val="windowText" lastClr="000000"/>
              </a:solidFill>
            </a:rPr>
            <a:t>: aleatorio simple</a:t>
          </a:r>
        </a:p>
        <a:p>
          <a:r>
            <a:rPr lang="es-ES" sz="1100" b="1" i="0" u="sng" baseline="0">
              <a:solidFill>
                <a:sysClr val="windowText" lastClr="000000"/>
              </a:solidFill>
            </a:rPr>
            <a:t>Fecha recogida: </a:t>
          </a:r>
          <a:r>
            <a:rPr lang="es-ES" sz="1100" b="1" i="0" u="none" baseline="0">
              <a:solidFill>
                <a:sysClr val="windowText" lastClr="000000"/>
              </a:solidFill>
              <a:effectLst/>
              <a:latin typeface="+mn-lt"/>
              <a:ea typeface="+mn-ea"/>
              <a:cs typeface="+mn-cs"/>
            </a:rPr>
            <a:t>Abril-M</a:t>
          </a:r>
          <a:r>
            <a:rPr lang="es-ES" sz="1100" b="1" i="0" baseline="0">
              <a:solidFill>
                <a:sysClr val="windowText" lastClr="000000"/>
              </a:solidFill>
              <a:effectLst/>
              <a:latin typeface="+mn-lt"/>
              <a:ea typeface="+mn-ea"/>
              <a:cs typeface="+mn-cs"/>
            </a:rPr>
            <a:t>ayo 2021</a:t>
          </a:r>
          <a:endParaRPr lang="es-ES">
            <a:solidFill>
              <a:sysClr val="windowText" lastClr="000000"/>
            </a:solidFill>
            <a:effectLst/>
          </a:endParaRPr>
        </a:p>
        <a:p>
          <a:pPr algn="l"/>
          <a:r>
            <a:rPr lang="es-ES" sz="1100" b="1" i="0" u="none" baseline="0">
              <a:solidFill>
                <a:sysClr val="windowText" lastClr="000000"/>
              </a:solidFill>
            </a:rPr>
            <a:t>Método de entrevista: encuesta realizada a través de la plataforma de encuestas on-line de la Universidad de Jaén</a:t>
          </a:r>
        </a:p>
        <a:p>
          <a:pPr algn="l"/>
          <a:r>
            <a:rPr lang="es-ES" sz="1100" b="1" i="0" u="sng" strike="noStrike">
              <a:solidFill>
                <a:sysClr val="windowText" lastClr="000000"/>
              </a:solidFill>
              <a:latin typeface="+mn-lt"/>
              <a:ea typeface="+mn-ea"/>
              <a:cs typeface="+mn-cs"/>
            </a:rPr>
            <a:t>Nº de encuestas recogidas: 7 /Nº encuestas necesarias: 39</a:t>
          </a:r>
          <a:endParaRPr lang="es-ES">
            <a:solidFill>
              <a:sysClr val="windowText" lastClr="000000"/>
            </a:solidFill>
          </a:endParaRPr>
        </a:p>
        <a:p>
          <a:pPr algn="l"/>
          <a:r>
            <a:rPr lang="es-ES" sz="1100" b="1" i="0" u="sng" strike="noStrike">
              <a:solidFill>
                <a:sysClr val="windowText" lastClr="000000"/>
              </a:solidFill>
              <a:latin typeface="+mn-lt"/>
              <a:ea typeface="+mn-ea"/>
              <a:cs typeface="+mn-cs"/>
            </a:rPr>
            <a:t>Porcentaje de encuestas recogidas sobre alumnos </a:t>
          </a:r>
          <a:r>
            <a:rPr lang="es-ES" sz="1100" b="1" i="0" u="sng" strike="noStrike" baseline="0">
              <a:solidFill>
                <a:sysClr val="windowText" lastClr="000000"/>
              </a:solidFill>
              <a:latin typeface="+mn-lt"/>
              <a:ea typeface="+mn-ea"/>
              <a:cs typeface="+mn-cs"/>
            </a:rPr>
            <a:t> alumnos matriculados</a:t>
          </a:r>
          <a:r>
            <a:rPr lang="es-ES" sz="1100" b="1" i="0" u="sng" strike="noStrike">
              <a:solidFill>
                <a:sysClr val="windowText" lastClr="000000"/>
              </a:solidFill>
              <a:latin typeface="+mn-lt"/>
              <a:ea typeface="+mn-ea"/>
              <a:cs typeface="+mn-cs"/>
            </a:rPr>
            <a:t>:</a:t>
          </a:r>
          <a:r>
            <a:rPr lang="es-ES" sz="1100" b="1" i="0" u="none" strike="noStrike">
              <a:solidFill>
                <a:sysClr val="windowText" lastClr="000000"/>
              </a:solidFill>
              <a:latin typeface="+mn-lt"/>
              <a:ea typeface="+mn-ea"/>
              <a:cs typeface="+mn-cs"/>
            </a:rPr>
            <a:t> 7</a:t>
          </a:r>
          <a:r>
            <a:rPr lang="es-ES" sz="1100" b="1" i="0" u="none" strike="noStrike" baseline="0">
              <a:solidFill>
                <a:sysClr val="windowText" lastClr="000000"/>
              </a:solidFill>
              <a:latin typeface="+mn-lt"/>
              <a:ea typeface="+mn-ea"/>
              <a:cs typeface="+mn-cs"/>
            </a:rPr>
            <a:t> / 65 = 10,77 %</a:t>
          </a:r>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solidFill>
                <a:sysClr val="windowText" lastClr="000000"/>
              </a:solidFill>
            </a:rPr>
            <a:t>FICHA TÉCNICA ENCUESTA</a:t>
          </a:r>
        </a:p>
        <a:p>
          <a:pPr algn="l"/>
          <a:r>
            <a:rPr lang="es-ES" sz="1100" b="1" i="0" u="sng">
              <a:solidFill>
                <a:sysClr val="windowText" lastClr="000000"/>
              </a:solidFill>
            </a:rPr>
            <a:t>POBLACIÓN</a:t>
          </a:r>
          <a:r>
            <a:rPr lang="es-ES" sz="1100" b="1" i="0" u="sng" baseline="0">
              <a:solidFill>
                <a:sysClr val="windowText" lastClr="000000"/>
              </a:solidFill>
            </a:rPr>
            <a:t> ESTUDIO: </a:t>
          </a:r>
          <a:r>
            <a:rPr lang="es-ES" sz="1100" b="1" i="0" u="none" baseline="0">
              <a:solidFill>
                <a:sysClr val="windowText" lastClr="000000"/>
              </a:solidFill>
            </a:rPr>
            <a:t>Estudiantes matriculados en el Grado en Derecho</a:t>
          </a:r>
        </a:p>
        <a:p>
          <a:pPr algn="l"/>
          <a:r>
            <a:rPr lang="es-ES" sz="1100" b="1" i="0" u="sng" baseline="0">
              <a:solidFill>
                <a:sysClr val="windowText" lastClr="000000"/>
              </a:solidFill>
            </a:rPr>
            <a:t>Tamaño muestral</a:t>
          </a:r>
          <a:r>
            <a:rPr lang="es-ES" sz="1100" b="1" i="0" u="none" baseline="0">
              <a:solidFill>
                <a:sysClr val="windowText" lastClr="000000"/>
              </a:solidFill>
            </a:rPr>
            <a:t>: 85  ; calculado para un error de muestreo del (+)(-)10% y un nivel de confianza del 95%</a:t>
          </a:r>
        </a:p>
        <a:p>
          <a:pPr algn="l"/>
          <a:r>
            <a:rPr lang="es-ES" sz="1100" b="1" i="0" u="sng" baseline="0">
              <a:solidFill>
                <a:sysClr val="windowText" lastClr="000000"/>
              </a:solidFill>
            </a:rPr>
            <a:t>Tipo de muestreo</a:t>
          </a:r>
          <a:r>
            <a:rPr lang="es-ES" sz="1100" b="1" i="0" u="none" baseline="0">
              <a:solidFill>
                <a:sysClr val="windowText" lastClr="000000"/>
              </a:solidFill>
            </a:rPr>
            <a:t>: aleatorio simple</a:t>
          </a:r>
        </a:p>
        <a:p>
          <a:r>
            <a:rPr lang="es-ES" sz="1100" b="1" i="0" u="sng" baseline="0">
              <a:solidFill>
                <a:sysClr val="windowText" lastClr="000000"/>
              </a:solidFill>
            </a:rPr>
            <a:t>Fecha recogida</a:t>
          </a:r>
          <a:r>
            <a:rPr lang="es-ES" sz="1100" b="1" i="0" u="none" baseline="0">
              <a:solidFill>
                <a:sysClr val="windowText" lastClr="000000"/>
              </a:solidFill>
              <a:effectLst/>
              <a:latin typeface="+mn-lt"/>
              <a:ea typeface="+mn-ea"/>
              <a:cs typeface="+mn-cs"/>
            </a:rPr>
            <a:t>: Abril-Mayo</a:t>
          </a:r>
          <a:r>
            <a:rPr lang="es-ES" sz="1100" b="1" i="0" baseline="0">
              <a:solidFill>
                <a:sysClr val="windowText" lastClr="000000"/>
              </a:solidFill>
              <a:effectLst/>
              <a:latin typeface="+mn-lt"/>
              <a:ea typeface="+mn-ea"/>
              <a:cs typeface="+mn-cs"/>
            </a:rPr>
            <a:t> 2021</a:t>
          </a:r>
          <a:endParaRPr lang="es-ES">
            <a:solidFill>
              <a:sysClr val="windowText" lastClr="000000"/>
            </a:solidFill>
            <a:effectLst/>
          </a:endParaRPr>
        </a:p>
        <a:p>
          <a:pPr algn="l"/>
          <a:r>
            <a:rPr lang="es-ES" sz="1100" b="1" i="0" u="none" baseline="0">
              <a:solidFill>
                <a:sysClr val="windowText" lastClr="000000"/>
              </a:solidFill>
            </a:rPr>
            <a:t>Método de entrevista: encuesta realizada a través de la plataforma de encuestas on-line de la Universidad de Jaén</a:t>
          </a:r>
        </a:p>
        <a:p>
          <a:pPr algn="l"/>
          <a:r>
            <a:rPr lang="es-ES" sz="1100" b="1" i="0" u="sng" strike="noStrike">
              <a:solidFill>
                <a:sysClr val="windowText" lastClr="000000"/>
              </a:solidFill>
              <a:latin typeface="+mn-lt"/>
              <a:ea typeface="+mn-ea"/>
              <a:cs typeface="+mn-cs"/>
            </a:rPr>
            <a:t>Nº de encuestas recogidas: 50 /Nº encuestas necesarias: 85</a:t>
          </a:r>
          <a:endParaRPr lang="es-ES">
            <a:solidFill>
              <a:sysClr val="windowText" lastClr="000000"/>
            </a:solidFill>
          </a:endParaRPr>
        </a:p>
        <a:p>
          <a:pPr algn="l"/>
          <a:r>
            <a:rPr lang="es-ES" sz="1100" b="1" i="0" u="sng" strike="noStrike">
              <a:solidFill>
                <a:sysClr val="windowText" lastClr="000000"/>
              </a:solidFill>
              <a:latin typeface="+mn-lt"/>
              <a:ea typeface="+mn-ea"/>
              <a:cs typeface="+mn-cs"/>
            </a:rPr>
            <a:t>Porcentaje de encuestas recogidas sobre alumnos </a:t>
          </a:r>
          <a:r>
            <a:rPr lang="es-ES" sz="1100" b="1" i="0" u="sng" strike="noStrike" baseline="0">
              <a:solidFill>
                <a:sysClr val="windowText" lastClr="000000"/>
              </a:solidFill>
              <a:latin typeface="+mn-lt"/>
              <a:ea typeface="+mn-ea"/>
              <a:cs typeface="+mn-cs"/>
            </a:rPr>
            <a:t> alumnos matriculados</a:t>
          </a:r>
          <a:r>
            <a:rPr lang="es-ES" sz="1100" b="1" i="0" u="sng" strike="noStrike">
              <a:solidFill>
                <a:sysClr val="windowText" lastClr="000000"/>
              </a:solidFill>
              <a:latin typeface="+mn-lt"/>
              <a:ea typeface="+mn-ea"/>
              <a:cs typeface="+mn-cs"/>
            </a:rPr>
            <a:t>:</a:t>
          </a:r>
          <a:r>
            <a:rPr lang="es-ES" sz="1100" b="1" i="0" u="none" strike="noStrike">
              <a:solidFill>
                <a:sysClr val="windowText" lastClr="000000"/>
              </a:solidFill>
              <a:latin typeface="+mn-lt"/>
              <a:ea typeface="+mn-ea"/>
              <a:cs typeface="+mn-cs"/>
            </a:rPr>
            <a:t> 50 / 755 = 6,62 %</a:t>
          </a:r>
          <a:endParaRPr lang="es-ES" sz="1100" b="1" i="0" u="none" baseline="0">
            <a:solidFill>
              <a:sysClr val="windowText" lastClr="000000"/>
            </a:solidFill>
          </a:endParaRPr>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Grado en  Finanzas y Contabilidad</a:t>
          </a:r>
        </a:p>
        <a:p>
          <a:pPr algn="l"/>
          <a:r>
            <a:rPr lang="es-ES" sz="1100" b="1" i="0" u="sng" baseline="0"/>
            <a:t>Tamaño muestral</a:t>
          </a:r>
          <a:r>
            <a:rPr lang="es-ES" sz="1100" b="1" i="0" u="none" baseline="0"/>
            <a:t>: 65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a:t>
          </a:r>
          <a:r>
            <a:rPr lang="es-ES" sz="1100" b="1" i="0" u="none" baseline="0">
              <a:solidFill>
                <a:schemeClr val="dk1"/>
              </a:solidFill>
              <a:effectLst/>
              <a:latin typeface="+mn-lt"/>
              <a:ea typeface="+mn-ea"/>
              <a:cs typeface="+mn-cs"/>
            </a:rPr>
            <a:t>: Abril - Mayo </a:t>
          </a:r>
          <a:r>
            <a:rPr lang="es-ES" sz="1100" b="1" i="0" baseline="0">
              <a:solidFill>
                <a:schemeClr val="dk1"/>
              </a:solidFill>
              <a:effectLst/>
              <a:latin typeface="+mn-lt"/>
              <a:ea typeface="+mn-ea"/>
              <a:cs typeface="+mn-cs"/>
            </a:rPr>
            <a:t> 2021</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21 /Nº encuestas necesarias: 65</a:t>
          </a:r>
          <a:endParaRPr lang="es-ES"/>
        </a:p>
        <a:p>
          <a:pPr algn="l"/>
          <a:r>
            <a:rPr lang="es-ES" sz="1100" b="1" i="0" u="sng" strike="noStrike">
              <a:solidFill>
                <a:schemeClr val="dk1"/>
              </a:solidFill>
              <a:latin typeface="+mn-lt"/>
              <a:ea typeface="+mn-ea"/>
              <a:cs typeface="+mn-cs"/>
            </a:rPr>
            <a:t>Porcentaje de encuestas recogidas sobre alumnos</a:t>
          </a:r>
          <a:r>
            <a:rPr lang="es-ES" sz="1100" b="1" i="0" u="sng" strike="noStrike" baseline="0">
              <a:solidFill>
                <a:schemeClr val="dk1"/>
              </a:solidFill>
              <a:latin typeface="+mn-lt"/>
              <a:ea typeface="+mn-ea"/>
              <a:cs typeface="+mn-cs"/>
            </a:rPr>
            <a:t> matriculados</a:t>
          </a:r>
          <a:r>
            <a:rPr lang="es-ES" sz="1100" b="1" i="0" u="sng" strike="noStrike">
              <a:solidFill>
                <a:schemeClr val="dk1"/>
              </a:solidFill>
              <a:latin typeface="+mn-lt"/>
              <a:ea typeface="+mn-ea"/>
              <a:cs typeface="+mn-cs"/>
            </a:rPr>
            <a:t>:</a:t>
          </a:r>
          <a:r>
            <a:rPr lang="es-ES" sz="1100" b="1" i="0" u="none" strike="noStrike">
              <a:solidFill>
                <a:schemeClr val="dk1"/>
              </a:solidFill>
              <a:latin typeface="+mn-lt"/>
              <a:ea typeface="+mn-ea"/>
              <a:cs typeface="+mn-cs"/>
            </a:rPr>
            <a:t> 21 / 200 =10,50 %</a:t>
          </a:r>
          <a:endParaRPr lang="es-ES" sz="1100" b="1" i="0" u="none" baseline="0"/>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29</xdr:col>
      <xdr:colOff>213826</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Grado en  Gestión y Administración Pública</a:t>
          </a:r>
        </a:p>
        <a:p>
          <a:pPr algn="l"/>
          <a:r>
            <a:rPr lang="es-ES" sz="1100" b="1" i="0" u="sng" baseline="0"/>
            <a:t>Tamaño muestral</a:t>
          </a:r>
          <a:r>
            <a:rPr lang="es-ES" sz="1100" b="1" i="0" u="none" baseline="0"/>
            <a:t>: 46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u="none" baseline="0"/>
            <a:t>Abril - </a:t>
          </a:r>
          <a:r>
            <a:rPr lang="es-ES" sz="1100" b="1" i="0" baseline="0">
              <a:solidFill>
                <a:schemeClr val="dk1"/>
              </a:solidFill>
              <a:effectLst/>
              <a:latin typeface="+mn-lt"/>
              <a:ea typeface="+mn-ea"/>
              <a:cs typeface="+mn-cs"/>
            </a:rPr>
            <a:t>Mayo 2021</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8 /Nº encuestas necesarias: 46</a:t>
          </a:r>
          <a:endParaRPr lang="es-ES"/>
        </a:p>
        <a:p>
          <a:pPr algn="l"/>
          <a:r>
            <a:rPr lang="es-ES" sz="1100" b="1" i="0" u="sng" strike="noStrike">
              <a:solidFill>
                <a:schemeClr val="dk1"/>
              </a:solidFill>
              <a:latin typeface="+mn-lt"/>
              <a:ea typeface="+mn-ea"/>
              <a:cs typeface="+mn-cs"/>
            </a:rPr>
            <a:t>Porcentaje de encuestas recogidas sobre alumnos </a:t>
          </a:r>
          <a:r>
            <a:rPr lang="es-ES" sz="1100" b="1" i="0" u="sng" strike="noStrike" baseline="0">
              <a:solidFill>
                <a:schemeClr val="dk1"/>
              </a:solidFill>
              <a:latin typeface="+mn-lt"/>
              <a:ea typeface="+mn-ea"/>
              <a:cs typeface="+mn-cs"/>
            </a:rPr>
            <a:t> matriculados</a:t>
          </a:r>
          <a:r>
            <a:rPr lang="es-ES" sz="1100" b="1" i="0" u="sng" strike="noStrike">
              <a:solidFill>
                <a:schemeClr val="dk1"/>
              </a:solidFill>
              <a:latin typeface="+mn-lt"/>
              <a:ea typeface="+mn-ea"/>
              <a:cs typeface="+mn-cs"/>
            </a:rPr>
            <a:t>:</a:t>
          </a:r>
          <a:r>
            <a:rPr lang="es-ES" sz="1100" b="1" i="0" u="none" strike="noStrike">
              <a:solidFill>
                <a:schemeClr val="dk1"/>
              </a:solidFill>
              <a:latin typeface="+mn-lt"/>
              <a:ea typeface="+mn-ea"/>
              <a:cs typeface="+mn-cs"/>
            </a:rPr>
            <a:t> 8 / 86 =</a:t>
          </a:r>
          <a:r>
            <a:rPr lang="es-ES" sz="1100" b="1" i="0" u="none" strike="noStrike" baseline="0">
              <a:solidFill>
                <a:schemeClr val="dk1"/>
              </a:solidFill>
              <a:latin typeface="+mn-lt"/>
              <a:ea typeface="+mn-ea"/>
              <a:cs typeface="+mn-cs"/>
            </a:rPr>
            <a:t> 9,30 </a:t>
          </a:r>
          <a:r>
            <a:rPr lang="es-ES" sz="1100" b="1" i="0" u="none" strike="noStrike">
              <a:solidFill>
                <a:schemeClr val="dk1"/>
              </a:solidFill>
              <a:latin typeface="+mn-lt"/>
              <a:ea typeface="+mn-ea"/>
              <a:cs typeface="+mn-cs"/>
            </a:rPr>
            <a:t>%</a:t>
          </a:r>
          <a:endParaRPr lang="es-ES" sz="1100" b="1" i="0" u="none" baseline="0"/>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571498</xdr:colOff>
      <xdr:row>241</xdr:row>
      <xdr:rowOff>163287</xdr:rowOff>
    </xdr:from>
    <xdr:to>
      <xdr:col>29</xdr:col>
      <xdr:colOff>198437</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solidFill>
                <a:sysClr val="windowText" lastClr="000000"/>
              </a:solidFill>
            </a:rPr>
            <a:t>FICHA TÉCNICA ENCUESTA</a:t>
          </a:r>
        </a:p>
        <a:p>
          <a:pPr algn="l"/>
          <a:r>
            <a:rPr lang="es-ES" sz="1100" b="1" i="0" u="sng">
              <a:solidFill>
                <a:sysClr val="windowText" lastClr="000000"/>
              </a:solidFill>
            </a:rPr>
            <a:t>POBLACIÓN</a:t>
          </a:r>
          <a:r>
            <a:rPr lang="es-ES" sz="1100" b="1" i="0" u="sng" baseline="0">
              <a:solidFill>
                <a:sysClr val="windowText" lastClr="000000"/>
              </a:solidFill>
            </a:rPr>
            <a:t> ESTUDIO: </a:t>
          </a:r>
          <a:r>
            <a:rPr lang="es-ES" sz="1100" b="1" i="0" u="none" baseline="0">
              <a:solidFill>
                <a:sysClr val="windowText" lastClr="000000"/>
              </a:solidFill>
            </a:rPr>
            <a:t>Estudiantes matriculados en el Grado en Relaciones Laborales y Recursos Humanos</a:t>
          </a:r>
        </a:p>
        <a:p>
          <a:pPr algn="l"/>
          <a:r>
            <a:rPr lang="es-ES" sz="1100" b="1" i="0" u="sng" baseline="0">
              <a:solidFill>
                <a:sysClr val="windowText" lastClr="000000"/>
              </a:solidFill>
            </a:rPr>
            <a:t>Tamaño muestral</a:t>
          </a:r>
          <a:r>
            <a:rPr lang="es-ES" sz="1100" b="1" i="0" u="none" baseline="0">
              <a:solidFill>
                <a:sysClr val="windowText" lastClr="000000"/>
              </a:solidFill>
            </a:rPr>
            <a:t>: 62  ; calculado para un error de muestreo del (+)(-)10% y un nivel de confianza del 95%</a:t>
          </a:r>
        </a:p>
        <a:p>
          <a:pPr algn="l"/>
          <a:r>
            <a:rPr lang="es-ES" sz="1100" b="1" i="0" u="sng" baseline="0">
              <a:solidFill>
                <a:sysClr val="windowText" lastClr="000000"/>
              </a:solidFill>
            </a:rPr>
            <a:t>Tipo de muestreo</a:t>
          </a:r>
          <a:r>
            <a:rPr lang="es-ES" sz="1100" b="1" i="0" u="none" baseline="0">
              <a:solidFill>
                <a:sysClr val="windowText" lastClr="000000"/>
              </a:solidFill>
            </a:rPr>
            <a:t>: aleatorio simple</a:t>
          </a:r>
        </a:p>
        <a:p>
          <a:r>
            <a:rPr lang="es-ES" sz="1100" b="1" i="0" u="sng" baseline="0">
              <a:solidFill>
                <a:sysClr val="windowText" lastClr="000000"/>
              </a:solidFill>
            </a:rPr>
            <a:t>Fecha recogida: </a:t>
          </a:r>
          <a:r>
            <a:rPr lang="es-ES" sz="1100" b="1" i="0" u="none" baseline="0">
              <a:solidFill>
                <a:sysClr val="windowText" lastClr="000000"/>
              </a:solidFill>
              <a:effectLst/>
              <a:latin typeface="+mn-lt"/>
              <a:ea typeface="+mn-ea"/>
              <a:cs typeface="+mn-cs"/>
            </a:rPr>
            <a:t>Abril - M</a:t>
          </a:r>
          <a:r>
            <a:rPr lang="es-ES" sz="1100" b="1" i="0" baseline="0">
              <a:solidFill>
                <a:sysClr val="windowText" lastClr="000000"/>
              </a:solidFill>
              <a:effectLst/>
              <a:latin typeface="+mn-lt"/>
              <a:ea typeface="+mn-ea"/>
              <a:cs typeface="+mn-cs"/>
            </a:rPr>
            <a:t>ayo 2021</a:t>
          </a:r>
          <a:endParaRPr lang="es-ES">
            <a:solidFill>
              <a:sysClr val="windowText" lastClr="000000"/>
            </a:solidFill>
            <a:effectLst/>
          </a:endParaRPr>
        </a:p>
        <a:p>
          <a:pPr algn="l"/>
          <a:r>
            <a:rPr lang="es-ES" sz="1100" b="1" i="0" u="none" baseline="0">
              <a:solidFill>
                <a:sysClr val="windowText" lastClr="000000"/>
              </a:solidFill>
            </a:rPr>
            <a:t>Método de entrevista: encuesta realizada a través de la plataforma de encuestas on-line de la Universidad de Jaén</a:t>
          </a:r>
        </a:p>
        <a:p>
          <a:pPr algn="l"/>
          <a:r>
            <a:rPr lang="es-ES" sz="1100" b="1" i="0" u="sng" strike="noStrike">
              <a:solidFill>
                <a:sysClr val="windowText" lastClr="000000"/>
              </a:solidFill>
              <a:latin typeface="+mn-lt"/>
              <a:ea typeface="+mn-ea"/>
              <a:cs typeface="+mn-cs"/>
            </a:rPr>
            <a:t>Nº de encuestas recogidas: 14 /Nº encuestas necesarias: 62</a:t>
          </a:r>
          <a:endParaRPr lang="es-ES">
            <a:solidFill>
              <a:sysClr val="windowText" lastClr="000000"/>
            </a:solidFill>
          </a:endParaRPr>
        </a:p>
        <a:p>
          <a:pPr algn="l"/>
          <a:r>
            <a:rPr lang="es-ES" sz="1100" b="1" i="0" u="sng" strike="noStrike">
              <a:solidFill>
                <a:sysClr val="windowText" lastClr="000000"/>
              </a:solidFill>
              <a:latin typeface="+mn-lt"/>
              <a:ea typeface="+mn-ea"/>
              <a:cs typeface="+mn-cs"/>
            </a:rPr>
            <a:t>Porcentaje de encuestas recogidas sobre alumnos </a:t>
          </a:r>
          <a:r>
            <a:rPr lang="es-ES" sz="1100" b="1" i="0" u="sng" strike="noStrike" baseline="0">
              <a:solidFill>
                <a:sysClr val="windowText" lastClr="000000"/>
              </a:solidFill>
              <a:latin typeface="+mn-lt"/>
              <a:ea typeface="+mn-ea"/>
              <a:cs typeface="+mn-cs"/>
            </a:rPr>
            <a:t> alumnos matriculados</a:t>
          </a:r>
          <a:r>
            <a:rPr lang="es-ES" sz="1100" b="1" i="0" u="sng" strike="noStrike">
              <a:solidFill>
                <a:sysClr val="windowText" lastClr="000000"/>
              </a:solidFill>
              <a:latin typeface="+mn-lt"/>
              <a:ea typeface="+mn-ea"/>
              <a:cs typeface="+mn-cs"/>
            </a:rPr>
            <a:t>:</a:t>
          </a:r>
          <a:r>
            <a:rPr lang="es-ES" sz="1100" b="1" i="0" u="none" strike="noStrike">
              <a:solidFill>
                <a:sysClr val="windowText" lastClr="000000"/>
              </a:solidFill>
              <a:latin typeface="+mn-lt"/>
              <a:ea typeface="+mn-ea"/>
              <a:cs typeface="+mn-cs"/>
            </a:rPr>
            <a:t> 14</a:t>
          </a:r>
          <a:r>
            <a:rPr lang="es-ES" sz="1100" b="1" i="0" u="none" strike="noStrike" baseline="0">
              <a:solidFill>
                <a:sysClr val="windowText" lastClr="000000"/>
              </a:solidFill>
              <a:latin typeface="+mn-lt"/>
              <a:ea typeface="+mn-ea"/>
              <a:cs typeface="+mn-cs"/>
            </a:rPr>
            <a:t> / 174 </a:t>
          </a:r>
          <a:r>
            <a:rPr lang="es-ES" sz="1100" b="1" i="0" u="none" strike="noStrike">
              <a:solidFill>
                <a:sysClr val="windowText" lastClr="000000"/>
              </a:solidFill>
              <a:latin typeface="+mn-lt"/>
              <a:ea typeface="+mn-ea"/>
              <a:cs typeface="+mn-cs"/>
            </a:rPr>
            <a:t>= 8,05 %</a:t>
          </a:r>
          <a:endParaRPr lang="es-ES" sz="1100" b="1" i="0" u="none" baseline="0">
            <a:solidFill>
              <a:sysClr val="windowText" lastClr="000000"/>
            </a:solidFill>
          </a:endParaRPr>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Grado en Turismo</a:t>
          </a:r>
        </a:p>
        <a:p>
          <a:pPr algn="l"/>
          <a:r>
            <a:rPr lang="es-ES" sz="1100" b="1" i="0" u="sng" baseline="0"/>
            <a:t>Tamaño muestral</a:t>
          </a:r>
          <a:r>
            <a:rPr lang="es-ES" sz="1100" b="1" i="0" u="none" baseline="0"/>
            <a:t>: 63;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u="none" baseline="0">
              <a:solidFill>
                <a:schemeClr val="dk1"/>
              </a:solidFill>
              <a:effectLst/>
              <a:latin typeface="+mn-lt"/>
              <a:ea typeface="+mn-ea"/>
              <a:cs typeface="+mn-cs"/>
            </a:rPr>
            <a:t>Abril - M</a:t>
          </a:r>
          <a:r>
            <a:rPr lang="es-ES" sz="1100" b="1" i="0" baseline="0">
              <a:solidFill>
                <a:schemeClr val="dk1"/>
              </a:solidFill>
              <a:effectLst/>
              <a:latin typeface="+mn-lt"/>
              <a:ea typeface="+mn-ea"/>
              <a:cs typeface="+mn-cs"/>
            </a:rPr>
            <a:t>ayo 2021</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16 /Nº encuestas necesarias: 63</a:t>
          </a:r>
          <a:endParaRPr lang="es-ES"/>
        </a:p>
        <a:p>
          <a:pPr algn="l"/>
          <a:r>
            <a:rPr lang="es-ES" sz="1100" b="1" i="0" u="sng" strike="noStrike">
              <a:solidFill>
                <a:schemeClr val="dk1"/>
              </a:solidFill>
              <a:latin typeface="+mn-lt"/>
              <a:ea typeface="+mn-ea"/>
              <a:cs typeface="+mn-cs"/>
            </a:rPr>
            <a:t>Porcentaje de encuestas recogidas sobre alumnos matriculados:</a:t>
          </a:r>
          <a:r>
            <a:rPr lang="es-ES" sz="1100" b="1" i="0" u="none" strike="noStrike">
              <a:solidFill>
                <a:schemeClr val="dk1"/>
              </a:solidFill>
              <a:latin typeface="+mn-lt"/>
              <a:ea typeface="+mn-ea"/>
              <a:cs typeface="+mn-cs"/>
            </a:rPr>
            <a:t> 16 / 179 = 8,94 %</a:t>
          </a:r>
          <a:endParaRPr lang="es-ES" sz="1100" b="1" i="0" u="none" baseline="0"/>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176892</xdr:colOff>
      <xdr:row>1</xdr:row>
      <xdr:rowOff>108858</xdr:rowOff>
    </xdr:from>
    <xdr:to>
      <xdr:col>19</xdr:col>
      <xdr:colOff>745559</xdr:colOff>
      <xdr:row>4</xdr:row>
      <xdr:rowOff>181996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0017" y="299358"/>
          <a:ext cx="568667" cy="644638"/>
        </a:xfrm>
        <a:prstGeom prst="rect">
          <a:avLst/>
        </a:prstGeom>
        <a:noFill/>
        <a:ln w="9525">
          <a:noFill/>
          <a:miter lim="800000"/>
          <a:headEnd/>
          <a:tailEnd/>
        </a:ln>
      </xdr:spPr>
    </xdr:pic>
    <xdr:clientData/>
  </xdr:twoCellAnchor>
  <xdr:twoCellAnchor>
    <xdr:from>
      <xdr:col>19</xdr:col>
      <xdr:colOff>15875</xdr:colOff>
      <xdr:row>74</xdr:row>
      <xdr:rowOff>285750</xdr:rowOff>
    </xdr:from>
    <xdr:to>
      <xdr:col>32</xdr:col>
      <xdr:colOff>419099</xdr:colOff>
      <xdr:row>87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299356</xdr:colOff>
      <xdr:row>145</xdr:row>
      <xdr:rowOff>18143</xdr:rowOff>
    </xdr:from>
    <xdr:to>
      <xdr:col>11</xdr:col>
      <xdr:colOff>385534</xdr:colOff>
      <xdr:row>158</xdr:row>
      <xdr:rowOff>81643</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163</xdr:row>
      <xdr:rowOff>156765</xdr:rowOff>
    </xdr:from>
    <xdr:to>
      <xdr:col>12</xdr:col>
      <xdr:colOff>238125</xdr:colOff>
      <xdr:row>177</xdr:row>
      <xdr:rowOff>74414</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180</xdr:row>
      <xdr:rowOff>185540</xdr:rowOff>
    </xdr:from>
    <xdr:to>
      <xdr:col>12</xdr:col>
      <xdr:colOff>156766</xdr:colOff>
      <xdr:row>193</xdr:row>
      <xdr:rowOff>159743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380999</xdr:colOff>
      <xdr:row>127</xdr:row>
      <xdr:rowOff>113393</xdr:rowOff>
    </xdr:from>
    <xdr:to>
      <xdr:col>11</xdr:col>
      <xdr:colOff>467177</xdr:colOff>
      <xdr:row>140</xdr:row>
      <xdr:rowOff>176893</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544286</xdr:colOff>
      <xdr:row>12</xdr:row>
      <xdr:rowOff>176277</xdr:rowOff>
    </xdr:from>
    <xdr:to>
      <xdr:col>11</xdr:col>
      <xdr:colOff>489857</xdr:colOff>
      <xdr:row>21</xdr:row>
      <xdr:rowOff>117331</xdr:rowOff>
    </xdr:to>
    <xdr:sp macro="" textlink="">
      <xdr:nvSpPr>
        <xdr:cNvPr id="8" name="7 CuadroTexto"/>
        <xdr:cNvSpPr txBox="1"/>
      </xdr:nvSpPr>
      <xdr:spPr>
        <a:xfrm>
          <a:off x="544286" y="2852802"/>
          <a:ext cx="7975146" cy="165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Estudiantes matriculados en el Grado en Estadística y Empresa</a:t>
          </a:r>
        </a:p>
        <a:p>
          <a:pPr algn="l"/>
          <a:r>
            <a:rPr lang="es-ES" sz="1100" b="1" i="0" u="sng" baseline="0"/>
            <a:t>Tamaño muestral</a:t>
          </a:r>
          <a:r>
            <a:rPr lang="es-ES" sz="1100" b="1" i="0" u="none" baseline="0"/>
            <a:t>: 49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u="none" baseline="0"/>
            <a:t> Abril - </a:t>
          </a:r>
          <a:r>
            <a:rPr lang="es-ES" sz="1100" b="1" i="0" u="none" baseline="0">
              <a:solidFill>
                <a:schemeClr val="dk1"/>
              </a:solidFill>
              <a:effectLst/>
              <a:latin typeface="+mn-lt"/>
              <a:ea typeface="+mn-ea"/>
              <a:cs typeface="+mn-cs"/>
            </a:rPr>
            <a:t>Mayo </a:t>
          </a:r>
          <a:r>
            <a:rPr lang="es-ES" sz="1100" b="1" i="0" baseline="0">
              <a:solidFill>
                <a:schemeClr val="dk1"/>
              </a:solidFill>
              <a:effectLst/>
              <a:latin typeface="+mn-lt"/>
              <a:ea typeface="+mn-ea"/>
              <a:cs typeface="+mn-cs"/>
            </a:rPr>
            <a:t>2021</a:t>
          </a:r>
          <a:endParaRPr lang="es-ES">
            <a:effectLst/>
          </a:endParaRPr>
        </a:p>
        <a:p>
          <a:pPr algn="l"/>
          <a:r>
            <a:rPr lang="es-ES" sz="1100" b="1" i="0" u="sng" baseline="0"/>
            <a:t>Método de entrevista</a:t>
          </a:r>
          <a:r>
            <a:rPr lang="es-ES" sz="1100" b="1" i="0" u="none" baseline="0"/>
            <a:t>: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 13 /Nº encuestas necesarias</a:t>
          </a:r>
          <a:r>
            <a:rPr lang="es-ES" sz="1100" b="1" i="0" u="none" strike="noStrike">
              <a:solidFill>
                <a:schemeClr val="dk1"/>
              </a:solidFill>
              <a:latin typeface="+mn-lt"/>
              <a:ea typeface="+mn-ea"/>
              <a:cs typeface="+mn-cs"/>
            </a:rPr>
            <a:t>: 49</a:t>
          </a:r>
          <a:endParaRPr lang="es-ES" u="none"/>
        </a:p>
        <a:p>
          <a:pPr algn="l"/>
          <a:r>
            <a:rPr lang="es-ES" sz="1100" b="1" i="0" u="sng" strike="noStrike">
              <a:solidFill>
                <a:schemeClr val="dk1"/>
              </a:solidFill>
              <a:latin typeface="+mn-lt"/>
              <a:ea typeface="+mn-ea"/>
              <a:cs typeface="+mn-cs"/>
            </a:rPr>
            <a:t>Porcentaje de encuestas recogidas sobre alumnos </a:t>
          </a:r>
          <a:r>
            <a:rPr lang="es-ES" sz="1100" b="1" i="0" u="sng" strike="noStrike" baseline="0">
              <a:solidFill>
                <a:schemeClr val="dk1"/>
              </a:solidFill>
              <a:latin typeface="+mn-lt"/>
              <a:ea typeface="+mn-ea"/>
              <a:cs typeface="+mn-cs"/>
            </a:rPr>
            <a:t> matriculados: 13</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99 = 13,13 %</a:t>
          </a:r>
          <a:endParaRPr lang="es-ES" sz="1100" b="1" i="0" u="none" baseline="0"/>
        </a:p>
        <a:p>
          <a:pPr algn="l"/>
          <a:endParaRPr lang="es-ES" sz="1100" b="1" i="0" u="sng"/>
        </a:p>
      </xdr:txBody>
    </xdr:sp>
    <xdr:clientData/>
  </xdr:twoCellAnchor>
  <xdr:twoCellAnchor>
    <xdr:from>
      <xdr:col>18</xdr:col>
      <xdr:colOff>435430</xdr:colOff>
      <xdr:row>48</xdr:row>
      <xdr:rowOff>27215</xdr:rowOff>
    </xdr:from>
    <xdr:to>
      <xdr:col>27</xdr:col>
      <xdr:colOff>435428</xdr:colOff>
      <xdr:row>63</xdr:row>
      <xdr:rowOff>27214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13606</xdr:colOff>
      <xdr:row>28</xdr:row>
      <xdr:rowOff>18145</xdr:rowOff>
    </xdr:from>
    <xdr:to>
      <xdr:col>20</xdr:col>
      <xdr:colOff>190500</xdr:colOff>
      <xdr:row>40</xdr:row>
      <xdr:rowOff>95252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163286</xdr:colOff>
      <xdr:row>220</xdr:row>
      <xdr:rowOff>81644</xdr:rowOff>
    </xdr:from>
    <xdr:to>
      <xdr:col>9</xdr:col>
      <xdr:colOff>544286</xdr:colOff>
      <xdr:row>230</xdr:row>
      <xdr:rowOff>176894</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68036</xdr:colOff>
      <xdr:row>241</xdr:row>
      <xdr:rowOff>149678</xdr:rowOff>
    </xdr:from>
    <xdr:to>
      <xdr:col>11</xdr:col>
      <xdr:colOff>421822</xdr:colOff>
      <xdr:row>254</xdr:row>
      <xdr:rowOff>421821</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571499</xdr:colOff>
      <xdr:row>241</xdr:row>
      <xdr:rowOff>163287</xdr:rowOff>
    </xdr:from>
    <xdr:to>
      <xdr:col>28</xdr:col>
      <xdr:colOff>707570</xdr:colOff>
      <xdr:row>256</xdr:row>
      <xdr:rowOff>54430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13608</xdr:colOff>
      <xdr:row>276</xdr:row>
      <xdr:rowOff>40819</xdr:rowOff>
    </xdr:from>
    <xdr:to>
      <xdr:col>9</xdr:col>
      <xdr:colOff>449036</xdr:colOff>
      <xdr:row>292</xdr:row>
      <xdr:rowOff>13605</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285751</xdr:colOff>
      <xdr:row>106</xdr:row>
      <xdr:rowOff>54431</xdr:rowOff>
    </xdr:from>
    <xdr:to>
      <xdr:col>11</xdr:col>
      <xdr:colOff>453571</xdr:colOff>
      <xdr:row>122</xdr:row>
      <xdr:rowOff>145143</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2.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pageSetUpPr fitToPage="1"/>
  </sheetPr>
  <dimension ref="A1:BD375"/>
  <sheetViews>
    <sheetView showGridLines="0" tabSelected="1" view="pageBreakPreview" zoomScale="112" zoomScaleNormal="100" zoomScaleSheetLayoutView="112" workbookViewId="0">
      <selection sqref="A1:AE1"/>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17.710937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3.7109375" style="1" customWidth="1"/>
    <col min="34" max="34" width="11.140625" style="1" customWidth="1"/>
    <col min="35" max="35" width="11" style="1" customWidth="1"/>
    <col min="36" max="36" width="11.28515625" style="1" customWidth="1"/>
    <col min="37" max="37" width="12.7109375" style="1" customWidth="1"/>
    <col min="38" max="38" width="13.140625" style="1" customWidth="1"/>
    <col min="39" max="39" width="37" style="1" hidden="1" customWidth="1"/>
    <col min="40" max="40" width="22.28515625" style="1" hidden="1" customWidth="1"/>
    <col min="41" max="56" width="11.42578125" style="1" hidden="1" customWidth="1"/>
    <col min="57" max="58" width="11.42578125" style="1" customWidth="1"/>
    <col min="59"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N1" s="1">
        <v>1</v>
      </c>
      <c r="AO1" s="1">
        <v>2</v>
      </c>
      <c r="AP1" s="1">
        <v>3</v>
      </c>
      <c r="AQ1" s="1">
        <v>4</v>
      </c>
      <c r="AR1" s="1">
        <v>5</v>
      </c>
      <c r="AS1" s="1" t="s">
        <v>191</v>
      </c>
      <c r="AT1" s="1" t="s">
        <v>8</v>
      </c>
      <c r="AV1" s="1">
        <v>1</v>
      </c>
      <c r="AW1" s="1">
        <v>2</v>
      </c>
      <c r="AX1" s="1">
        <v>3</v>
      </c>
      <c r="AY1" s="1">
        <v>4</v>
      </c>
      <c r="AZ1" s="1">
        <v>5</v>
      </c>
      <c r="BA1" s="1" t="s">
        <v>8</v>
      </c>
    </row>
    <row r="2" spans="1:56"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M2" s="1" t="s">
        <v>192</v>
      </c>
      <c r="AN2" s="1">
        <v>2</v>
      </c>
      <c r="AO2" s="1">
        <v>3</v>
      </c>
      <c r="AP2" s="1">
        <v>10</v>
      </c>
      <c r="AQ2" s="1">
        <v>30</v>
      </c>
      <c r="AR2" s="1">
        <v>33</v>
      </c>
      <c r="AS2" s="1">
        <v>1</v>
      </c>
      <c r="AT2" s="1">
        <v>79</v>
      </c>
      <c r="AU2" s="1" t="s">
        <v>192</v>
      </c>
      <c r="AV2" s="1">
        <v>2</v>
      </c>
      <c r="AW2" s="1">
        <v>3</v>
      </c>
      <c r="AX2" s="1">
        <v>10</v>
      </c>
      <c r="AY2" s="1">
        <v>30</v>
      </c>
      <c r="AZ2" s="1">
        <v>33</v>
      </c>
      <c r="BA2" s="1">
        <v>4.1399999999999997</v>
      </c>
      <c r="BB2" s="1">
        <v>0.96</v>
      </c>
      <c r="BC2" s="1">
        <v>4</v>
      </c>
      <c r="BD2" s="1">
        <v>5</v>
      </c>
    </row>
    <row r="3" spans="1:56"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M3" s="1" t="s">
        <v>193</v>
      </c>
      <c r="AN3" s="1">
        <v>0</v>
      </c>
      <c r="AO3" s="1">
        <v>1</v>
      </c>
      <c r="AP3" s="1">
        <v>4</v>
      </c>
      <c r="AQ3" s="1">
        <v>26</v>
      </c>
      <c r="AR3" s="1">
        <v>47</v>
      </c>
      <c r="AS3" s="1">
        <v>1</v>
      </c>
      <c r="AT3" s="1">
        <v>79</v>
      </c>
      <c r="AU3" s="1" t="s">
        <v>193</v>
      </c>
      <c r="AV3" s="1">
        <v>0</v>
      </c>
      <c r="AW3" s="1">
        <v>1</v>
      </c>
      <c r="AX3" s="1">
        <v>4</v>
      </c>
      <c r="AY3" s="1">
        <v>26</v>
      </c>
      <c r="AZ3" s="1">
        <v>47</v>
      </c>
      <c r="BA3" s="1">
        <v>4.53</v>
      </c>
      <c r="BB3" s="1">
        <v>0.66</v>
      </c>
      <c r="BC3" s="1">
        <v>5</v>
      </c>
      <c r="BD3" s="1">
        <v>5</v>
      </c>
    </row>
    <row r="4" spans="1:56"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M4" s="1" t="s">
        <v>194</v>
      </c>
      <c r="AN4" s="1">
        <v>53</v>
      </c>
      <c r="AO4" s="1">
        <v>5</v>
      </c>
      <c r="AP4" s="1">
        <v>7</v>
      </c>
      <c r="AQ4" s="1">
        <v>5</v>
      </c>
      <c r="AR4" s="1">
        <v>3</v>
      </c>
      <c r="AS4" s="1">
        <v>6</v>
      </c>
      <c r="AT4" s="1">
        <v>79</v>
      </c>
      <c r="AU4" s="1" t="s">
        <v>194</v>
      </c>
      <c r="AV4" s="1">
        <v>53</v>
      </c>
      <c r="AW4" s="1">
        <v>5</v>
      </c>
      <c r="AX4" s="1">
        <v>7</v>
      </c>
      <c r="AY4" s="1">
        <v>5</v>
      </c>
      <c r="AZ4" s="1">
        <v>3</v>
      </c>
      <c r="BA4" s="1">
        <v>1.63</v>
      </c>
      <c r="BB4" s="1">
        <v>1.1599999999999999</v>
      </c>
      <c r="BC4" s="1">
        <v>1</v>
      </c>
      <c r="BD4" s="1">
        <v>1</v>
      </c>
    </row>
    <row r="5" spans="1:56"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M5" s="1" t="s">
        <v>195</v>
      </c>
      <c r="AN5" s="1">
        <v>29</v>
      </c>
      <c r="AO5" s="1">
        <v>7</v>
      </c>
      <c r="AP5" s="1">
        <v>13</v>
      </c>
      <c r="AQ5" s="1">
        <v>15</v>
      </c>
      <c r="AR5" s="1">
        <v>12</v>
      </c>
      <c r="AS5" s="1">
        <v>3</v>
      </c>
      <c r="AT5" s="1">
        <v>79</v>
      </c>
      <c r="AU5" s="1" t="s">
        <v>195</v>
      </c>
      <c r="AV5" s="1">
        <v>29</v>
      </c>
      <c r="AW5" s="1">
        <v>7</v>
      </c>
      <c r="AX5" s="1">
        <v>13</v>
      </c>
      <c r="AY5" s="1">
        <v>15</v>
      </c>
      <c r="AZ5" s="1">
        <v>12</v>
      </c>
      <c r="BA5" s="1">
        <v>2.66</v>
      </c>
      <c r="BB5" s="1">
        <v>1.54</v>
      </c>
      <c r="BC5" s="1">
        <v>3</v>
      </c>
      <c r="BD5" s="1">
        <v>1</v>
      </c>
    </row>
    <row r="6" spans="1:56" ht="15.75" x14ac:dyDescent="0.25">
      <c r="A6" s="169" t="s">
        <v>0</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 t="s">
        <v>196</v>
      </c>
      <c r="AN6" s="1">
        <v>5</v>
      </c>
      <c r="AO6" s="1">
        <v>13</v>
      </c>
      <c r="AP6" s="1">
        <v>22</v>
      </c>
      <c r="AQ6" s="1">
        <v>15</v>
      </c>
      <c r="AR6" s="1">
        <v>20</v>
      </c>
      <c r="AS6" s="1">
        <v>4</v>
      </c>
      <c r="AT6" s="1">
        <v>79</v>
      </c>
      <c r="AU6" s="1" t="s">
        <v>196</v>
      </c>
      <c r="AV6" s="1">
        <v>5</v>
      </c>
      <c r="AW6" s="1">
        <v>13</v>
      </c>
      <c r="AX6" s="1">
        <v>22</v>
      </c>
      <c r="AY6" s="1">
        <v>15</v>
      </c>
      <c r="AZ6" s="1">
        <v>20</v>
      </c>
      <c r="BA6" s="1">
        <v>3.43</v>
      </c>
      <c r="BB6" s="1">
        <v>1.24</v>
      </c>
      <c r="BC6" s="1">
        <v>3</v>
      </c>
      <c r="BD6" s="1">
        <v>3</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 t="s">
        <v>197</v>
      </c>
      <c r="AN7" s="1">
        <v>0</v>
      </c>
      <c r="AO7" s="1">
        <v>2</v>
      </c>
      <c r="AP7" s="1">
        <v>7</v>
      </c>
      <c r="AQ7" s="1">
        <v>7</v>
      </c>
      <c r="AR7" s="1">
        <v>10</v>
      </c>
      <c r="AS7" s="1">
        <v>0</v>
      </c>
      <c r="AT7" s="1">
        <v>26</v>
      </c>
      <c r="AU7" s="1" t="s">
        <v>197</v>
      </c>
      <c r="AV7" s="1">
        <v>0</v>
      </c>
      <c r="AW7" s="1">
        <v>2</v>
      </c>
      <c r="AX7" s="1">
        <v>7</v>
      </c>
      <c r="AY7" s="1">
        <v>7</v>
      </c>
      <c r="AZ7" s="1">
        <v>10</v>
      </c>
      <c r="BA7" s="1">
        <v>3.96</v>
      </c>
      <c r="BB7" s="1">
        <v>1</v>
      </c>
      <c r="BC7" s="1">
        <v>4</v>
      </c>
      <c r="BD7" s="1">
        <v>5</v>
      </c>
    </row>
    <row r="8" spans="1:56" ht="15.75" customHeight="1" x14ac:dyDescent="0.25">
      <c r="A8" s="171" t="s">
        <v>303</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 t="s">
        <v>198</v>
      </c>
      <c r="AN8" s="1">
        <v>27</v>
      </c>
      <c r="AO8" s="1">
        <v>28</v>
      </c>
      <c r="AP8" s="1">
        <v>24</v>
      </c>
      <c r="AQ8" s="1">
        <v>25</v>
      </c>
      <c r="AR8" s="1">
        <v>16</v>
      </c>
      <c r="AS8" s="1">
        <v>5</v>
      </c>
      <c r="AT8" s="1">
        <v>125</v>
      </c>
      <c r="AU8" s="1" t="s">
        <v>198</v>
      </c>
      <c r="AV8" s="1">
        <v>27</v>
      </c>
      <c r="AW8" s="1">
        <v>28</v>
      </c>
      <c r="AX8" s="1">
        <v>24</v>
      </c>
      <c r="AY8" s="1">
        <v>25</v>
      </c>
      <c r="AZ8" s="1">
        <v>16</v>
      </c>
      <c r="BA8" s="1">
        <v>2.79</v>
      </c>
      <c r="BB8" s="1">
        <v>1.36</v>
      </c>
      <c r="BC8" s="1">
        <v>3</v>
      </c>
      <c r="BD8" s="1">
        <v>2</v>
      </c>
    </row>
    <row r="9" spans="1:56" ht="21" customHeight="1" x14ac:dyDescent="0.35">
      <c r="B9" s="182"/>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M9" s="1" t="s">
        <v>199</v>
      </c>
      <c r="AN9" s="1">
        <v>1</v>
      </c>
      <c r="AO9" s="1">
        <v>3</v>
      </c>
      <c r="AP9" s="1">
        <v>17</v>
      </c>
      <c r="AQ9" s="1">
        <v>24</v>
      </c>
      <c r="AR9" s="1">
        <v>76</v>
      </c>
      <c r="AS9" s="1">
        <v>4</v>
      </c>
      <c r="AT9" s="1">
        <v>125</v>
      </c>
      <c r="AU9" s="1" t="s">
        <v>199</v>
      </c>
      <c r="AV9" s="1">
        <v>1</v>
      </c>
      <c r="AW9" s="1">
        <v>3</v>
      </c>
      <c r="AX9" s="1">
        <v>17</v>
      </c>
      <c r="AY9" s="1">
        <v>24</v>
      </c>
      <c r="AZ9" s="1">
        <v>76</v>
      </c>
      <c r="BA9" s="1">
        <v>4.41</v>
      </c>
      <c r="BB9" s="1">
        <v>0.88</v>
      </c>
      <c r="BC9" s="1">
        <v>5</v>
      </c>
      <c r="BD9" s="1">
        <v>5</v>
      </c>
    </row>
    <row r="10" spans="1:56" ht="15.7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M10" s="1" t="s">
        <v>200</v>
      </c>
      <c r="AN10" s="1">
        <v>16</v>
      </c>
      <c r="AO10" s="1">
        <v>24</v>
      </c>
      <c r="AP10" s="1">
        <v>20</v>
      </c>
      <c r="AQ10" s="1">
        <v>32</v>
      </c>
      <c r="AR10" s="1">
        <v>14</v>
      </c>
      <c r="AS10" s="1">
        <v>0</v>
      </c>
      <c r="AT10" s="1">
        <v>106</v>
      </c>
      <c r="AU10" s="1" t="s">
        <v>200</v>
      </c>
      <c r="AV10" s="1">
        <v>16</v>
      </c>
      <c r="AW10" s="1">
        <v>24</v>
      </c>
      <c r="AX10" s="1">
        <v>20</v>
      </c>
      <c r="AY10" s="1">
        <v>32</v>
      </c>
      <c r="AZ10" s="1">
        <v>14</v>
      </c>
      <c r="BA10" s="1">
        <v>3.04</v>
      </c>
      <c r="BB10" s="1">
        <v>1.29</v>
      </c>
      <c r="BC10" s="1">
        <v>3</v>
      </c>
      <c r="BD10" s="1">
        <v>4</v>
      </c>
    </row>
    <row r="11" spans="1:56" ht="33.75" x14ac:dyDescent="0.25">
      <c r="A11" s="172"/>
      <c r="B11" s="172"/>
      <c r="C11" s="172"/>
      <c r="D11" s="172"/>
      <c r="E11" s="172"/>
      <c r="F11" s="172"/>
      <c r="G11" s="172"/>
      <c r="AM11" s="1" t="s">
        <v>201</v>
      </c>
      <c r="AN11" s="1">
        <v>17</v>
      </c>
      <c r="AO11" s="1">
        <v>37</v>
      </c>
      <c r="AP11" s="1">
        <v>18</v>
      </c>
      <c r="AQ11" s="1">
        <v>24</v>
      </c>
      <c r="AR11" s="1">
        <v>10</v>
      </c>
      <c r="AS11" s="1">
        <v>0</v>
      </c>
      <c r="AT11" s="1">
        <v>106</v>
      </c>
      <c r="AU11" s="1" t="s">
        <v>201</v>
      </c>
      <c r="AV11" s="1">
        <v>17</v>
      </c>
      <c r="AW11" s="1">
        <v>37</v>
      </c>
      <c r="AX11" s="1">
        <v>18</v>
      </c>
      <c r="AY11" s="1">
        <v>24</v>
      </c>
      <c r="AZ11" s="1">
        <v>10</v>
      </c>
      <c r="BA11" s="1">
        <v>2.75</v>
      </c>
      <c r="BB11" s="1">
        <v>1.24</v>
      </c>
      <c r="BC11" s="1">
        <v>2</v>
      </c>
      <c r="BD11" s="1">
        <v>2</v>
      </c>
    </row>
    <row r="12" spans="1:56" x14ac:dyDescent="0.25">
      <c r="AM12" s="1" t="s">
        <v>158</v>
      </c>
      <c r="AN12" s="1">
        <v>1</v>
      </c>
      <c r="AO12" s="1">
        <v>2</v>
      </c>
      <c r="AP12" s="1">
        <v>16</v>
      </c>
      <c r="AQ12" s="1">
        <v>30</v>
      </c>
      <c r="AR12" s="1">
        <v>57</v>
      </c>
      <c r="AS12" s="1">
        <v>0</v>
      </c>
      <c r="AT12" s="1">
        <v>106</v>
      </c>
      <c r="AU12" s="1" t="s">
        <v>158</v>
      </c>
      <c r="AV12" s="1">
        <v>1</v>
      </c>
      <c r="AW12" s="1">
        <v>2</v>
      </c>
      <c r="AX12" s="1">
        <v>16</v>
      </c>
      <c r="AY12" s="1">
        <v>30</v>
      </c>
      <c r="AZ12" s="1">
        <v>57</v>
      </c>
      <c r="BA12" s="1">
        <v>4.32</v>
      </c>
      <c r="BB12" s="1">
        <v>0.87</v>
      </c>
      <c r="BC12" s="1">
        <v>5</v>
      </c>
      <c r="BD12" s="1">
        <v>5</v>
      </c>
    </row>
    <row r="13" spans="1:56" x14ac:dyDescent="0.25">
      <c r="AM13" s="1" t="s">
        <v>202</v>
      </c>
      <c r="AN13" s="1">
        <v>4</v>
      </c>
      <c r="AO13" s="1">
        <v>1</v>
      </c>
      <c r="AP13" s="1">
        <v>8</v>
      </c>
      <c r="AQ13" s="1">
        <v>5</v>
      </c>
      <c r="AR13" s="1">
        <v>7</v>
      </c>
      <c r="AS13" s="1">
        <v>2</v>
      </c>
      <c r="AT13" s="1">
        <v>27</v>
      </c>
      <c r="AU13" s="1" t="s">
        <v>202</v>
      </c>
      <c r="AV13" s="1">
        <v>4</v>
      </c>
      <c r="AW13" s="1">
        <v>1</v>
      </c>
      <c r="AX13" s="1">
        <v>8</v>
      </c>
      <c r="AY13" s="1">
        <v>5</v>
      </c>
      <c r="AZ13" s="1">
        <v>7</v>
      </c>
      <c r="BA13" s="1">
        <v>3.4</v>
      </c>
      <c r="BB13" s="1">
        <v>1.38</v>
      </c>
      <c r="BC13" s="1">
        <v>3</v>
      </c>
      <c r="BD13" s="1">
        <v>3</v>
      </c>
    </row>
    <row r="14" spans="1:56" x14ac:dyDescent="0.25">
      <c r="AM14" s="1" t="s">
        <v>159</v>
      </c>
      <c r="AN14" s="1">
        <v>5</v>
      </c>
      <c r="AO14" s="1">
        <v>11</v>
      </c>
      <c r="AP14" s="1">
        <v>48</v>
      </c>
      <c r="AQ14" s="1">
        <v>78</v>
      </c>
      <c r="AR14" s="1">
        <v>48</v>
      </c>
      <c r="AS14" s="1">
        <v>1</v>
      </c>
      <c r="AT14" s="1">
        <v>191</v>
      </c>
      <c r="AU14" s="1" t="s">
        <v>159</v>
      </c>
      <c r="AV14" s="1">
        <v>5</v>
      </c>
      <c r="AW14" s="1">
        <v>11</v>
      </c>
      <c r="AX14" s="1">
        <v>48</v>
      </c>
      <c r="AY14" s="1">
        <v>78</v>
      </c>
      <c r="AZ14" s="1">
        <v>48</v>
      </c>
      <c r="BA14" s="1">
        <v>3.81</v>
      </c>
      <c r="BB14" s="1">
        <v>0.97</v>
      </c>
      <c r="BC14" s="1">
        <v>4</v>
      </c>
      <c r="BD14" s="1">
        <v>4</v>
      </c>
    </row>
    <row r="15" spans="1:56" x14ac:dyDescent="0.25">
      <c r="AM15" s="1" t="s">
        <v>203</v>
      </c>
      <c r="AN15" s="1">
        <v>6</v>
      </c>
      <c r="AO15" s="1">
        <v>20</v>
      </c>
      <c r="AP15" s="1">
        <v>52</v>
      </c>
      <c r="AQ15" s="1">
        <v>76</v>
      </c>
      <c r="AR15" s="1">
        <v>63</v>
      </c>
      <c r="AS15" s="1">
        <v>0</v>
      </c>
      <c r="AT15" s="1">
        <v>217</v>
      </c>
      <c r="AU15" s="1" t="s">
        <v>203</v>
      </c>
      <c r="AV15" s="1">
        <v>6</v>
      </c>
      <c r="AW15" s="1">
        <v>20</v>
      </c>
      <c r="AX15" s="1">
        <v>52</v>
      </c>
      <c r="AY15" s="1">
        <v>76</v>
      </c>
      <c r="AZ15" s="1">
        <v>63</v>
      </c>
      <c r="BA15" s="1">
        <v>3.78</v>
      </c>
      <c r="BB15" s="1">
        <v>1.05</v>
      </c>
      <c r="BC15" s="1">
        <v>4</v>
      </c>
      <c r="BD15" s="1">
        <v>4</v>
      </c>
    </row>
    <row r="16" spans="1:56" x14ac:dyDescent="0.25">
      <c r="AM16" s="1" t="s">
        <v>204</v>
      </c>
      <c r="AN16" s="1">
        <v>13</v>
      </c>
      <c r="AO16" s="1">
        <v>26</v>
      </c>
      <c r="AP16" s="1">
        <v>71</v>
      </c>
      <c r="AQ16" s="1">
        <v>70</v>
      </c>
      <c r="AR16" s="1">
        <v>33</v>
      </c>
      <c r="AS16" s="1">
        <v>4</v>
      </c>
      <c r="AT16" s="1">
        <v>217</v>
      </c>
      <c r="AU16" s="1" t="s">
        <v>204</v>
      </c>
      <c r="AV16" s="1">
        <v>13</v>
      </c>
      <c r="AW16" s="1">
        <v>26</v>
      </c>
      <c r="AX16" s="1">
        <v>71</v>
      </c>
      <c r="AY16" s="1">
        <v>70</v>
      </c>
      <c r="AZ16" s="1">
        <v>33</v>
      </c>
      <c r="BA16" s="1">
        <v>3.39</v>
      </c>
      <c r="BB16" s="1">
        <v>1.08</v>
      </c>
      <c r="BC16" s="1">
        <v>3</v>
      </c>
      <c r="BD16" s="1">
        <v>3</v>
      </c>
    </row>
    <row r="17" spans="1:56" x14ac:dyDescent="0.25">
      <c r="AM17" s="1" t="s">
        <v>205</v>
      </c>
      <c r="AN17" s="1">
        <v>21</v>
      </c>
      <c r="AO17" s="1">
        <v>48</v>
      </c>
      <c r="AP17" s="1">
        <v>57</v>
      </c>
      <c r="AQ17" s="1">
        <v>60</v>
      </c>
      <c r="AR17" s="1">
        <v>33</v>
      </c>
      <c r="AS17" s="1">
        <v>12</v>
      </c>
      <c r="AT17" s="1">
        <v>231</v>
      </c>
      <c r="AU17" s="1" t="s">
        <v>205</v>
      </c>
      <c r="AV17" s="1">
        <v>21</v>
      </c>
      <c r="AW17" s="1">
        <v>48</v>
      </c>
      <c r="AX17" s="1">
        <v>57</v>
      </c>
      <c r="AY17" s="1">
        <v>60</v>
      </c>
      <c r="AZ17" s="1">
        <v>33</v>
      </c>
      <c r="BA17" s="1">
        <v>3.16</v>
      </c>
      <c r="BB17" s="1">
        <v>1.21</v>
      </c>
      <c r="BC17" s="1">
        <v>3</v>
      </c>
      <c r="BD17" s="1">
        <v>4</v>
      </c>
    </row>
    <row r="18" spans="1:56" x14ac:dyDescent="0.25">
      <c r="AM18" s="1" t="s">
        <v>206</v>
      </c>
      <c r="AN18" s="1">
        <v>15</v>
      </c>
      <c r="AO18" s="1">
        <v>30</v>
      </c>
      <c r="AP18" s="1">
        <v>82</v>
      </c>
      <c r="AQ18" s="1">
        <v>74</v>
      </c>
      <c r="AR18" s="1">
        <v>29</v>
      </c>
      <c r="AS18" s="1">
        <v>1</v>
      </c>
      <c r="AT18" s="1">
        <v>231</v>
      </c>
      <c r="AU18" s="1" t="s">
        <v>206</v>
      </c>
      <c r="AV18" s="1">
        <v>15</v>
      </c>
      <c r="AW18" s="1">
        <v>30</v>
      </c>
      <c r="AX18" s="1">
        <v>82</v>
      </c>
      <c r="AY18" s="1">
        <v>74</v>
      </c>
      <c r="AZ18" s="1">
        <v>29</v>
      </c>
      <c r="BA18" s="1">
        <v>3.31</v>
      </c>
      <c r="BB18" s="1">
        <v>1.06</v>
      </c>
      <c r="BC18" s="1">
        <v>3</v>
      </c>
      <c r="BD18" s="1">
        <v>3</v>
      </c>
    </row>
    <row r="19" spans="1:56" x14ac:dyDescent="0.25">
      <c r="AM19" s="1" t="s">
        <v>207</v>
      </c>
      <c r="AN19" s="1">
        <v>11</v>
      </c>
      <c r="AO19" s="1">
        <v>25</v>
      </c>
      <c r="AP19" s="1">
        <v>81</v>
      </c>
      <c r="AQ19" s="1">
        <v>82</v>
      </c>
      <c r="AR19" s="1">
        <v>30</v>
      </c>
      <c r="AS19" s="1">
        <v>2</v>
      </c>
      <c r="AT19" s="1">
        <v>231</v>
      </c>
      <c r="AU19" s="1" t="s">
        <v>207</v>
      </c>
      <c r="AV19" s="1">
        <v>11</v>
      </c>
      <c r="AW19" s="1">
        <v>25</v>
      </c>
      <c r="AX19" s="1">
        <v>81</v>
      </c>
      <c r="AY19" s="1">
        <v>82</v>
      </c>
      <c r="AZ19" s="1">
        <v>30</v>
      </c>
      <c r="BA19" s="1">
        <v>3.41</v>
      </c>
      <c r="BB19" s="1">
        <v>1.01</v>
      </c>
      <c r="BC19" s="1">
        <v>3</v>
      </c>
      <c r="BD19" s="1">
        <v>4</v>
      </c>
    </row>
    <row r="20" spans="1:56" x14ac:dyDescent="0.25">
      <c r="AM20" s="1" t="s">
        <v>208</v>
      </c>
      <c r="AN20" s="1">
        <v>21</v>
      </c>
      <c r="AO20" s="1">
        <v>33</v>
      </c>
      <c r="AP20" s="1">
        <v>50</v>
      </c>
      <c r="AQ20" s="1">
        <v>79</v>
      </c>
      <c r="AR20" s="1">
        <v>47</v>
      </c>
      <c r="AS20" s="1">
        <v>1</v>
      </c>
      <c r="AT20" s="1">
        <v>231</v>
      </c>
      <c r="AU20" s="1" t="s">
        <v>208</v>
      </c>
      <c r="AV20" s="1">
        <v>21</v>
      </c>
      <c r="AW20" s="1">
        <v>33</v>
      </c>
      <c r="AX20" s="1">
        <v>50</v>
      </c>
      <c r="AY20" s="1">
        <v>79</v>
      </c>
      <c r="AZ20" s="1">
        <v>47</v>
      </c>
      <c r="BA20" s="1">
        <v>3.43</v>
      </c>
      <c r="BB20" s="1">
        <v>1.22</v>
      </c>
      <c r="BC20" s="1">
        <v>4</v>
      </c>
      <c r="BD20" s="1">
        <v>4</v>
      </c>
    </row>
    <row r="21" spans="1:56" x14ac:dyDescent="0.25">
      <c r="AM21" s="1" t="s">
        <v>209</v>
      </c>
      <c r="AN21" s="1">
        <v>17</v>
      </c>
      <c r="AO21" s="1">
        <v>31</v>
      </c>
      <c r="AP21" s="1">
        <v>49</v>
      </c>
      <c r="AQ21" s="1">
        <v>68</v>
      </c>
      <c r="AR21" s="1">
        <v>62</v>
      </c>
      <c r="AS21" s="1">
        <v>4</v>
      </c>
      <c r="AT21" s="1">
        <v>231</v>
      </c>
      <c r="AU21" s="1" t="s">
        <v>209</v>
      </c>
      <c r="AV21" s="1">
        <v>17</v>
      </c>
      <c r="AW21" s="1">
        <v>31</v>
      </c>
      <c r="AX21" s="1">
        <v>49</v>
      </c>
      <c r="AY21" s="1">
        <v>68</v>
      </c>
      <c r="AZ21" s="1">
        <v>62</v>
      </c>
      <c r="BA21" s="1">
        <v>3.56</v>
      </c>
      <c r="BB21" s="1">
        <v>1.23</v>
      </c>
      <c r="BC21" s="1">
        <v>4</v>
      </c>
      <c r="BD21" s="1">
        <v>4</v>
      </c>
    </row>
    <row r="22" spans="1:56" x14ac:dyDescent="0.25">
      <c r="AM22" s="1" t="s">
        <v>210</v>
      </c>
      <c r="AN22" s="1">
        <v>10</v>
      </c>
      <c r="AO22" s="1">
        <v>27</v>
      </c>
      <c r="AP22" s="1">
        <v>43</v>
      </c>
      <c r="AQ22" s="1">
        <v>75</v>
      </c>
      <c r="AR22" s="1">
        <v>59</v>
      </c>
      <c r="AS22" s="1">
        <v>17</v>
      </c>
      <c r="AT22" s="1">
        <v>231</v>
      </c>
      <c r="AU22" s="1" t="s">
        <v>210</v>
      </c>
      <c r="AV22" s="1">
        <v>10</v>
      </c>
      <c r="AW22" s="1">
        <v>27</v>
      </c>
      <c r="AX22" s="1">
        <v>43</v>
      </c>
      <c r="AY22" s="1">
        <v>75</v>
      </c>
      <c r="AZ22" s="1">
        <v>59</v>
      </c>
      <c r="BA22" s="1">
        <v>3.68</v>
      </c>
      <c r="BB22" s="1">
        <v>1.1399999999999999</v>
      </c>
      <c r="BC22" s="1">
        <v>4</v>
      </c>
      <c r="BD22" s="1">
        <v>4</v>
      </c>
    </row>
    <row r="23" spans="1:56" x14ac:dyDescent="0.25">
      <c r="AM23" s="1" t="s">
        <v>211</v>
      </c>
      <c r="AN23" s="1">
        <v>18</v>
      </c>
      <c r="AO23" s="1">
        <v>22</v>
      </c>
      <c r="AP23" s="1">
        <v>40</v>
      </c>
      <c r="AQ23" s="1">
        <v>72</v>
      </c>
      <c r="AR23" s="1">
        <v>48</v>
      </c>
      <c r="AS23" s="1">
        <v>31</v>
      </c>
      <c r="AT23" s="1">
        <v>231</v>
      </c>
      <c r="AU23" s="1" t="s">
        <v>211</v>
      </c>
      <c r="AV23" s="1">
        <v>18</v>
      </c>
      <c r="AW23" s="1">
        <v>22</v>
      </c>
      <c r="AX23" s="1">
        <v>40</v>
      </c>
      <c r="AY23" s="1">
        <v>72</v>
      </c>
      <c r="AZ23" s="1">
        <v>48</v>
      </c>
      <c r="BA23" s="1">
        <v>3.55</v>
      </c>
      <c r="BB23" s="1">
        <v>1.22</v>
      </c>
      <c r="BC23" s="1">
        <v>4</v>
      </c>
      <c r="BD23" s="1">
        <v>4</v>
      </c>
    </row>
    <row r="24" spans="1:56" x14ac:dyDescent="0.25">
      <c r="AM24" s="1" t="s">
        <v>212</v>
      </c>
      <c r="AN24" s="1">
        <v>14</v>
      </c>
      <c r="AO24" s="1">
        <v>13</v>
      </c>
      <c r="AP24" s="1">
        <v>37</v>
      </c>
      <c r="AQ24" s="1">
        <v>64</v>
      </c>
      <c r="AR24" s="1">
        <v>49</v>
      </c>
      <c r="AS24" s="1">
        <v>54</v>
      </c>
      <c r="AT24" s="1">
        <v>231</v>
      </c>
      <c r="AU24" s="1" t="s">
        <v>212</v>
      </c>
      <c r="AV24" s="1">
        <v>14</v>
      </c>
      <c r="AW24" s="1">
        <v>13</v>
      </c>
      <c r="AX24" s="1">
        <v>37</v>
      </c>
      <c r="AY24" s="1">
        <v>64</v>
      </c>
      <c r="AZ24" s="1">
        <v>49</v>
      </c>
      <c r="BA24" s="1">
        <v>3.68</v>
      </c>
      <c r="BB24" s="1">
        <v>1.18</v>
      </c>
      <c r="BC24" s="1">
        <v>4</v>
      </c>
      <c r="BD24" s="1">
        <v>4</v>
      </c>
    </row>
    <row r="25" spans="1:56" x14ac:dyDescent="0.25">
      <c r="AM25" s="1" t="s">
        <v>213</v>
      </c>
      <c r="AN25" s="1">
        <v>4</v>
      </c>
      <c r="AO25" s="1">
        <v>5</v>
      </c>
      <c r="AP25" s="1">
        <v>5</v>
      </c>
      <c r="AQ25" s="1">
        <v>7</v>
      </c>
      <c r="AR25" s="1">
        <v>4</v>
      </c>
      <c r="AS25" s="1">
        <v>1</v>
      </c>
      <c r="AT25" s="1">
        <v>26</v>
      </c>
      <c r="AU25" s="1" t="s">
        <v>213</v>
      </c>
      <c r="AV25" s="1">
        <v>4</v>
      </c>
      <c r="AW25" s="1">
        <v>5</v>
      </c>
      <c r="AX25" s="1">
        <v>5</v>
      </c>
      <c r="AY25" s="1">
        <v>7</v>
      </c>
      <c r="AZ25" s="1">
        <v>4</v>
      </c>
      <c r="BA25" s="1">
        <v>3.08</v>
      </c>
      <c r="BB25" s="1">
        <v>1.35</v>
      </c>
      <c r="BC25" s="1">
        <v>3</v>
      </c>
      <c r="BD25" s="1">
        <v>4</v>
      </c>
    </row>
    <row r="26" spans="1:56" x14ac:dyDescent="0.25">
      <c r="AM26" s="1" t="s">
        <v>214</v>
      </c>
      <c r="AN26" s="1">
        <v>3</v>
      </c>
      <c r="AO26" s="1">
        <v>5</v>
      </c>
      <c r="AP26" s="1">
        <v>6</v>
      </c>
      <c r="AQ26" s="1">
        <v>8</v>
      </c>
      <c r="AR26" s="1">
        <v>3</v>
      </c>
      <c r="AS26" s="1">
        <v>1</v>
      </c>
      <c r="AT26" s="1">
        <v>26</v>
      </c>
      <c r="AU26" s="1" t="s">
        <v>214</v>
      </c>
      <c r="AV26" s="1">
        <v>3</v>
      </c>
      <c r="AW26" s="1">
        <v>5</v>
      </c>
      <c r="AX26" s="1">
        <v>6</v>
      </c>
      <c r="AY26" s="1">
        <v>8</v>
      </c>
      <c r="AZ26" s="1">
        <v>3</v>
      </c>
      <c r="BA26" s="1">
        <v>3.12</v>
      </c>
      <c r="BB26" s="1">
        <v>1.24</v>
      </c>
      <c r="BC26" s="1">
        <v>3</v>
      </c>
      <c r="BD26" s="1">
        <v>4</v>
      </c>
    </row>
    <row r="27" spans="1:56"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6"/>
      <c r="AM27" s="1" t="s">
        <v>215</v>
      </c>
      <c r="AN27" s="1">
        <v>2</v>
      </c>
      <c r="AO27" s="1">
        <v>3</v>
      </c>
      <c r="AP27" s="1">
        <v>4</v>
      </c>
      <c r="AQ27" s="1">
        <v>8</v>
      </c>
      <c r="AR27" s="1">
        <v>8</v>
      </c>
      <c r="AS27" s="1">
        <v>1</v>
      </c>
      <c r="AT27" s="1">
        <v>26</v>
      </c>
      <c r="AU27" s="1" t="s">
        <v>215</v>
      </c>
      <c r="AV27" s="1">
        <v>2</v>
      </c>
      <c r="AW27" s="1">
        <v>3</v>
      </c>
      <c r="AX27" s="1">
        <v>4</v>
      </c>
      <c r="AY27" s="1">
        <v>8</v>
      </c>
      <c r="AZ27" s="1">
        <v>8</v>
      </c>
      <c r="BA27" s="1">
        <v>3.68</v>
      </c>
      <c r="BB27" s="1">
        <v>1.28</v>
      </c>
      <c r="BC27" s="1">
        <v>4</v>
      </c>
      <c r="BD27" s="1">
        <v>4</v>
      </c>
    </row>
    <row r="28" spans="1:56"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6"/>
      <c r="AM28" s="10" t="s">
        <v>216</v>
      </c>
      <c r="AN28" s="10">
        <v>3</v>
      </c>
      <c r="AO28" s="10">
        <v>7</v>
      </c>
      <c r="AP28" s="10">
        <v>7</v>
      </c>
      <c r="AQ28" s="10">
        <v>17</v>
      </c>
      <c r="AR28" s="10">
        <v>13</v>
      </c>
      <c r="AS28" s="10">
        <v>1</v>
      </c>
      <c r="AT28" s="10">
        <v>48</v>
      </c>
      <c r="AU28" s="10" t="s">
        <v>216</v>
      </c>
      <c r="AV28" s="10">
        <v>3</v>
      </c>
      <c r="AW28" s="10">
        <v>7</v>
      </c>
      <c r="AX28" s="10">
        <v>7</v>
      </c>
      <c r="AY28" s="10">
        <v>17</v>
      </c>
      <c r="AZ28" s="10">
        <v>13</v>
      </c>
      <c r="BA28" s="10">
        <v>3.64</v>
      </c>
      <c r="BB28" s="10">
        <v>1.22</v>
      </c>
      <c r="BC28" s="10">
        <v>4</v>
      </c>
      <c r="BD28" s="10">
        <v>4</v>
      </c>
    </row>
    <row r="29" spans="1:56" ht="21" x14ac:dyDescent="0.25">
      <c r="A29" s="13" t="s">
        <v>3</v>
      </c>
      <c r="U29" s="12"/>
      <c r="V29" s="5"/>
      <c r="W29" s="6"/>
      <c r="X29" s="7"/>
      <c r="Y29" s="13" t="s">
        <v>4</v>
      </c>
      <c r="Z29" s="7"/>
      <c r="AA29" s="8"/>
      <c r="AF29" s="12"/>
      <c r="AG29" s="5"/>
      <c r="AH29" s="6"/>
      <c r="AI29" s="7"/>
      <c r="AJ29" s="7"/>
      <c r="AK29" s="7"/>
      <c r="AL29" s="8"/>
      <c r="AM29" s="1" t="s">
        <v>160</v>
      </c>
      <c r="AN29" s="1">
        <v>2</v>
      </c>
      <c r="AO29" s="1">
        <v>3</v>
      </c>
      <c r="AP29" s="1">
        <v>9</v>
      </c>
      <c r="AQ29" s="1">
        <v>13</v>
      </c>
      <c r="AR29" s="1">
        <v>20</v>
      </c>
      <c r="AS29" s="1">
        <v>1</v>
      </c>
      <c r="AT29" s="1">
        <v>48</v>
      </c>
      <c r="AU29" s="1" t="s">
        <v>160</v>
      </c>
      <c r="AV29" s="1">
        <v>2</v>
      </c>
      <c r="AW29" s="1">
        <v>3</v>
      </c>
      <c r="AX29" s="1">
        <v>9</v>
      </c>
      <c r="AY29" s="1">
        <v>13</v>
      </c>
      <c r="AZ29" s="1">
        <v>20</v>
      </c>
      <c r="BA29" s="1">
        <v>3.98</v>
      </c>
      <c r="BB29" s="1">
        <v>1.1299999999999999</v>
      </c>
      <c r="BC29" s="1">
        <v>4</v>
      </c>
      <c r="BD29" s="1">
        <v>5</v>
      </c>
    </row>
    <row r="30" spans="1:56" ht="21" x14ac:dyDescent="0.25">
      <c r="B30" s="13"/>
      <c r="U30" s="12"/>
      <c r="V30" s="5"/>
      <c r="W30" s="6"/>
      <c r="X30" s="7"/>
      <c r="Y30" s="7"/>
      <c r="Z30" s="7"/>
      <c r="AA30" s="8"/>
      <c r="AF30" s="12"/>
      <c r="AG30" s="5"/>
      <c r="AH30" s="6"/>
      <c r="AI30" s="7"/>
      <c r="AJ30" s="7"/>
      <c r="AK30" s="14"/>
      <c r="AL30" s="8"/>
      <c r="AM30" s="1" t="s">
        <v>217</v>
      </c>
      <c r="AN30" s="1">
        <v>1</v>
      </c>
      <c r="AO30" s="1">
        <v>2</v>
      </c>
      <c r="AP30" s="1">
        <v>3</v>
      </c>
      <c r="AQ30" s="1">
        <v>5</v>
      </c>
      <c r="AR30" s="1">
        <v>4</v>
      </c>
      <c r="AS30" s="1">
        <v>0</v>
      </c>
      <c r="AT30" s="1">
        <v>15</v>
      </c>
      <c r="AU30" s="1" t="s">
        <v>217</v>
      </c>
      <c r="AV30" s="1">
        <v>1</v>
      </c>
      <c r="AW30" s="1">
        <v>2</v>
      </c>
      <c r="AX30" s="1">
        <v>3</v>
      </c>
      <c r="AY30" s="1">
        <v>5</v>
      </c>
      <c r="AZ30" s="1">
        <v>4</v>
      </c>
      <c r="BA30" s="1">
        <v>3.6</v>
      </c>
      <c r="BB30" s="1">
        <v>1.24</v>
      </c>
      <c r="BC30" s="1">
        <v>4</v>
      </c>
      <c r="BD30" s="1">
        <v>4</v>
      </c>
    </row>
    <row r="31" spans="1:56" ht="18.75" x14ac:dyDescent="0.3">
      <c r="B31" s="175" t="str">
        <f>+AN40</f>
        <v>Grado en Administración y Dirección de Empresas</v>
      </c>
      <c r="C31" s="175"/>
      <c r="D31" s="175"/>
      <c r="E31" s="175"/>
      <c r="F31" s="175"/>
      <c r="G31" s="175"/>
      <c r="H31" s="176"/>
      <c r="I31" s="113">
        <f>+AO40</f>
        <v>55</v>
      </c>
      <c r="J31" s="15">
        <f>I31/$I$41</f>
        <v>0.23809523809523808</v>
      </c>
      <c r="U31" s="12"/>
      <c r="V31" s="5"/>
      <c r="W31" s="6"/>
      <c r="X31" s="7"/>
      <c r="Y31" s="7"/>
      <c r="Z31" s="16" t="s">
        <v>129</v>
      </c>
      <c r="AA31" s="113">
        <f>+AO56</f>
        <v>79</v>
      </c>
      <c r="AB31" s="18">
        <f>AA31/$AA$35</f>
        <v>0.34199134199134201</v>
      </c>
      <c r="AF31" s="5"/>
      <c r="AG31" s="5"/>
      <c r="AH31" s="6"/>
      <c r="AI31" s="7"/>
      <c r="AJ31" s="14"/>
      <c r="AK31" s="14"/>
      <c r="AL31" s="8"/>
      <c r="AM31" s="1" t="s">
        <v>218</v>
      </c>
      <c r="AN31" s="1">
        <v>5</v>
      </c>
      <c r="AO31" s="1">
        <v>7</v>
      </c>
      <c r="AP31" s="1">
        <v>17</v>
      </c>
      <c r="AQ31" s="1">
        <v>16</v>
      </c>
      <c r="AR31" s="1">
        <v>19</v>
      </c>
      <c r="AS31" s="1">
        <v>1</v>
      </c>
      <c r="AT31" s="1">
        <v>65</v>
      </c>
      <c r="AU31" s="1" t="s">
        <v>218</v>
      </c>
      <c r="AV31" s="1">
        <v>5</v>
      </c>
      <c r="AW31" s="1">
        <v>7</v>
      </c>
      <c r="AX31" s="1">
        <v>17</v>
      </c>
      <c r="AY31" s="1">
        <v>16</v>
      </c>
      <c r="AZ31" s="1">
        <v>19</v>
      </c>
      <c r="BA31" s="1">
        <v>3.58</v>
      </c>
      <c r="BB31" s="1">
        <v>1.24</v>
      </c>
      <c r="BC31" s="1">
        <v>4</v>
      </c>
      <c r="BD31" s="1">
        <v>5</v>
      </c>
    </row>
    <row r="32" spans="1:56" ht="18.75" customHeight="1" x14ac:dyDescent="0.3">
      <c r="B32" s="175" t="str">
        <f t="shared" ref="B32:B38" si="0">+AN41</f>
        <v>Grado en Administración y Dirección de Empresas (INGLÉS)</v>
      </c>
      <c r="C32" s="175"/>
      <c r="D32" s="175"/>
      <c r="E32" s="175"/>
      <c r="F32" s="175"/>
      <c r="G32" s="175"/>
      <c r="H32" s="176"/>
      <c r="I32" s="113">
        <f t="shared" ref="I32:I39" si="1">+AO41</f>
        <v>7</v>
      </c>
      <c r="J32" s="15">
        <f t="shared" ref="J32:J40" si="2">I32/$I$41</f>
        <v>3.0303030303030304E-2</v>
      </c>
      <c r="U32" s="12"/>
      <c r="V32" s="5"/>
      <c r="W32" s="6"/>
      <c r="X32" s="7"/>
      <c r="Y32" s="7"/>
      <c r="Z32" s="16" t="s">
        <v>130</v>
      </c>
      <c r="AA32" s="113">
        <f t="shared" ref="AA32:AA34" si="3">+AO57</f>
        <v>46</v>
      </c>
      <c r="AB32" s="18">
        <f>AA32/$AA$35</f>
        <v>0.19913419913419914</v>
      </c>
      <c r="AF32" s="4"/>
      <c r="AG32" s="12"/>
      <c r="AH32" s="6"/>
      <c r="AI32" s="7"/>
      <c r="AJ32" s="14"/>
      <c r="AK32" s="14"/>
      <c r="AL32" s="8"/>
      <c r="AU32" s="1" t="s">
        <v>259</v>
      </c>
    </row>
    <row r="33" spans="1:44" ht="18.75" customHeight="1" x14ac:dyDescent="0.3">
      <c r="B33" s="175" t="str">
        <f t="shared" si="0"/>
        <v>Doble Grado en Derecho y Administración y Dirección de Empresas</v>
      </c>
      <c r="C33" s="175"/>
      <c r="D33" s="175"/>
      <c r="E33" s="175"/>
      <c r="F33" s="175"/>
      <c r="G33" s="175"/>
      <c r="H33" s="176"/>
      <c r="I33" s="113">
        <f t="shared" si="1"/>
        <v>27</v>
      </c>
      <c r="J33" s="15">
        <f t="shared" si="2"/>
        <v>0.11688311688311688</v>
      </c>
      <c r="U33" s="12"/>
      <c r="V33" s="5"/>
      <c r="W33" s="6"/>
      <c r="X33" s="7"/>
      <c r="Y33" s="7"/>
      <c r="Z33" s="16" t="s">
        <v>131</v>
      </c>
      <c r="AA33" s="113">
        <f t="shared" si="3"/>
        <v>53</v>
      </c>
      <c r="AB33" s="18">
        <f>AA33/$AA$35</f>
        <v>0.22943722943722944</v>
      </c>
    </row>
    <row r="34" spans="1:44" ht="18.75" customHeight="1" x14ac:dyDescent="0.3">
      <c r="B34" s="175" t="str">
        <f t="shared" si="0"/>
        <v>Grado en Derecho</v>
      </c>
      <c r="C34" s="175"/>
      <c r="D34" s="175"/>
      <c r="E34" s="175"/>
      <c r="F34" s="175"/>
      <c r="G34" s="175"/>
      <c r="H34" s="176"/>
      <c r="I34" s="113">
        <f t="shared" si="1"/>
        <v>50</v>
      </c>
      <c r="J34" s="15">
        <f t="shared" si="2"/>
        <v>0.21645021645021645</v>
      </c>
      <c r="U34" s="12"/>
      <c r="V34" s="5"/>
      <c r="W34" s="6"/>
      <c r="X34" s="7"/>
      <c r="Y34" s="7"/>
      <c r="Z34" s="19" t="s">
        <v>132</v>
      </c>
      <c r="AA34" s="113">
        <f t="shared" si="3"/>
        <v>53</v>
      </c>
      <c r="AB34" s="18">
        <f>AA34/$AA$35</f>
        <v>0.22943722943722944</v>
      </c>
    </row>
    <row r="35" spans="1:44" ht="18.75" customHeight="1" x14ac:dyDescent="0.3">
      <c r="B35" s="175" t="str">
        <f t="shared" si="0"/>
        <v>Grado en Estadística y Empresa</v>
      </c>
      <c r="C35" s="175"/>
      <c r="D35" s="175"/>
      <c r="E35" s="175"/>
      <c r="F35" s="175"/>
      <c r="G35" s="175"/>
      <c r="H35" s="176"/>
      <c r="I35" s="113">
        <f t="shared" si="1"/>
        <v>13</v>
      </c>
      <c r="J35" s="15">
        <f t="shared" si="2"/>
        <v>5.627705627705628E-2</v>
      </c>
      <c r="U35" s="12"/>
      <c r="V35" s="5"/>
      <c r="W35" s="6"/>
      <c r="X35" s="7"/>
      <c r="Y35" s="7"/>
      <c r="Z35" s="97" t="s">
        <v>8</v>
      </c>
      <c r="AA35" s="114">
        <f>SUM(AA31:AA34)</f>
        <v>231</v>
      </c>
      <c r="AB35" s="20"/>
    </row>
    <row r="36" spans="1:44" ht="18.75" customHeight="1" x14ac:dyDescent="0.3">
      <c r="B36" s="175" t="str">
        <f t="shared" si="0"/>
        <v>Grado en Finanzas y Contabilidad</v>
      </c>
      <c r="C36" s="175"/>
      <c r="D36" s="175"/>
      <c r="E36" s="175"/>
      <c r="F36" s="175"/>
      <c r="G36" s="175"/>
      <c r="H36" s="176"/>
      <c r="I36" s="113">
        <f t="shared" si="1"/>
        <v>21</v>
      </c>
      <c r="J36" s="15">
        <f t="shared" si="2"/>
        <v>9.0909090909090912E-2</v>
      </c>
    </row>
    <row r="37" spans="1:44" ht="18.75" customHeight="1" x14ac:dyDescent="0.3">
      <c r="B37" s="175" t="str">
        <f t="shared" si="0"/>
        <v>Grado en Gestión y Administración Pública</v>
      </c>
      <c r="C37" s="175"/>
      <c r="D37" s="175"/>
      <c r="E37" s="175"/>
      <c r="F37" s="175"/>
      <c r="G37" s="175"/>
      <c r="H37" s="176"/>
      <c r="I37" s="113">
        <f t="shared" si="1"/>
        <v>8</v>
      </c>
      <c r="J37" s="15">
        <f t="shared" si="2"/>
        <v>3.4632034632034632E-2</v>
      </c>
      <c r="AM37" s="1" t="s">
        <v>161</v>
      </c>
    </row>
    <row r="38" spans="1:44" ht="18.75" customHeight="1" x14ac:dyDescent="0.3">
      <c r="B38" s="175" t="str">
        <f t="shared" si="0"/>
        <v>Grado en Relaciones Laborales y Recursos Humanos</v>
      </c>
      <c r="C38" s="175"/>
      <c r="D38" s="175"/>
      <c r="E38" s="175"/>
      <c r="F38" s="175"/>
      <c r="G38" s="175"/>
      <c r="H38" s="176"/>
      <c r="I38" s="113">
        <f t="shared" si="1"/>
        <v>14</v>
      </c>
      <c r="J38" s="15">
        <f t="shared" si="2"/>
        <v>6.0606060606060608E-2</v>
      </c>
      <c r="AM38" s="1" t="s">
        <v>162</v>
      </c>
    </row>
    <row r="39" spans="1:44" ht="18.75" customHeight="1" x14ac:dyDescent="0.3">
      <c r="B39" s="175" t="str">
        <f t="shared" ref="B39" si="4">+AN48</f>
        <v>Grado en Turismo</v>
      </c>
      <c r="C39" s="175"/>
      <c r="D39" s="175"/>
      <c r="E39" s="175"/>
      <c r="F39" s="175"/>
      <c r="G39" s="175"/>
      <c r="H39" s="176"/>
      <c r="I39" s="113">
        <f t="shared" si="1"/>
        <v>16</v>
      </c>
      <c r="J39" s="15">
        <f t="shared" si="2"/>
        <v>6.9264069264069264E-2</v>
      </c>
      <c r="AO39" s="1" t="s">
        <v>157</v>
      </c>
      <c r="AP39" s="1" t="s">
        <v>163</v>
      </c>
      <c r="AQ39" s="1" t="s">
        <v>164</v>
      </c>
      <c r="AR39" s="1" t="s">
        <v>165</v>
      </c>
    </row>
    <row r="40" spans="1:44" ht="18.75" x14ac:dyDescent="0.3">
      <c r="A40" s="22"/>
      <c r="B40" s="175" t="str">
        <f t="shared" ref="B40" si="5">+AN49</f>
        <v>Doble Grado de Administración y Dirección de Empresas y Finanzas y Contabilidad</v>
      </c>
      <c r="C40" s="175"/>
      <c r="D40" s="175"/>
      <c r="E40" s="175"/>
      <c r="F40" s="175"/>
      <c r="G40" s="175"/>
      <c r="H40" s="176"/>
      <c r="I40" s="113">
        <f t="shared" ref="I40" si="6">+AO49</f>
        <v>20</v>
      </c>
      <c r="J40" s="15">
        <f t="shared" si="2"/>
        <v>8.6580086580086577E-2</v>
      </c>
      <c r="AM40" s="1" t="s">
        <v>166</v>
      </c>
      <c r="AN40" s="1" t="s">
        <v>5</v>
      </c>
      <c r="AO40" s="1">
        <v>55</v>
      </c>
      <c r="AP40" s="1">
        <v>23.8</v>
      </c>
      <c r="AQ40" s="1">
        <v>23.8</v>
      </c>
      <c r="AR40" s="1">
        <v>23.8</v>
      </c>
    </row>
    <row r="41" spans="1:44" ht="18.75" x14ac:dyDescent="0.3">
      <c r="A41" s="25"/>
      <c r="B41" s="23"/>
      <c r="C41" s="26"/>
      <c r="D41" s="26"/>
      <c r="E41" s="26"/>
      <c r="F41" s="26"/>
      <c r="G41" s="24"/>
      <c r="I41" s="113">
        <f>SUM(I31:I40)</f>
        <v>231</v>
      </c>
      <c r="AN41" s="1" t="s">
        <v>260</v>
      </c>
      <c r="AO41" s="1">
        <v>7</v>
      </c>
      <c r="AP41" s="1">
        <v>3</v>
      </c>
      <c r="AQ41" s="1">
        <v>3</v>
      </c>
      <c r="AR41" s="1">
        <v>26.8</v>
      </c>
    </row>
    <row r="42" spans="1:44" x14ac:dyDescent="0.25">
      <c r="A42" s="25"/>
      <c r="B42" s="23"/>
      <c r="C42" s="26"/>
      <c r="D42" s="26"/>
      <c r="E42" s="26"/>
      <c r="F42" s="26"/>
      <c r="G42" s="24"/>
      <c r="AN42" s="1" t="s">
        <v>261</v>
      </c>
      <c r="AO42" s="1">
        <v>27</v>
      </c>
      <c r="AP42" s="1">
        <v>11.7</v>
      </c>
      <c r="AQ42" s="1">
        <v>11.7</v>
      </c>
      <c r="AR42" s="1">
        <v>38.5</v>
      </c>
    </row>
    <row r="43" spans="1:44" x14ac:dyDescent="0.25">
      <c r="A43" s="25"/>
      <c r="B43" s="23"/>
      <c r="C43" s="26"/>
      <c r="D43" s="26"/>
      <c r="E43" s="26"/>
      <c r="F43" s="26"/>
      <c r="G43" s="24"/>
      <c r="AN43" s="1" t="s">
        <v>6</v>
      </c>
      <c r="AO43" s="1">
        <v>50</v>
      </c>
      <c r="AP43" s="1">
        <v>21.6</v>
      </c>
      <c r="AQ43" s="1">
        <v>21.6</v>
      </c>
      <c r="AR43" s="1">
        <v>60.2</v>
      </c>
    </row>
    <row r="44" spans="1:44" x14ac:dyDescent="0.25">
      <c r="A44" s="25"/>
      <c r="B44" s="23"/>
      <c r="C44" s="26"/>
      <c r="D44" s="26"/>
      <c r="E44" s="26"/>
      <c r="F44" s="26"/>
      <c r="G44" s="24"/>
      <c r="AN44" s="1" t="s">
        <v>7</v>
      </c>
      <c r="AO44" s="1">
        <v>13</v>
      </c>
      <c r="AP44" s="1">
        <v>5.6</v>
      </c>
      <c r="AQ44" s="1">
        <v>5.6</v>
      </c>
      <c r="AR44" s="1">
        <v>65.8</v>
      </c>
    </row>
    <row r="45" spans="1:44" x14ac:dyDescent="0.25">
      <c r="A45" s="25"/>
      <c r="B45" s="23"/>
      <c r="C45" s="26"/>
      <c r="D45" s="26"/>
      <c r="E45" s="26"/>
      <c r="F45" s="26"/>
      <c r="G45" s="24"/>
      <c r="AN45" s="1" t="s">
        <v>168</v>
      </c>
      <c r="AO45" s="1">
        <v>21</v>
      </c>
      <c r="AP45" s="1">
        <v>9.1</v>
      </c>
      <c r="AQ45" s="1">
        <v>9.1</v>
      </c>
      <c r="AR45" s="1">
        <v>74.900000000000006</v>
      </c>
    </row>
    <row r="46" spans="1:44" x14ac:dyDescent="0.25">
      <c r="U46" s="27"/>
      <c r="AN46" s="1" t="s">
        <v>9</v>
      </c>
      <c r="AO46" s="1">
        <v>8</v>
      </c>
      <c r="AP46" s="1">
        <v>3.5</v>
      </c>
      <c r="AQ46" s="1">
        <v>3.5</v>
      </c>
      <c r="AR46" s="1">
        <v>78.400000000000006</v>
      </c>
    </row>
    <row r="47" spans="1:44" x14ac:dyDescent="0.25">
      <c r="AH47" s="27"/>
      <c r="AN47" s="1" t="s">
        <v>10</v>
      </c>
      <c r="AO47" s="1">
        <v>14</v>
      </c>
      <c r="AP47" s="1">
        <v>6.1</v>
      </c>
      <c r="AQ47" s="1">
        <v>6.1</v>
      </c>
      <c r="AR47" s="1">
        <v>84.4</v>
      </c>
    </row>
    <row r="48" spans="1:44" ht="15" customHeight="1" x14ac:dyDescent="0.25">
      <c r="E48" s="177" t="s">
        <v>12</v>
      </c>
      <c r="F48" s="177"/>
      <c r="G48" s="177"/>
      <c r="H48" s="177"/>
      <c r="I48" s="177"/>
      <c r="J48" s="28"/>
      <c r="K48" s="28"/>
      <c r="L48" s="28"/>
      <c r="M48" s="28"/>
      <c r="N48" s="28"/>
      <c r="O48" s="28"/>
      <c r="T48" s="177"/>
      <c r="U48" s="177"/>
      <c r="V48" s="177"/>
      <c r="W48" s="177"/>
      <c r="X48" s="177"/>
      <c r="AH48" s="27"/>
      <c r="AN48" s="1" t="s">
        <v>11</v>
      </c>
      <c r="AO48" s="1">
        <v>16</v>
      </c>
      <c r="AP48" s="1">
        <v>6.9</v>
      </c>
      <c r="AQ48" s="1">
        <v>6.9</v>
      </c>
      <c r="AR48" s="1">
        <v>91.3</v>
      </c>
    </row>
    <row r="49" spans="5:44" ht="15" customHeight="1" x14ac:dyDescent="0.25">
      <c r="E49" s="177"/>
      <c r="F49" s="177"/>
      <c r="G49" s="177"/>
      <c r="H49" s="177"/>
      <c r="I49" s="177"/>
      <c r="J49" s="28"/>
      <c r="K49" s="28"/>
      <c r="L49" s="28"/>
      <c r="M49" s="28"/>
      <c r="N49" s="28"/>
      <c r="O49" s="28"/>
      <c r="T49" s="177"/>
      <c r="U49" s="177"/>
      <c r="V49" s="177"/>
      <c r="W49" s="177"/>
      <c r="X49" s="177"/>
      <c r="AH49" s="27"/>
      <c r="AN49" s="1" t="s">
        <v>167</v>
      </c>
      <c r="AO49" s="1">
        <v>20</v>
      </c>
      <c r="AP49" s="1">
        <v>8.6999999999999993</v>
      </c>
      <c r="AQ49" s="1">
        <v>8.6999999999999993</v>
      </c>
      <c r="AR49" s="1">
        <v>100</v>
      </c>
    </row>
    <row r="50" spans="5:44" ht="15" customHeight="1" x14ac:dyDescent="0.25">
      <c r="E50" s="177"/>
      <c r="F50" s="177"/>
      <c r="G50" s="177"/>
      <c r="H50" s="177"/>
      <c r="I50" s="177"/>
      <c r="J50" s="28"/>
      <c r="K50" s="28"/>
      <c r="L50" s="28"/>
      <c r="M50" s="28"/>
      <c r="N50" s="28"/>
      <c r="O50" s="28"/>
      <c r="T50" s="177"/>
      <c r="U50" s="177"/>
      <c r="V50" s="177"/>
      <c r="W50" s="177"/>
      <c r="X50" s="177"/>
      <c r="AH50" s="27"/>
      <c r="AN50" s="1" t="s">
        <v>8</v>
      </c>
      <c r="AO50" s="1">
        <v>231</v>
      </c>
      <c r="AP50" s="1">
        <v>100</v>
      </c>
      <c r="AQ50" s="1">
        <v>100</v>
      </c>
    </row>
    <row r="51" spans="5:44" ht="15" customHeight="1" x14ac:dyDescent="0.25">
      <c r="E51" s="177"/>
      <c r="F51" s="177"/>
      <c r="G51" s="177"/>
      <c r="H51" s="177"/>
      <c r="I51" s="177"/>
      <c r="J51" s="28"/>
      <c r="K51" s="28"/>
      <c r="L51" s="28"/>
      <c r="M51" s="28"/>
      <c r="N51" s="28"/>
      <c r="O51" s="28"/>
      <c r="T51" s="177"/>
      <c r="U51" s="177"/>
      <c r="V51" s="177"/>
      <c r="W51" s="177"/>
      <c r="X51" s="177"/>
      <c r="AH51" s="27"/>
    </row>
    <row r="52" spans="5:44" ht="15" customHeight="1" x14ac:dyDescent="0.25">
      <c r="AH52" s="27"/>
    </row>
    <row r="53" spans="5:44" ht="18.75" x14ac:dyDescent="0.3">
      <c r="AC53" s="184" t="str">
        <f>+AN89</f>
        <v>Bachiller</v>
      </c>
      <c r="AD53" s="184"/>
      <c r="AE53" s="184"/>
      <c r="AF53" s="113">
        <f>+AO89</f>
        <v>66</v>
      </c>
      <c r="AH53" s="27"/>
    </row>
    <row r="54" spans="5:44" ht="18.75" customHeight="1" x14ac:dyDescent="0.3">
      <c r="AC54" s="184" t="str">
        <f t="shared" ref="AC54:AC55" si="7">+AN90</f>
        <v>Ciclo formativo</v>
      </c>
      <c r="AD54" s="184"/>
      <c r="AE54" s="184"/>
      <c r="AF54" s="113">
        <f t="shared" ref="AF54:AF55" si="8">+AO90</f>
        <v>9</v>
      </c>
      <c r="AH54" s="27"/>
      <c r="AM54" s="1" t="s">
        <v>219</v>
      </c>
    </row>
    <row r="55" spans="5:44" ht="18.75" customHeight="1" x14ac:dyDescent="0.3">
      <c r="F55" s="159" t="s">
        <v>264</v>
      </c>
      <c r="G55" s="159">
        <v>1</v>
      </c>
      <c r="H55"/>
      <c r="I55"/>
      <c r="J55"/>
      <c r="K55"/>
      <c r="N55" s="47"/>
      <c r="O55" s="177" t="s">
        <v>13</v>
      </c>
      <c r="P55" s="177"/>
      <c r="Q55" s="177"/>
      <c r="R55" s="177"/>
      <c r="S55" s="177"/>
      <c r="AC55" s="184" t="str">
        <f t="shared" si="7"/>
        <v>Título universitario</v>
      </c>
      <c r="AD55" s="184"/>
      <c r="AE55" s="184"/>
      <c r="AF55" s="113">
        <f t="shared" si="8"/>
        <v>4</v>
      </c>
      <c r="AH55" s="27"/>
      <c r="AO55" s="1" t="s">
        <v>157</v>
      </c>
      <c r="AP55" s="1" t="s">
        <v>163</v>
      </c>
      <c r="AQ55" s="1" t="s">
        <v>164</v>
      </c>
      <c r="AR55" s="1" t="s">
        <v>165</v>
      </c>
    </row>
    <row r="56" spans="5:44" ht="18.75" customHeight="1" x14ac:dyDescent="0.25">
      <c r="F56" s="159" t="s">
        <v>15</v>
      </c>
      <c r="G56" s="159">
        <v>3</v>
      </c>
      <c r="H56"/>
      <c r="I56"/>
      <c r="J56"/>
      <c r="K56"/>
      <c r="N56" s="47"/>
      <c r="O56" s="177"/>
      <c r="P56" s="177"/>
      <c r="Q56" s="177"/>
      <c r="R56" s="177"/>
      <c r="S56" s="177"/>
      <c r="AC56"/>
      <c r="AD56"/>
      <c r="AE56"/>
      <c r="AF56"/>
      <c r="AH56" s="27"/>
      <c r="AM56" s="1" t="s">
        <v>166</v>
      </c>
      <c r="AN56" s="1" t="s">
        <v>129</v>
      </c>
      <c r="AO56" s="1">
        <v>79</v>
      </c>
      <c r="AP56" s="1">
        <v>34.200000000000003</v>
      </c>
      <c r="AQ56" s="1">
        <v>34.200000000000003</v>
      </c>
      <c r="AR56" s="1">
        <v>34.200000000000003</v>
      </c>
    </row>
    <row r="57" spans="5:44" ht="18.75" customHeight="1" x14ac:dyDescent="0.3">
      <c r="F57" s="159" t="s">
        <v>292</v>
      </c>
      <c r="G57" s="159">
        <v>1</v>
      </c>
      <c r="H57"/>
      <c r="I57"/>
      <c r="J57"/>
      <c r="K57"/>
      <c r="N57" s="47"/>
      <c r="O57" s="177"/>
      <c r="P57" s="177"/>
      <c r="Q57" s="177"/>
      <c r="R57" s="177"/>
      <c r="S57" s="177"/>
      <c r="AF57" s="100"/>
      <c r="AH57" s="27"/>
      <c r="AN57" s="1" t="s">
        <v>130</v>
      </c>
      <c r="AO57" s="1">
        <v>46</v>
      </c>
      <c r="AP57" s="1">
        <v>19.899999999999999</v>
      </c>
      <c r="AQ57" s="1">
        <v>19.899999999999999</v>
      </c>
      <c r="AR57" s="1">
        <v>54.1</v>
      </c>
    </row>
    <row r="58" spans="5:44" ht="18.75" customHeight="1" x14ac:dyDescent="0.25">
      <c r="F58" s="159" t="s">
        <v>16</v>
      </c>
      <c r="G58" s="159">
        <v>60</v>
      </c>
      <c r="H58"/>
      <c r="I58"/>
      <c r="J58"/>
      <c r="K58"/>
      <c r="N58" s="47"/>
      <c r="O58" s="177"/>
      <c r="P58" s="177"/>
      <c r="Q58" s="177"/>
      <c r="R58" s="177"/>
      <c r="S58" s="177"/>
      <c r="AH58" s="27"/>
      <c r="AN58" s="1" t="s">
        <v>131</v>
      </c>
      <c r="AO58" s="1">
        <v>53</v>
      </c>
      <c r="AP58" s="1">
        <v>22.9</v>
      </c>
      <c r="AQ58" s="1">
        <v>22.9</v>
      </c>
      <c r="AR58" s="1">
        <v>77.099999999999994</v>
      </c>
    </row>
    <row r="59" spans="5:44" ht="15.75" x14ac:dyDescent="0.25">
      <c r="F59" s="159" t="s">
        <v>266</v>
      </c>
      <c r="G59" s="159">
        <v>1</v>
      </c>
      <c r="H59"/>
      <c r="I59"/>
      <c r="J59"/>
      <c r="K59"/>
      <c r="AH59" s="27"/>
      <c r="AN59" s="1" t="s">
        <v>132</v>
      </c>
      <c r="AO59" s="1">
        <v>53</v>
      </c>
      <c r="AP59" s="1">
        <v>22.9</v>
      </c>
      <c r="AQ59" s="1">
        <v>22.9</v>
      </c>
      <c r="AR59" s="1">
        <v>100</v>
      </c>
    </row>
    <row r="60" spans="5:44" ht="18.75" customHeight="1" x14ac:dyDescent="0.25">
      <c r="F60" s="159" t="s">
        <v>267</v>
      </c>
      <c r="G60" s="159">
        <v>4</v>
      </c>
      <c r="H60"/>
      <c r="I60"/>
      <c r="J60"/>
      <c r="K60"/>
      <c r="L60" s="103"/>
      <c r="AH60" s="27"/>
      <c r="AN60" s="1" t="s">
        <v>8</v>
      </c>
      <c r="AO60" s="1">
        <v>231</v>
      </c>
      <c r="AP60" s="1">
        <v>100</v>
      </c>
      <c r="AQ60" s="1">
        <v>100</v>
      </c>
    </row>
    <row r="61" spans="5:44" ht="15.75" x14ac:dyDescent="0.25">
      <c r="F61" s="159" t="s">
        <v>268</v>
      </c>
      <c r="G61" s="159">
        <v>1</v>
      </c>
      <c r="H61"/>
      <c r="I61"/>
      <c r="J61"/>
      <c r="K61"/>
      <c r="AH61" s="27"/>
    </row>
    <row r="62" spans="5:44" ht="15.75" x14ac:dyDescent="0.25">
      <c r="F62" s="159" t="s">
        <v>269</v>
      </c>
      <c r="G62" s="159">
        <v>1</v>
      </c>
      <c r="H62"/>
      <c r="I62"/>
      <c r="J62"/>
      <c r="K62"/>
      <c r="AH62" s="27"/>
    </row>
    <row r="63" spans="5:44" ht="15.75" x14ac:dyDescent="0.25">
      <c r="F63" s="159" t="s">
        <v>270</v>
      </c>
      <c r="G63" s="159">
        <v>1</v>
      </c>
      <c r="H63"/>
      <c r="I63"/>
      <c r="J63"/>
      <c r="K63"/>
      <c r="AH63" s="27"/>
      <c r="AN63" s="32"/>
      <c r="AO63" s="32"/>
      <c r="AP63" s="32"/>
      <c r="AQ63" s="32"/>
      <c r="AR63" s="32"/>
    </row>
    <row r="64" spans="5:44" ht="18.75" customHeight="1" x14ac:dyDescent="0.3">
      <c r="F64" s="160" t="s">
        <v>281</v>
      </c>
      <c r="G64" s="158">
        <v>1</v>
      </c>
      <c r="H64"/>
      <c r="I64"/>
      <c r="J64"/>
      <c r="K64"/>
      <c r="AH64" s="27"/>
      <c r="AM64" s="1" t="s">
        <v>262</v>
      </c>
    </row>
    <row r="65" spans="1:44" x14ac:dyDescent="0.25">
      <c r="J65"/>
      <c r="K65"/>
      <c r="Y65" s="27"/>
      <c r="AO65" s="1" t="s">
        <v>157</v>
      </c>
      <c r="AP65" s="1" t="s">
        <v>163</v>
      </c>
      <c r="AQ65" s="1" t="s">
        <v>164</v>
      </c>
      <c r="AR65" s="1" t="s">
        <v>165</v>
      </c>
    </row>
    <row r="66" spans="1:44" ht="15" customHeight="1" x14ac:dyDescent="0.25">
      <c r="V66" s="179" t="s">
        <v>17</v>
      </c>
      <c r="W66" s="180"/>
      <c r="X66" s="180"/>
      <c r="Y66" s="180"/>
      <c r="Z66" s="180"/>
      <c r="AA66" s="180"/>
      <c r="AC66" s="179" t="s">
        <v>18</v>
      </c>
      <c r="AD66" s="180"/>
      <c r="AE66" s="180"/>
      <c r="AF66" s="180"/>
      <c r="AG66" s="180"/>
      <c r="AH66" s="181"/>
      <c r="AI66" s="173" t="s">
        <v>147</v>
      </c>
      <c r="AJ66" s="173"/>
      <c r="AK66" s="173"/>
      <c r="AL66" s="173"/>
      <c r="AM66" s="1" t="s">
        <v>166</v>
      </c>
      <c r="AO66" s="1">
        <v>157</v>
      </c>
      <c r="AP66" s="1">
        <v>68</v>
      </c>
      <c r="AQ66" s="1">
        <v>68</v>
      </c>
      <c r="AR66" s="1">
        <v>68</v>
      </c>
    </row>
    <row r="67" spans="1:44" ht="32.25" customHeight="1" x14ac:dyDescent="0.25">
      <c r="V67" s="179"/>
      <c r="W67" s="180"/>
      <c r="X67" s="180"/>
      <c r="Y67" s="180"/>
      <c r="Z67" s="180"/>
      <c r="AA67" s="180"/>
      <c r="AC67" s="179"/>
      <c r="AD67" s="180"/>
      <c r="AE67" s="180"/>
      <c r="AF67" s="180"/>
      <c r="AG67" s="180"/>
      <c r="AH67" s="181"/>
      <c r="AI67" s="174"/>
      <c r="AJ67" s="174"/>
      <c r="AK67" s="174"/>
      <c r="AL67" s="174"/>
      <c r="AN67" s="1" t="s">
        <v>263</v>
      </c>
      <c r="AO67" s="1">
        <v>1</v>
      </c>
      <c r="AP67" s="1">
        <v>0.4</v>
      </c>
      <c r="AQ67" s="1">
        <v>0.4</v>
      </c>
      <c r="AR67" s="1">
        <v>68.400000000000006</v>
      </c>
    </row>
    <row r="68" spans="1:44"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N68" s="35" t="s">
        <v>264</v>
      </c>
      <c r="AO68" s="35">
        <v>1</v>
      </c>
      <c r="AP68" s="35">
        <v>0.4</v>
      </c>
      <c r="AQ68" s="35">
        <v>0.4</v>
      </c>
      <c r="AR68" s="35">
        <v>68.8</v>
      </c>
    </row>
    <row r="69" spans="1:44" s="35" customFormat="1" ht="18.75"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+AN2</f>
        <v>2</v>
      </c>
      <c r="W69" s="124">
        <f t="shared" ref="W69:AA73" si="9">+AO2</f>
        <v>3</v>
      </c>
      <c r="X69" s="124">
        <f t="shared" si="9"/>
        <v>10</v>
      </c>
      <c r="Y69" s="124">
        <f t="shared" si="9"/>
        <v>30</v>
      </c>
      <c r="Z69" s="124">
        <f t="shared" si="9"/>
        <v>33</v>
      </c>
      <c r="AA69" s="124">
        <f t="shared" si="9"/>
        <v>1</v>
      </c>
      <c r="AB69" s="124">
        <f>SUM(V69:AA69)</f>
        <v>79</v>
      </c>
      <c r="AC69" s="34">
        <f t="shared" ref="AC69:AH73" si="10">V69/$AB69</f>
        <v>2.5316455696202531E-2</v>
      </c>
      <c r="AD69" s="34">
        <f t="shared" si="10"/>
        <v>3.7974683544303799E-2</v>
      </c>
      <c r="AE69" s="34">
        <f t="shared" si="10"/>
        <v>0.12658227848101267</v>
      </c>
      <c r="AF69" s="34">
        <f t="shared" si="10"/>
        <v>0.379746835443038</v>
      </c>
      <c r="AG69" s="34">
        <f t="shared" si="10"/>
        <v>0.41772151898734178</v>
      </c>
      <c r="AH69" s="34">
        <f t="shared" si="10"/>
        <v>1.2658227848101266E-2</v>
      </c>
      <c r="AI69" s="124">
        <f t="shared" ref="AI69:AI73" si="11">+BA2</f>
        <v>4.1399999999999997</v>
      </c>
      <c r="AJ69" s="124">
        <f t="shared" ref="AJ69:AJ73" si="12">+BB2</f>
        <v>0.96</v>
      </c>
      <c r="AK69" s="124">
        <f t="shared" ref="AK69:AK73" si="13">+BC2</f>
        <v>4</v>
      </c>
      <c r="AL69" s="124">
        <f t="shared" ref="AL69:AL73" si="14">+BD2</f>
        <v>5</v>
      </c>
      <c r="AN69" s="35" t="s">
        <v>15</v>
      </c>
      <c r="AO69" s="35">
        <v>3</v>
      </c>
      <c r="AP69" s="35">
        <v>1.3</v>
      </c>
      <c r="AQ69" s="35">
        <v>1.3</v>
      </c>
      <c r="AR69" s="35">
        <v>70.099999999999994</v>
      </c>
    </row>
    <row r="70" spans="1:44" s="35" customFormat="1" ht="18.75"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15">+AN3</f>
        <v>0</v>
      </c>
      <c r="W70" s="124">
        <f t="shared" si="9"/>
        <v>1</v>
      </c>
      <c r="X70" s="124">
        <f t="shared" si="9"/>
        <v>4</v>
      </c>
      <c r="Y70" s="124">
        <f t="shared" si="9"/>
        <v>26</v>
      </c>
      <c r="Z70" s="124">
        <f t="shared" si="9"/>
        <v>47</v>
      </c>
      <c r="AA70" s="124">
        <f t="shared" si="9"/>
        <v>1</v>
      </c>
      <c r="AB70" s="124">
        <f t="shared" ref="AB70:AB73" si="16">SUM(V70:AA70)</f>
        <v>79</v>
      </c>
      <c r="AC70" s="34">
        <f t="shared" si="10"/>
        <v>0</v>
      </c>
      <c r="AD70" s="34">
        <f t="shared" si="10"/>
        <v>1.2658227848101266E-2</v>
      </c>
      <c r="AE70" s="34">
        <f t="shared" si="10"/>
        <v>5.0632911392405063E-2</v>
      </c>
      <c r="AF70" s="34">
        <f t="shared" si="10"/>
        <v>0.32911392405063289</v>
      </c>
      <c r="AG70" s="34">
        <f t="shared" si="10"/>
        <v>0.59493670886075944</v>
      </c>
      <c r="AH70" s="34">
        <f t="shared" si="10"/>
        <v>1.2658227848101266E-2</v>
      </c>
      <c r="AI70" s="124">
        <f t="shared" si="11"/>
        <v>4.53</v>
      </c>
      <c r="AJ70" s="124">
        <f t="shared" si="12"/>
        <v>0.66</v>
      </c>
      <c r="AK70" s="124">
        <f t="shared" si="13"/>
        <v>5</v>
      </c>
      <c r="AL70" s="124">
        <f t="shared" si="14"/>
        <v>5</v>
      </c>
      <c r="AN70" s="35" t="s">
        <v>234</v>
      </c>
      <c r="AO70" s="35">
        <v>1</v>
      </c>
      <c r="AP70" s="35">
        <v>0.4</v>
      </c>
      <c r="AQ70" s="35">
        <v>0.4</v>
      </c>
      <c r="AR70" s="35">
        <v>70.599999999999994</v>
      </c>
    </row>
    <row r="71" spans="1:44" s="35" customFormat="1" ht="18.75"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15"/>
        <v>53</v>
      </c>
      <c r="W71" s="124">
        <f t="shared" si="9"/>
        <v>5</v>
      </c>
      <c r="X71" s="124">
        <f t="shared" si="9"/>
        <v>7</v>
      </c>
      <c r="Y71" s="124">
        <f t="shared" si="9"/>
        <v>5</v>
      </c>
      <c r="Z71" s="124">
        <f t="shared" si="9"/>
        <v>3</v>
      </c>
      <c r="AA71" s="124">
        <f t="shared" si="9"/>
        <v>6</v>
      </c>
      <c r="AB71" s="124">
        <f t="shared" si="16"/>
        <v>79</v>
      </c>
      <c r="AC71" s="34">
        <f t="shared" si="10"/>
        <v>0.67088607594936711</v>
      </c>
      <c r="AD71" s="34">
        <f t="shared" si="10"/>
        <v>6.3291139240506333E-2</v>
      </c>
      <c r="AE71" s="34">
        <f t="shared" si="10"/>
        <v>8.8607594936708861E-2</v>
      </c>
      <c r="AF71" s="34">
        <f t="shared" si="10"/>
        <v>6.3291139240506333E-2</v>
      </c>
      <c r="AG71" s="34">
        <f t="shared" si="10"/>
        <v>3.7974683544303799E-2</v>
      </c>
      <c r="AH71" s="34">
        <f t="shared" si="10"/>
        <v>7.5949367088607597E-2</v>
      </c>
      <c r="AI71" s="124">
        <f t="shared" si="11"/>
        <v>1.63</v>
      </c>
      <c r="AJ71" s="124">
        <f t="shared" si="12"/>
        <v>1.1599999999999999</v>
      </c>
      <c r="AK71" s="124">
        <f t="shared" si="13"/>
        <v>1</v>
      </c>
      <c r="AL71" s="124">
        <f t="shared" si="14"/>
        <v>1</v>
      </c>
      <c r="AN71" s="32" t="s">
        <v>265</v>
      </c>
      <c r="AO71" s="32">
        <v>3</v>
      </c>
      <c r="AP71" s="32">
        <v>1.3</v>
      </c>
      <c r="AQ71" s="32">
        <v>1.3</v>
      </c>
      <c r="AR71" s="32">
        <v>94.4</v>
      </c>
    </row>
    <row r="72" spans="1:44" s="35" customFormat="1" ht="18.75"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15"/>
        <v>29</v>
      </c>
      <c r="W72" s="124">
        <f t="shared" si="9"/>
        <v>7</v>
      </c>
      <c r="X72" s="124">
        <f t="shared" si="9"/>
        <v>13</v>
      </c>
      <c r="Y72" s="124">
        <f t="shared" si="9"/>
        <v>15</v>
      </c>
      <c r="Z72" s="124">
        <f t="shared" si="9"/>
        <v>12</v>
      </c>
      <c r="AA72" s="124">
        <f t="shared" si="9"/>
        <v>3</v>
      </c>
      <c r="AB72" s="124">
        <f t="shared" si="16"/>
        <v>79</v>
      </c>
      <c r="AC72" s="34">
        <f t="shared" si="10"/>
        <v>0.36708860759493672</v>
      </c>
      <c r="AD72" s="34">
        <f t="shared" si="10"/>
        <v>8.8607594936708861E-2</v>
      </c>
      <c r="AE72" s="34">
        <f t="shared" si="10"/>
        <v>0.16455696202531644</v>
      </c>
      <c r="AF72" s="34">
        <f t="shared" si="10"/>
        <v>0.189873417721519</v>
      </c>
      <c r="AG72" s="34">
        <f t="shared" si="10"/>
        <v>0.15189873417721519</v>
      </c>
      <c r="AH72" s="34">
        <f t="shared" si="10"/>
        <v>3.7974683544303799E-2</v>
      </c>
      <c r="AI72" s="124">
        <f t="shared" si="11"/>
        <v>2.66</v>
      </c>
      <c r="AJ72" s="124">
        <f t="shared" si="12"/>
        <v>1.54</v>
      </c>
      <c r="AK72" s="124">
        <f t="shared" si="13"/>
        <v>3</v>
      </c>
      <c r="AL72" s="124">
        <f t="shared" si="14"/>
        <v>1</v>
      </c>
      <c r="AN72" s="32" t="s">
        <v>235</v>
      </c>
      <c r="AO72" s="32">
        <v>2</v>
      </c>
      <c r="AP72" s="32">
        <v>0.9</v>
      </c>
      <c r="AQ72" s="32">
        <v>0.9</v>
      </c>
      <c r="AR72" s="32">
        <v>95.2</v>
      </c>
    </row>
    <row r="73" spans="1:44" s="35" customFormat="1" ht="18.75"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15"/>
        <v>5</v>
      </c>
      <c r="W73" s="124">
        <f t="shared" si="9"/>
        <v>13</v>
      </c>
      <c r="X73" s="124">
        <f t="shared" si="9"/>
        <v>22</v>
      </c>
      <c r="Y73" s="124">
        <f t="shared" si="9"/>
        <v>15</v>
      </c>
      <c r="Z73" s="124">
        <f t="shared" si="9"/>
        <v>20</v>
      </c>
      <c r="AA73" s="124">
        <f t="shared" si="9"/>
        <v>4</v>
      </c>
      <c r="AB73" s="124">
        <f t="shared" si="16"/>
        <v>79</v>
      </c>
      <c r="AC73" s="34">
        <f t="shared" si="10"/>
        <v>6.3291139240506333E-2</v>
      </c>
      <c r="AD73" s="34">
        <f t="shared" si="10"/>
        <v>0.16455696202531644</v>
      </c>
      <c r="AE73" s="34">
        <f t="shared" si="10"/>
        <v>0.27848101265822783</v>
      </c>
      <c r="AF73" s="34">
        <f t="shared" si="10"/>
        <v>0.189873417721519</v>
      </c>
      <c r="AG73" s="34">
        <f t="shared" si="10"/>
        <v>0.25316455696202533</v>
      </c>
      <c r="AH73" s="34">
        <f t="shared" si="10"/>
        <v>5.0632911392405063E-2</v>
      </c>
      <c r="AI73" s="124">
        <f t="shared" si="11"/>
        <v>3.43</v>
      </c>
      <c r="AJ73" s="124">
        <f t="shared" si="12"/>
        <v>1.24</v>
      </c>
      <c r="AK73" s="124">
        <f t="shared" si="13"/>
        <v>3</v>
      </c>
      <c r="AL73" s="124">
        <f t="shared" si="14"/>
        <v>3</v>
      </c>
      <c r="AN73" s="32" t="s">
        <v>16</v>
      </c>
      <c r="AO73" s="32">
        <v>52</v>
      </c>
      <c r="AP73" s="32">
        <v>22.5</v>
      </c>
      <c r="AQ73" s="32">
        <v>22.5</v>
      </c>
      <c r="AR73" s="32">
        <v>93.1</v>
      </c>
    </row>
    <row r="74" spans="1:44"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N74" s="32" t="s">
        <v>266</v>
      </c>
      <c r="AO74" s="32">
        <v>1</v>
      </c>
      <c r="AP74" s="32">
        <v>0.4</v>
      </c>
      <c r="AQ74" s="32">
        <v>0.4</v>
      </c>
      <c r="AR74" s="32">
        <v>95.7</v>
      </c>
    </row>
    <row r="75" spans="1:44"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N75" s="32" t="s">
        <v>267</v>
      </c>
      <c r="AO75" s="32">
        <v>4</v>
      </c>
      <c r="AP75" s="32">
        <v>1.7</v>
      </c>
      <c r="AQ75" s="32">
        <v>1.7</v>
      </c>
      <c r="AR75" s="32">
        <v>97.4</v>
      </c>
    </row>
    <row r="76" spans="1:44"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38"/>
      <c r="AN76" s="32" t="s">
        <v>268</v>
      </c>
      <c r="AO76" s="32">
        <v>1</v>
      </c>
      <c r="AP76" s="32">
        <v>0.4</v>
      </c>
      <c r="AQ76" s="32">
        <v>0.4</v>
      </c>
      <c r="AR76" s="32">
        <v>97.8</v>
      </c>
    </row>
    <row r="77" spans="1:44" s="32" customFormat="1" ht="18.75"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38"/>
      <c r="AN77" s="32" t="s">
        <v>269</v>
      </c>
      <c r="AO77" s="32">
        <v>1</v>
      </c>
      <c r="AP77" s="32">
        <v>0.4</v>
      </c>
      <c r="AQ77" s="32">
        <v>0.4</v>
      </c>
      <c r="AR77" s="32">
        <v>98.3</v>
      </c>
    </row>
    <row r="78" spans="1:44" s="32" customFormat="1" ht="27.75" customHeight="1" x14ac:dyDescent="0.25">
      <c r="F78" s="39"/>
      <c r="G78" s="189" t="str">
        <f>+AN100</f>
        <v>Visita del Instituto a la Universidad</v>
      </c>
      <c r="H78" s="190"/>
      <c r="I78" s="190"/>
      <c r="J78" s="190"/>
      <c r="K78" s="191"/>
      <c r="L78" s="187">
        <f>+AO100</f>
        <v>30</v>
      </c>
      <c r="M78" s="188"/>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38"/>
      <c r="AN78" s="35" t="s">
        <v>270</v>
      </c>
      <c r="AO78" s="35">
        <v>1</v>
      </c>
      <c r="AP78" s="35">
        <v>0.4</v>
      </c>
      <c r="AQ78" s="35">
        <v>0.4</v>
      </c>
      <c r="AR78" s="35">
        <v>98.7</v>
      </c>
    </row>
    <row r="79" spans="1:44" s="32" customFormat="1" ht="18.75" customHeight="1" x14ac:dyDescent="0.25">
      <c r="F79" s="39"/>
      <c r="G79" s="189" t="str">
        <f t="shared" ref="G79:G80" si="17">+AN101</f>
        <v>Información que llega al Instituto</v>
      </c>
      <c r="H79" s="190"/>
      <c r="I79" s="190"/>
      <c r="J79" s="190"/>
      <c r="K79" s="191"/>
      <c r="L79" s="187">
        <f t="shared" ref="L79:L80" si="18">+AO101</f>
        <v>13</v>
      </c>
      <c r="M79" s="188"/>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38"/>
      <c r="AN79" s="35" t="s">
        <v>236</v>
      </c>
      <c r="AO79" s="35">
        <v>1</v>
      </c>
      <c r="AP79" s="35">
        <v>0.4</v>
      </c>
      <c r="AQ79" s="35">
        <v>0.4</v>
      </c>
      <c r="AR79" s="35">
        <v>99.1</v>
      </c>
    </row>
    <row r="80" spans="1:44" s="32" customFormat="1" ht="18.75" customHeight="1" x14ac:dyDescent="0.25">
      <c r="F80" s="39"/>
      <c r="G80" s="189" t="str">
        <f t="shared" si="17"/>
        <v>Página Web</v>
      </c>
      <c r="H80" s="190"/>
      <c r="I80" s="190"/>
      <c r="J80" s="190"/>
      <c r="K80" s="191"/>
      <c r="L80" s="187">
        <f t="shared" si="18"/>
        <v>19</v>
      </c>
      <c r="M80" s="188"/>
      <c r="N80" s="39"/>
      <c r="O80" s="39"/>
      <c r="P80" s="39"/>
      <c r="Q80" s="39"/>
      <c r="R80" s="39"/>
      <c r="S80" s="39"/>
      <c r="T80" s="39"/>
      <c r="U80" s="39"/>
      <c r="V80" s="39"/>
      <c r="W80" s="39"/>
      <c r="X80" s="38"/>
      <c r="Y80" s="38"/>
      <c r="Z80" s="38"/>
      <c r="AA80" s="38"/>
      <c r="AB80" s="38"/>
      <c r="AC80" s="38"/>
      <c r="AD80" s="38"/>
      <c r="AE80" s="38"/>
      <c r="AF80" s="38"/>
      <c r="AG80" s="38"/>
      <c r="AH80" s="38"/>
      <c r="AI80" s="38"/>
      <c r="AJ80" s="38"/>
      <c r="AK80" s="38"/>
      <c r="AL80" s="38"/>
      <c r="AN80" s="35" t="s">
        <v>237</v>
      </c>
      <c r="AO80" s="35">
        <v>1</v>
      </c>
      <c r="AP80" s="35">
        <v>0.4</v>
      </c>
      <c r="AQ80" s="35">
        <v>0.4</v>
      </c>
      <c r="AR80" s="35">
        <v>99.6</v>
      </c>
    </row>
    <row r="81" spans="1:44" s="32" customFormat="1" ht="18.75" customHeight="1" x14ac:dyDescent="0.3">
      <c r="F81" s="39"/>
      <c r="G81" s="189" t="s">
        <v>284</v>
      </c>
      <c r="H81" s="190"/>
      <c r="I81" s="190"/>
      <c r="J81" s="190"/>
      <c r="K81" s="191"/>
      <c r="L81" s="185">
        <v>11</v>
      </c>
      <c r="M81" s="186"/>
      <c r="N81" s="39"/>
      <c r="O81" s="39"/>
      <c r="P81" s="39"/>
      <c r="Q81" s="39"/>
      <c r="R81" s="39"/>
      <c r="S81" s="39"/>
      <c r="T81" s="39"/>
      <c r="U81" s="39"/>
      <c r="V81" s="39"/>
      <c r="W81" s="39"/>
      <c r="X81" s="38"/>
      <c r="Y81" s="38"/>
      <c r="Z81" s="38"/>
      <c r="AA81" s="38"/>
      <c r="AB81" s="38"/>
      <c r="AC81" s="38"/>
      <c r="AD81" s="38"/>
      <c r="AE81" s="38"/>
      <c r="AF81" s="38"/>
      <c r="AG81" s="38"/>
      <c r="AH81" s="38"/>
      <c r="AI81" s="38"/>
      <c r="AJ81" s="38"/>
      <c r="AK81" s="38"/>
      <c r="AL81" s="38"/>
      <c r="AN81" s="35" t="s">
        <v>271</v>
      </c>
      <c r="AO81" s="35">
        <v>1</v>
      </c>
      <c r="AP81" s="35">
        <v>0.4</v>
      </c>
      <c r="AQ81" s="35">
        <v>0.4</v>
      </c>
      <c r="AR81" s="35">
        <v>100</v>
      </c>
    </row>
    <row r="82" spans="1:44" s="32" customFormat="1" ht="18.75" x14ac:dyDescent="0.25">
      <c r="F82" s="39"/>
      <c r="G82" s="189" t="s">
        <v>8</v>
      </c>
      <c r="H82" s="190"/>
      <c r="I82" s="190"/>
      <c r="J82" s="190"/>
      <c r="K82" s="191"/>
      <c r="L82" s="187">
        <f>SUM(L78:M81)</f>
        <v>73</v>
      </c>
      <c r="M82" s="188"/>
      <c r="N82" s="39"/>
      <c r="O82" s="39"/>
      <c r="P82" s="39"/>
      <c r="Q82" s="39"/>
      <c r="R82" s="39"/>
      <c r="S82" s="39"/>
      <c r="T82" s="39"/>
      <c r="U82" s="39"/>
      <c r="V82" s="39"/>
      <c r="W82" s="39"/>
      <c r="X82" s="38"/>
      <c r="Y82" s="38"/>
      <c r="Z82" s="38"/>
      <c r="AA82" s="38"/>
      <c r="AB82" s="38"/>
      <c r="AC82" s="38"/>
      <c r="AD82" s="38"/>
      <c r="AE82" s="38"/>
      <c r="AF82" s="38"/>
      <c r="AG82" s="38"/>
      <c r="AH82" s="38"/>
      <c r="AI82" s="38"/>
      <c r="AJ82" s="38"/>
      <c r="AK82" s="38"/>
      <c r="AL82" s="38"/>
      <c r="AN82" s="35" t="s">
        <v>8</v>
      </c>
      <c r="AO82" s="35">
        <v>231</v>
      </c>
      <c r="AP82" s="35">
        <v>100</v>
      </c>
      <c r="AQ82" s="35">
        <v>100</v>
      </c>
      <c r="AR82" s="35"/>
    </row>
    <row r="83" spans="1:44" s="32" customFormat="1" ht="22.5" customHeight="1" x14ac:dyDescent="0.25">
      <c r="F83" s="39"/>
      <c r="G83"/>
      <c r="H83"/>
      <c r="I83"/>
      <c r="J83"/>
      <c r="K83"/>
      <c r="L83"/>
      <c r="M83"/>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38"/>
      <c r="AN83" s="121"/>
      <c r="AO83" s="121"/>
      <c r="AP83" s="121"/>
      <c r="AQ83" s="121"/>
      <c r="AR83" s="121"/>
    </row>
    <row r="84" spans="1:44" s="32" customFormat="1" ht="25.5" customHeight="1" x14ac:dyDescent="0.25">
      <c r="B84" s="47"/>
      <c r="C84" s="47"/>
      <c r="D84" s="47"/>
      <c r="E84" s="47"/>
      <c r="F84" s="47"/>
      <c r="G84"/>
      <c r="H84"/>
      <c r="I84"/>
      <c r="J84"/>
      <c r="K84"/>
      <c r="L84"/>
      <c r="M84"/>
      <c r="N84" s="47"/>
      <c r="O84" s="47"/>
      <c r="P84" s="47"/>
      <c r="Q84" s="47"/>
      <c r="R84" s="47"/>
      <c r="S84" s="47"/>
      <c r="T84" s="47"/>
      <c r="U84" s="47"/>
      <c r="V84" s="39"/>
      <c r="W84" s="39"/>
      <c r="X84" s="39"/>
      <c r="Y84" s="38"/>
      <c r="Z84" s="38"/>
      <c r="AA84" s="38"/>
      <c r="AB84" s="38"/>
      <c r="AC84" s="38"/>
      <c r="AD84" s="38"/>
      <c r="AE84" s="38"/>
      <c r="AF84" s="38"/>
      <c r="AG84" s="38"/>
      <c r="AH84" s="38"/>
      <c r="AI84" s="38"/>
      <c r="AJ84" s="38"/>
      <c r="AK84" s="38"/>
      <c r="AL84" s="38"/>
    </row>
    <row r="85" spans="1:44" s="32" customFormat="1" ht="12.75" customHeight="1" x14ac:dyDescent="0.25">
      <c r="B85" s="153"/>
      <c r="C85" s="153"/>
      <c r="D85" s="153"/>
      <c r="E85" s="153"/>
      <c r="F85" s="156"/>
      <c r="G85"/>
      <c r="H85"/>
      <c r="I85"/>
      <c r="J85"/>
      <c r="K85"/>
      <c r="L85"/>
      <c r="M85"/>
      <c r="N85" s="153"/>
      <c r="O85" s="153"/>
      <c r="P85" s="153"/>
      <c r="Q85" s="153"/>
      <c r="R85" s="153"/>
      <c r="S85" s="153"/>
      <c r="T85" s="153"/>
      <c r="U85" s="153"/>
      <c r="V85" s="39"/>
      <c r="W85" s="39"/>
      <c r="X85" s="39"/>
      <c r="Y85" s="38"/>
      <c r="Z85" s="38"/>
      <c r="AA85" s="38"/>
      <c r="AB85" s="38"/>
      <c r="AC85" s="38"/>
      <c r="AD85" s="38"/>
      <c r="AE85" s="38"/>
      <c r="AF85" s="38"/>
      <c r="AG85" s="38"/>
      <c r="AH85" s="38"/>
      <c r="AI85" s="38"/>
      <c r="AJ85" s="38"/>
      <c r="AK85" s="38"/>
      <c r="AL85" s="38"/>
    </row>
    <row r="86" spans="1:44" s="32" customFormat="1" ht="21" customHeight="1" x14ac:dyDescent="0.25">
      <c r="A86" s="39"/>
      <c r="B86" s="157"/>
      <c r="C86" s="157"/>
      <c r="D86" s="157"/>
      <c r="E86" s="157"/>
      <c r="F86"/>
      <c r="G86"/>
      <c r="H86"/>
      <c r="I86"/>
      <c r="J86"/>
      <c r="K86"/>
      <c r="L86"/>
      <c r="M86"/>
      <c r="N86" s="152"/>
      <c r="O86" s="152"/>
      <c r="P86" s="152"/>
      <c r="Q86" s="152"/>
      <c r="R86" s="152"/>
      <c r="S86" s="152"/>
      <c r="T86" s="152"/>
      <c r="U86" s="152"/>
      <c r="V86" s="38"/>
      <c r="W86" s="38"/>
      <c r="X86" s="38"/>
      <c r="Y86" s="38"/>
      <c r="Z86" s="38"/>
      <c r="AA86" s="38"/>
      <c r="AB86" s="38"/>
      <c r="AC86" s="38"/>
      <c r="AD86" s="38"/>
      <c r="AE86" s="38"/>
      <c r="AF86" s="38"/>
      <c r="AG86" s="38"/>
      <c r="AH86" s="38"/>
      <c r="AI86" s="38"/>
      <c r="AM86" s="32" t="s">
        <v>221</v>
      </c>
      <c r="AN86" s="35"/>
      <c r="AO86" s="35"/>
      <c r="AP86" s="35"/>
      <c r="AQ86" s="35"/>
      <c r="AR86" s="35"/>
    </row>
    <row r="87" spans="1:44" s="32" customFormat="1" ht="21" customHeight="1" x14ac:dyDescent="0.25">
      <c r="A87" s="39"/>
      <c r="B87" s="157"/>
      <c r="C87" s="157"/>
      <c r="D87" s="157"/>
      <c r="E87" s="157"/>
      <c r="F87"/>
      <c r="G87"/>
      <c r="H87"/>
      <c r="I87"/>
      <c r="J87"/>
      <c r="K87"/>
      <c r="L87"/>
      <c r="M87" s="152"/>
      <c r="N87" s="152"/>
      <c r="O87" s="152"/>
      <c r="P87" s="152"/>
      <c r="Q87" s="152"/>
      <c r="R87" s="152"/>
      <c r="S87" s="152"/>
      <c r="T87" s="152"/>
      <c r="U87" s="152"/>
      <c r="V87" s="38"/>
      <c r="W87" s="38"/>
      <c r="X87" s="38"/>
      <c r="Y87" s="38"/>
      <c r="Z87" s="38"/>
      <c r="AA87" s="38"/>
      <c r="AB87" s="38"/>
      <c r="AC87" s="38"/>
      <c r="AD87" s="38"/>
      <c r="AE87" s="38"/>
      <c r="AF87" s="38"/>
      <c r="AG87" s="38"/>
      <c r="AH87" s="38"/>
      <c r="AI87" s="38"/>
      <c r="AJ87" s="38"/>
      <c r="AK87" s="38"/>
      <c r="AN87" s="35"/>
      <c r="AO87" s="35" t="s">
        <v>157</v>
      </c>
      <c r="AP87" s="35" t="s">
        <v>163</v>
      </c>
      <c r="AQ87" s="35" t="s">
        <v>164</v>
      </c>
      <c r="AR87" s="35" t="s">
        <v>165</v>
      </c>
    </row>
    <row r="88" spans="1:44" s="32" customFormat="1" ht="21" x14ac:dyDescent="0.25">
      <c r="A88" s="39"/>
      <c r="B88" s="157"/>
      <c r="C88" s="157"/>
      <c r="D88" s="157"/>
      <c r="E88" s="157"/>
      <c r="F88" s="157"/>
      <c r="G88" s="157"/>
      <c r="H88" s="157"/>
      <c r="I88" s="157"/>
      <c r="J88" s="157"/>
      <c r="K88" s="155"/>
      <c r="L88" s="152"/>
      <c r="M88" s="152"/>
      <c r="N88" s="152"/>
      <c r="O88" s="152"/>
      <c r="P88" s="152"/>
      <c r="Q88" s="152"/>
      <c r="R88" s="152"/>
      <c r="S88" s="152"/>
      <c r="T88" s="152"/>
      <c r="U88" s="152"/>
      <c r="V88" s="38"/>
      <c r="W88" s="38"/>
      <c r="X88" s="38"/>
      <c r="Y88" s="38"/>
      <c r="Z88" s="38"/>
      <c r="AA88" s="38"/>
      <c r="AB88" s="38"/>
      <c r="AC88" s="38"/>
      <c r="AD88" s="38"/>
      <c r="AE88" s="38"/>
      <c r="AF88" s="38"/>
      <c r="AG88" s="38"/>
      <c r="AH88" s="38"/>
      <c r="AI88" s="38"/>
      <c r="AJ88" s="38"/>
      <c r="AK88" s="38"/>
      <c r="AM88" s="32" t="s">
        <v>166</v>
      </c>
      <c r="AO88" s="32">
        <v>152</v>
      </c>
      <c r="AP88" s="32">
        <v>65.8</v>
      </c>
      <c r="AQ88" s="32">
        <v>65.8</v>
      </c>
      <c r="AR88" s="32">
        <v>65.8</v>
      </c>
    </row>
    <row r="89" spans="1:44" s="32" customFormat="1" ht="21" x14ac:dyDescent="0.25">
      <c r="A89" s="39"/>
      <c r="B89" s="154"/>
      <c r="C89" s="154"/>
      <c r="D89" s="154"/>
      <c r="E89" s="154"/>
      <c r="F89" s="154"/>
      <c r="G89" s="154"/>
      <c r="H89" s="154"/>
      <c r="I89" s="154"/>
      <c r="J89" s="154"/>
      <c r="K89" s="152"/>
      <c r="L89" s="152"/>
      <c r="M89" s="152"/>
      <c r="N89" s="152"/>
      <c r="O89" s="152"/>
      <c r="P89" s="152"/>
      <c r="Q89" s="152"/>
      <c r="R89" s="152"/>
      <c r="S89" s="152"/>
      <c r="T89" s="152"/>
      <c r="U89" s="152"/>
      <c r="V89" s="38"/>
      <c r="W89" s="38"/>
      <c r="X89" s="38"/>
      <c r="Y89" s="38"/>
      <c r="Z89" s="38"/>
      <c r="AA89" s="38"/>
      <c r="AB89" s="38"/>
      <c r="AC89" s="38"/>
      <c r="AD89" s="38"/>
      <c r="AE89" s="38"/>
      <c r="AF89" s="38"/>
      <c r="AG89" s="38"/>
      <c r="AH89" s="38"/>
      <c r="AI89" s="38"/>
      <c r="AJ89" s="38"/>
      <c r="AK89" s="38"/>
      <c r="AN89" s="32" t="s">
        <v>14</v>
      </c>
      <c r="AO89" s="32">
        <v>66</v>
      </c>
      <c r="AP89" s="32">
        <v>28.6</v>
      </c>
      <c r="AQ89" s="32">
        <v>28.6</v>
      </c>
      <c r="AR89" s="32">
        <v>94.4</v>
      </c>
    </row>
    <row r="90" spans="1:44" s="32" customFormat="1" ht="20.25" customHeight="1" x14ac:dyDescent="0.25">
      <c r="V90" s="38"/>
      <c r="W90" s="38"/>
      <c r="X90" s="38"/>
      <c r="Y90" s="38"/>
      <c r="Z90" s="38"/>
      <c r="AA90" s="38"/>
      <c r="AB90" s="38"/>
      <c r="AC90" s="38"/>
      <c r="AD90" s="38"/>
      <c r="AE90" s="38"/>
      <c r="AF90" s="38"/>
      <c r="AG90" s="38"/>
      <c r="AH90" s="38"/>
      <c r="AI90" s="38"/>
      <c r="AJ90" s="38"/>
      <c r="AN90" s="32" t="s">
        <v>239</v>
      </c>
      <c r="AO90" s="32">
        <v>9</v>
      </c>
      <c r="AP90" s="32">
        <v>3.9</v>
      </c>
      <c r="AQ90" s="32">
        <v>3.9</v>
      </c>
      <c r="AR90" s="32">
        <v>98.3</v>
      </c>
    </row>
    <row r="91" spans="1:44"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195" t="s">
        <v>19</v>
      </c>
      <c r="AJ91" s="195"/>
      <c r="AK91" s="195"/>
      <c r="AL91" s="195"/>
      <c r="AN91" s="32" t="s">
        <v>240</v>
      </c>
      <c r="AO91" s="32">
        <v>4</v>
      </c>
      <c r="AP91" s="32">
        <v>1.7</v>
      </c>
      <c r="AQ91" s="32">
        <v>1.7</v>
      </c>
      <c r="AR91" s="32">
        <v>100</v>
      </c>
    </row>
    <row r="92" spans="1:44"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195"/>
      <c r="AJ92" s="195"/>
      <c r="AK92" s="195"/>
      <c r="AL92" s="195"/>
      <c r="AN92" s="32" t="s">
        <v>8</v>
      </c>
      <c r="AO92" s="32">
        <v>231</v>
      </c>
      <c r="AP92" s="32">
        <v>100</v>
      </c>
      <c r="AQ92" s="32">
        <v>100</v>
      </c>
    </row>
    <row r="93" spans="1:44" s="32" customFormat="1" ht="38.25" customHeight="1" x14ac:dyDescent="0.25">
      <c r="A93" s="192" t="s">
        <v>42</v>
      </c>
      <c r="B93" s="192"/>
      <c r="C93" s="192"/>
      <c r="D93" s="192"/>
      <c r="E93" s="192"/>
      <c r="F93" s="192"/>
      <c r="G93" s="192"/>
      <c r="H93" s="192"/>
      <c r="I93" s="192"/>
      <c r="J93" s="192"/>
      <c r="K93" s="192"/>
      <c r="L93" s="192"/>
      <c r="M93" s="192"/>
      <c r="N93" s="192"/>
      <c r="O93" s="192"/>
      <c r="P93" s="192"/>
      <c r="Q93" s="192"/>
      <c r="R93" s="192"/>
      <c r="S93" s="192"/>
      <c r="T93" s="192"/>
      <c r="U93" s="221"/>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58" t="s">
        <v>25</v>
      </c>
    </row>
    <row r="94" spans="1:44"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4"/>
      <c r="V94" s="205"/>
      <c r="W94" s="205"/>
      <c r="X94" s="205"/>
      <c r="Y94" s="205"/>
      <c r="Z94" s="205"/>
      <c r="AA94" s="205"/>
      <c r="AB94" s="118"/>
      <c r="AC94" s="206"/>
      <c r="AD94" s="206"/>
      <c r="AE94" s="206"/>
      <c r="AF94" s="206"/>
      <c r="AG94" s="206"/>
      <c r="AH94" s="207"/>
      <c r="AI94" s="122"/>
      <c r="AJ94" s="120"/>
      <c r="AK94" s="120"/>
      <c r="AL94" s="120"/>
      <c r="AN94" s="32"/>
      <c r="AO94" s="32"/>
      <c r="AP94" s="32"/>
      <c r="AQ94" s="32"/>
      <c r="AR94" s="32"/>
    </row>
    <row r="95" spans="1:44"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7"/>
      <c r="V95" s="17">
        <f t="shared" ref="V95:AA96" si="19">+AN8</f>
        <v>27</v>
      </c>
      <c r="W95" s="17">
        <f t="shared" si="19"/>
        <v>28</v>
      </c>
      <c r="X95" s="17">
        <f t="shared" si="19"/>
        <v>24</v>
      </c>
      <c r="Y95" s="17">
        <f t="shared" si="19"/>
        <v>25</v>
      </c>
      <c r="Z95" s="17">
        <f t="shared" si="19"/>
        <v>16</v>
      </c>
      <c r="AA95" s="17">
        <f t="shared" si="19"/>
        <v>5</v>
      </c>
      <c r="AB95" s="17">
        <f>SUM(V95:AA95)</f>
        <v>125</v>
      </c>
      <c r="AC95" s="34">
        <f t="shared" ref="AC95:AH95" si="20">V95/$AB95</f>
        <v>0.216</v>
      </c>
      <c r="AD95" s="34">
        <f t="shared" si="20"/>
        <v>0.224</v>
      </c>
      <c r="AE95" s="34">
        <f t="shared" si="20"/>
        <v>0.192</v>
      </c>
      <c r="AF95" s="34">
        <f t="shared" si="20"/>
        <v>0.2</v>
      </c>
      <c r="AG95" s="34">
        <f t="shared" si="20"/>
        <v>0.128</v>
      </c>
      <c r="AH95" s="34">
        <f t="shared" si="20"/>
        <v>0.04</v>
      </c>
      <c r="AI95" s="146">
        <f t="shared" ref="AI95:AL96" si="21">+BA8</f>
        <v>2.79</v>
      </c>
      <c r="AJ95" s="146">
        <f t="shared" si="21"/>
        <v>1.36</v>
      </c>
      <c r="AK95" s="17">
        <f t="shared" si="21"/>
        <v>3</v>
      </c>
      <c r="AL95" s="17">
        <f t="shared" si="21"/>
        <v>2</v>
      </c>
      <c r="AN95" s="32"/>
      <c r="AO95" s="32"/>
      <c r="AP95" s="32"/>
      <c r="AQ95" s="32"/>
      <c r="AR95" s="32"/>
    </row>
    <row r="96" spans="1:44"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7"/>
      <c r="V96" s="17">
        <f t="shared" si="19"/>
        <v>1</v>
      </c>
      <c r="W96" s="17">
        <f t="shared" si="19"/>
        <v>3</v>
      </c>
      <c r="X96" s="17">
        <f t="shared" si="19"/>
        <v>17</v>
      </c>
      <c r="Y96" s="17">
        <f t="shared" si="19"/>
        <v>24</v>
      </c>
      <c r="Z96" s="17">
        <f t="shared" si="19"/>
        <v>76</v>
      </c>
      <c r="AA96" s="17">
        <f t="shared" si="19"/>
        <v>4</v>
      </c>
      <c r="AB96" s="17">
        <f>SUM(V96:AA96)</f>
        <v>125</v>
      </c>
      <c r="AC96" s="34">
        <f>V96/$AB96</f>
        <v>8.0000000000000002E-3</v>
      </c>
      <c r="AD96" s="34">
        <f>W96/$AB96</f>
        <v>2.4E-2</v>
      </c>
      <c r="AE96" s="34">
        <f>X96/$AB96</f>
        <v>0.13600000000000001</v>
      </c>
      <c r="AF96" s="34">
        <f>Y96/$AB96</f>
        <v>0.192</v>
      </c>
      <c r="AG96" s="34">
        <f>Z96/$AB96</f>
        <v>0.60799999999999998</v>
      </c>
      <c r="AH96" s="34">
        <f>W96/$AB96</f>
        <v>2.4E-2</v>
      </c>
      <c r="AI96" s="146">
        <f t="shared" si="21"/>
        <v>4.41</v>
      </c>
      <c r="AJ96" s="146">
        <f t="shared" si="21"/>
        <v>0.88</v>
      </c>
      <c r="AK96" s="17">
        <f t="shared" si="21"/>
        <v>5</v>
      </c>
      <c r="AL96" s="17">
        <f t="shared" si="21"/>
        <v>5</v>
      </c>
      <c r="AM96" s="35" t="s">
        <v>222</v>
      </c>
      <c r="AN96" s="32"/>
      <c r="AO96" s="32"/>
      <c r="AP96" s="32"/>
      <c r="AQ96" s="32"/>
      <c r="AR96" s="32"/>
    </row>
    <row r="97" spans="1:44" s="121" customFormat="1" ht="23.25" customHeight="1" x14ac:dyDescent="0.25">
      <c r="A97" s="200" t="s">
        <v>150</v>
      </c>
      <c r="B97" s="201"/>
      <c r="C97" s="201"/>
      <c r="D97" s="201"/>
      <c r="E97" s="201"/>
      <c r="F97" s="201"/>
      <c r="G97" s="201"/>
      <c r="H97" s="201"/>
      <c r="I97" s="201"/>
      <c r="J97" s="201"/>
      <c r="K97" s="201"/>
      <c r="L97" s="201"/>
      <c r="M97" s="201"/>
      <c r="N97" s="201"/>
      <c r="O97" s="201"/>
      <c r="P97" s="201"/>
      <c r="Q97" s="201"/>
      <c r="R97" s="201"/>
      <c r="S97" s="201"/>
      <c r="T97" s="201"/>
      <c r="U97" s="202"/>
      <c r="V97" s="115">
        <v>1</v>
      </c>
      <c r="W97" s="116">
        <v>2</v>
      </c>
      <c r="X97" s="116">
        <v>3</v>
      </c>
      <c r="Y97" s="116">
        <v>4</v>
      </c>
      <c r="Z97" s="116">
        <v>5</v>
      </c>
      <c r="AA97" s="117" t="s">
        <v>43</v>
      </c>
      <c r="AB97" s="118" t="s">
        <v>8</v>
      </c>
      <c r="AC97" s="115">
        <v>1</v>
      </c>
      <c r="AD97" s="116">
        <v>2</v>
      </c>
      <c r="AE97" s="116">
        <v>3</v>
      </c>
      <c r="AF97" s="116">
        <v>4</v>
      </c>
      <c r="AG97" s="116">
        <v>5</v>
      </c>
      <c r="AH97" s="117" t="s">
        <v>43</v>
      </c>
      <c r="AI97" s="119" t="s">
        <v>22</v>
      </c>
      <c r="AJ97" s="120" t="s">
        <v>23</v>
      </c>
      <c r="AK97" s="120" t="s">
        <v>24</v>
      </c>
      <c r="AL97" s="120" t="s">
        <v>25</v>
      </c>
      <c r="AO97" s="121" t="s">
        <v>157</v>
      </c>
      <c r="AP97" s="121" t="s">
        <v>163</v>
      </c>
      <c r="AQ97" s="121" t="s">
        <v>164</v>
      </c>
      <c r="AR97" s="121" t="s">
        <v>165</v>
      </c>
    </row>
    <row r="98" spans="1:44" s="35" customFormat="1" ht="18.75" customHeight="1" x14ac:dyDescent="0.25">
      <c r="A98" s="45" t="s">
        <v>48</v>
      </c>
      <c r="B98" s="165" t="s">
        <v>45</v>
      </c>
      <c r="C98" s="166"/>
      <c r="D98" s="166"/>
      <c r="E98" s="166"/>
      <c r="F98" s="166"/>
      <c r="G98" s="166"/>
      <c r="H98" s="166"/>
      <c r="I98" s="166"/>
      <c r="J98" s="166"/>
      <c r="K98" s="166"/>
      <c r="L98" s="166"/>
      <c r="M98" s="166"/>
      <c r="N98" s="166"/>
      <c r="O98" s="166"/>
      <c r="P98" s="166"/>
      <c r="Q98" s="166"/>
      <c r="R98" s="166"/>
      <c r="S98" s="166"/>
      <c r="T98" s="166"/>
      <c r="U98" s="167"/>
      <c r="V98" s="17">
        <f t="shared" ref="V98:AA100" si="22">+AN10</f>
        <v>16</v>
      </c>
      <c r="W98" s="17">
        <f t="shared" si="22"/>
        <v>24</v>
      </c>
      <c r="X98" s="17">
        <f t="shared" si="22"/>
        <v>20</v>
      </c>
      <c r="Y98" s="17">
        <f t="shared" si="22"/>
        <v>32</v>
      </c>
      <c r="Z98" s="17">
        <f t="shared" si="22"/>
        <v>14</v>
      </c>
      <c r="AA98" s="17">
        <f t="shared" si="22"/>
        <v>0</v>
      </c>
      <c r="AB98" s="17">
        <f>SUM(V98:AA98)</f>
        <v>106</v>
      </c>
      <c r="AC98" s="34">
        <f>V98/$AB98</f>
        <v>0.15094339622641509</v>
      </c>
      <c r="AD98" s="34">
        <f t="shared" ref="AD98:AH100" si="23">W98/$AB98</f>
        <v>0.22641509433962265</v>
      </c>
      <c r="AE98" s="34">
        <f t="shared" si="23"/>
        <v>0.18867924528301888</v>
      </c>
      <c r="AF98" s="34">
        <f t="shared" si="23"/>
        <v>0.30188679245283018</v>
      </c>
      <c r="AG98" s="34">
        <f t="shared" si="23"/>
        <v>0.13207547169811321</v>
      </c>
      <c r="AH98" s="34">
        <f t="shared" si="23"/>
        <v>0</v>
      </c>
      <c r="AI98" s="146">
        <f t="shared" ref="AI98:AL100" si="24">+BA10</f>
        <v>3.04</v>
      </c>
      <c r="AJ98" s="146">
        <f t="shared" si="24"/>
        <v>1.29</v>
      </c>
      <c r="AK98" s="17">
        <f t="shared" si="24"/>
        <v>3</v>
      </c>
      <c r="AL98" s="17">
        <f t="shared" si="24"/>
        <v>4</v>
      </c>
      <c r="AM98" s="35" t="s">
        <v>166</v>
      </c>
      <c r="AN98" s="32"/>
      <c r="AO98" s="32">
        <v>152</v>
      </c>
      <c r="AP98" s="32">
        <v>65.8</v>
      </c>
      <c r="AQ98" s="32">
        <v>65.8</v>
      </c>
      <c r="AR98" s="32">
        <v>65.8</v>
      </c>
    </row>
    <row r="99" spans="1:44"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7" t="s">
        <v>47</v>
      </c>
      <c r="V99" s="17">
        <f t="shared" si="22"/>
        <v>17</v>
      </c>
      <c r="W99" s="17">
        <f t="shared" si="22"/>
        <v>37</v>
      </c>
      <c r="X99" s="17">
        <f t="shared" si="22"/>
        <v>18</v>
      </c>
      <c r="Y99" s="17">
        <f t="shared" si="22"/>
        <v>24</v>
      </c>
      <c r="Z99" s="17">
        <f t="shared" si="22"/>
        <v>10</v>
      </c>
      <c r="AA99" s="17">
        <f t="shared" si="22"/>
        <v>0</v>
      </c>
      <c r="AB99" s="17">
        <f t="shared" ref="AB99:AB100" si="25">SUM(V99:AA99)</f>
        <v>106</v>
      </c>
      <c r="AC99" s="34">
        <f>V99/$AB99</f>
        <v>0.16037735849056603</v>
      </c>
      <c r="AD99" s="34">
        <f t="shared" si="23"/>
        <v>0.34905660377358488</v>
      </c>
      <c r="AE99" s="34">
        <f t="shared" si="23"/>
        <v>0.16981132075471697</v>
      </c>
      <c r="AF99" s="34">
        <f t="shared" si="23"/>
        <v>0.22641509433962265</v>
      </c>
      <c r="AG99" s="34">
        <f t="shared" si="23"/>
        <v>9.4339622641509441E-2</v>
      </c>
      <c r="AH99" s="34">
        <f t="shared" si="23"/>
        <v>0</v>
      </c>
      <c r="AI99" s="146">
        <f t="shared" si="24"/>
        <v>2.75</v>
      </c>
      <c r="AJ99" s="146">
        <f t="shared" si="24"/>
        <v>1.24</v>
      </c>
      <c r="AK99" s="17">
        <f t="shared" si="24"/>
        <v>2</v>
      </c>
      <c r="AL99" s="17">
        <f t="shared" si="24"/>
        <v>2</v>
      </c>
      <c r="AN99" s="35" t="s">
        <v>242</v>
      </c>
      <c r="AO99" s="35">
        <v>17</v>
      </c>
      <c r="AP99" s="35">
        <v>7.4</v>
      </c>
      <c r="AQ99" s="35">
        <v>7.4</v>
      </c>
      <c r="AR99" s="35">
        <v>73.2</v>
      </c>
    </row>
    <row r="100" spans="1:44"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7" t="s">
        <v>50</v>
      </c>
      <c r="V100" s="17">
        <f t="shared" si="22"/>
        <v>1</v>
      </c>
      <c r="W100" s="17">
        <f t="shared" si="22"/>
        <v>2</v>
      </c>
      <c r="X100" s="17">
        <f t="shared" si="22"/>
        <v>16</v>
      </c>
      <c r="Y100" s="17">
        <f t="shared" si="22"/>
        <v>30</v>
      </c>
      <c r="Z100" s="17">
        <f t="shared" si="22"/>
        <v>57</v>
      </c>
      <c r="AA100" s="17">
        <f t="shared" si="22"/>
        <v>0</v>
      </c>
      <c r="AB100" s="17">
        <f t="shared" si="25"/>
        <v>106</v>
      </c>
      <c r="AC100" s="34">
        <f>V100/$AB100</f>
        <v>9.433962264150943E-3</v>
      </c>
      <c r="AD100" s="34">
        <f t="shared" si="23"/>
        <v>1.8867924528301886E-2</v>
      </c>
      <c r="AE100" s="34">
        <f t="shared" si="23"/>
        <v>0.15094339622641509</v>
      </c>
      <c r="AF100" s="34">
        <f t="shared" si="23"/>
        <v>0.28301886792452829</v>
      </c>
      <c r="AG100" s="34">
        <f t="shared" si="23"/>
        <v>0.53773584905660377</v>
      </c>
      <c r="AH100" s="34">
        <f t="shared" si="23"/>
        <v>0</v>
      </c>
      <c r="AI100" s="146">
        <f t="shared" si="24"/>
        <v>4.32</v>
      </c>
      <c r="AJ100" s="146">
        <f t="shared" si="24"/>
        <v>0.87</v>
      </c>
      <c r="AK100" s="17">
        <f t="shared" si="24"/>
        <v>5</v>
      </c>
      <c r="AL100" s="17">
        <f t="shared" si="24"/>
        <v>5</v>
      </c>
      <c r="AN100" s="32" t="s">
        <v>39</v>
      </c>
      <c r="AO100" s="32">
        <v>30</v>
      </c>
      <c r="AP100" s="32">
        <v>13</v>
      </c>
      <c r="AQ100" s="32">
        <v>13</v>
      </c>
      <c r="AR100" s="32">
        <v>86.1</v>
      </c>
    </row>
    <row r="101" spans="1:44"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N101" s="32" t="s">
        <v>40</v>
      </c>
      <c r="AO101" s="32">
        <v>13</v>
      </c>
      <c r="AP101" s="32">
        <v>5.6</v>
      </c>
      <c r="AQ101" s="32">
        <v>5.6</v>
      </c>
      <c r="AR101" s="32">
        <v>91.8</v>
      </c>
    </row>
    <row r="102" spans="1:44"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N102" s="32" t="s">
        <v>41</v>
      </c>
      <c r="AO102" s="32">
        <v>19</v>
      </c>
      <c r="AP102" s="32">
        <v>8.1999999999999993</v>
      </c>
      <c r="AQ102" s="32">
        <v>8.1999999999999993</v>
      </c>
      <c r="AR102" s="32">
        <v>100</v>
      </c>
    </row>
    <row r="103" spans="1:44"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N103" s="32" t="s">
        <v>8</v>
      </c>
      <c r="AO103" s="32">
        <v>231</v>
      </c>
      <c r="AP103" s="32">
        <v>100</v>
      </c>
      <c r="AQ103" s="32">
        <v>100</v>
      </c>
    </row>
    <row r="104" spans="1:44"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N104" s="1"/>
      <c r="AO104" s="1"/>
      <c r="AP104" s="1"/>
      <c r="AQ104" s="1"/>
      <c r="AR104" s="1"/>
    </row>
    <row r="105" spans="1:44"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row>
    <row r="106" spans="1:44"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row>
    <row r="107" spans="1:44"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M107" s="32" t="s">
        <v>223</v>
      </c>
    </row>
    <row r="108" spans="1:44"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O108" s="32" t="s">
        <v>157</v>
      </c>
      <c r="AP108" s="32" t="s">
        <v>163</v>
      </c>
      <c r="AQ108" s="32" t="s">
        <v>164</v>
      </c>
      <c r="AR108" s="32" t="s">
        <v>165</v>
      </c>
    </row>
    <row r="109" spans="1:44"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M109" s="32" t="s">
        <v>166</v>
      </c>
      <c r="AO109" s="32">
        <v>220</v>
      </c>
      <c r="AP109" s="32">
        <v>95.2</v>
      </c>
      <c r="AQ109" s="32">
        <v>95.2</v>
      </c>
      <c r="AR109" s="32">
        <v>95.2</v>
      </c>
    </row>
    <row r="110" spans="1:44"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19</v>
      </c>
      <c r="AJ110" s="195"/>
      <c r="AK110" s="195"/>
      <c r="AL110" s="195"/>
      <c r="AN110" s="32" t="s">
        <v>272</v>
      </c>
      <c r="AO110" s="32">
        <v>1</v>
      </c>
      <c r="AP110" s="32">
        <v>0.4</v>
      </c>
      <c r="AQ110" s="32">
        <v>0.4</v>
      </c>
      <c r="AR110" s="32">
        <v>95.7</v>
      </c>
    </row>
    <row r="111" spans="1:44"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c r="AN111" s="32" t="s">
        <v>254</v>
      </c>
      <c r="AO111" s="32">
        <v>1</v>
      </c>
      <c r="AP111" s="32">
        <v>0.4</v>
      </c>
      <c r="AQ111" s="32">
        <v>0.4</v>
      </c>
      <c r="AR111" s="32">
        <v>96.1</v>
      </c>
    </row>
    <row r="112" spans="1:44"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58" t="s">
        <v>25</v>
      </c>
      <c r="AN112" s="32" t="s">
        <v>273</v>
      </c>
      <c r="AO112" s="32">
        <v>2</v>
      </c>
      <c r="AP112" s="32">
        <v>0.9</v>
      </c>
      <c r="AQ112" s="32">
        <v>0.9</v>
      </c>
      <c r="AR112" s="32">
        <v>97</v>
      </c>
    </row>
    <row r="113" spans="1:44"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24">
        <f t="shared" ref="V113:AA113" si="26">+AN7</f>
        <v>0</v>
      </c>
      <c r="W113" s="124">
        <f t="shared" si="26"/>
        <v>2</v>
      </c>
      <c r="X113" s="124">
        <f t="shared" si="26"/>
        <v>7</v>
      </c>
      <c r="Y113" s="124">
        <f t="shared" si="26"/>
        <v>7</v>
      </c>
      <c r="Z113" s="124">
        <f t="shared" si="26"/>
        <v>10</v>
      </c>
      <c r="AA113" s="124">
        <f t="shared" si="26"/>
        <v>0</v>
      </c>
      <c r="AB113" s="124">
        <f>SUM(V113:AA113)</f>
        <v>26</v>
      </c>
      <c r="AC113" s="34">
        <f t="shared" ref="AC113:AH113" si="27">V113/$AB113</f>
        <v>0</v>
      </c>
      <c r="AD113" s="34">
        <f t="shared" si="27"/>
        <v>7.6923076923076927E-2</v>
      </c>
      <c r="AE113" s="34">
        <f t="shared" si="27"/>
        <v>0.26923076923076922</v>
      </c>
      <c r="AF113" s="34">
        <f t="shared" si="27"/>
        <v>0.26923076923076922</v>
      </c>
      <c r="AG113" s="34">
        <f t="shared" si="27"/>
        <v>0.38461538461538464</v>
      </c>
      <c r="AH113" s="34">
        <f t="shared" si="27"/>
        <v>0</v>
      </c>
      <c r="AI113" s="124">
        <f>+BA7</f>
        <v>3.96</v>
      </c>
      <c r="AJ113" s="124">
        <f>+BB7</f>
        <v>1</v>
      </c>
      <c r="AK113" s="124">
        <f>+BC7</f>
        <v>4</v>
      </c>
      <c r="AL113" s="124">
        <f>+BD7</f>
        <v>5</v>
      </c>
      <c r="AN113" s="32" t="s">
        <v>274</v>
      </c>
      <c r="AO113" s="32">
        <v>1</v>
      </c>
      <c r="AP113" s="32">
        <v>0.4</v>
      </c>
      <c r="AQ113" s="32">
        <v>0.4</v>
      </c>
      <c r="AR113" s="32">
        <v>97.4</v>
      </c>
    </row>
    <row r="114" spans="1:44"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N114" s="32" t="s">
        <v>275</v>
      </c>
      <c r="AO114" s="32">
        <v>1</v>
      </c>
      <c r="AP114" s="32">
        <v>0.4</v>
      </c>
      <c r="AQ114" s="32">
        <v>0.4</v>
      </c>
      <c r="AR114" s="32">
        <v>97.8</v>
      </c>
    </row>
    <row r="115" spans="1:44"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N115" s="32" t="s">
        <v>276</v>
      </c>
      <c r="AO115" s="32">
        <v>1</v>
      </c>
      <c r="AP115" s="32">
        <v>0.4</v>
      </c>
      <c r="AQ115" s="32">
        <v>0.4</v>
      </c>
      <c r="AR115" s="32">
        <v>98.3</v>
      </c>
    </row>
    <row r="116" spans="1:44"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N116" s="32" t="s">
        <v>277</v>
      </c>
      <c r="AO116" s="32">
        <v>1</v>
      </c>
      <c r="AP116" s="32">
        <v>0.4</v>
      </c>
      <c r="AQ116" s="32">
        <v>0.4</v>
      </c>
      <c r="AR116" s="32">
        <v>98.7</v>
      </c>
    </row>
    <row r="117" spans="1:44"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N117" s="32" t="s">
        <v>278</v>
      </c>
      <c r="AO117" s="32">
        <v>1</v>
      </c>
      <c r="AP117" s="32">
        <v>0.4</v>
      </c>
      <c r="AQ117" s="32">
        <v>0.4</v>
      </c>
      <c r="AR117" s="32">
        <v>99.1</v>
      </c>
    </row>
    <row r="118" spans="1:44"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N118" s="32" t="s">
        <v>279</v>
      </c>
      <c r="AO118" s="32">
        <v>1</v>
      </c>
      <c r="AP118" s="32">
        <v>0.4</v>
      </c>
      <c r="AQ118" s="32">
        <v>0.4</v>
      </c>
      <c r="AR118" s="32">
        <v>99.6</v>
      </c>
    </row>
    <row r="119" spans="1:44"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N119" s="32" t="s">
        <v>280</v>
      </c>
      <c r="AO119" s="32">
        <v>1</v>
      </c>
      <c r="AP119" s="32">
        <v>0.4</v>
      </c>
      <c r="AQ119" s="32">
        <v>0.4</v>
      </c>
      <c r="AR119" s="32">
        <v>100</v>
      </c>
    </row>
    <row r="120" spans="1:44"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N120" s="32" t="s">
        <v>8</v>
      </c>
      <c r="AO120" s="32">
        <v>231</v>
      </c>
      <c r="AP120" s="32">
        <v>100</v>
      </c>
      <c r="AQ120" s="32">
        <v>100</v>
      </c>
    </row>
    <row r="121" spans="1:44"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row>
    <row r="122" spans="1:44"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row>
    <row r="123" spans="1:44"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row>
    <row r="124" spans="1:44" s="32" customFormat="1" ht="20.25" customHeight="1" x14ac:dyDescent="0.25">
      <c r="A124" s="47"/>
      <c r="B124" s="47"/>
      <c r="C124" s="50"/>
      <c r="D124" s="47"/>
      <c r="E124" s="209" t="s">
        <v>134</v>
      </c>
      <c r="F124" s="210"/>
      <c r="G124" s="210"/>
      <c r="H124" s="210"/>
      <c r="I124" s="210"/>
      <c r="J124" s="211"/>
      <c r="K124" s="51"/>
      <c r="L124" s="51"/>
      <c r="M124" s="47"/>
      <c r="AM124" s="32" t="s">
        <v>224</v>
      </c>
    </row>
    <row r="125" spans="1:44" s="32" customFormat="1" ht="16.5" customHeight="1" x14ac:dyDescent="0.25">
      <c r="A125" s="47"/>
      <c r="B125" s="47"/>
      <c r="C125" s="52"/>
      <c r="D125" s="39"/>
      <c r="E125" s="212"/>
      <c r="F125" s="177"/>
      <c r="G125" s="177"/>
      <c r="H125" s="177"/>
      <c r="I125" s="177"/>
      <c r="J125" s="213"/>
      <c r="K125" s="53"/>
      <c r="L125" s="53"/>
      <c r="M125" s="39"/>
      <c r="AO125" s="32" t="s">
        <v>157</v>
      </c>
      <c r="AP125" s="32" t="s">
        <v>163</v>
      </c>
      <c r="AQ125" s="32" t="s">
        <v>164</v>
      </c>
      <c r="AR125" s="32" t="s">
        <v>165</v>
      </c>
    </row>
    <row r="126" spans="1:44" s="32" customFormat="1" ht="16.5" customHeight="1" x14ac:dyDescent="0.25">
      <c r="A126" s="47"/>
      <c r="B126" s="47"/>
      <c r="C126" s="50"/>
      <c r="D126" s="39"/>
      <c r="E126" s="212"/>
      <c r="F126" s="177"/>
      <c r="G126" s="177"/>
      <c r="H126" s="177"/>
      <c r="I126" s="177"/>
      <c r="J126" s="213"/>
      <c r="K126" s="38"/>
      <c r="L126" s="38"/>
      <c r="M126" s="39"/>
      <c r="AM126" s="32" t="s">
        <v>166</v>
      </c>
      <c r="AO126" s="32">
        <v>152</v>
      </c>
      <c r="AP126" s="32">
        <v>65.8</v>
      </c>
      <c r="AQ126" s="32">
        <v>65.8</v>
      </c>
      <c r="AR126" s="32">
        <v>65.8</v>
      </c>
    </row>
    <row r="127" spans="1:44" s="32" customFormat="1" ht="18.75" customHeight="1" thickBot="1" x14ac:dyDescent="0.3">
      <c r="A127" s="39"/>
      <c r="B127" s="39"/>
      <c r="C127" s="39"/>
      <c r="D127" s="39"/>
      <c r="E127" s="214"/>
      <c r="F127" s="215"/>
      <c r="G127" s="215"/>
      <c r="H127" s="215"/>
      <c r="I127" s="215"/>
      <c r="J127" s="216"/>
      <c r="K127" s="39"/>
      <c r="L127" s="39"/>
      <c r="M127" s="39"/>
      <c r="N127" s="39"/>
      <c r="AN127" s="32" t="s">
        <v>245</v>
      </c>
      <c r="AO127" s="32">
        <v>26</v>
      </c>
      <c r="AP127" s="32">
        <v>11.3</v>
      </c>
      <c r="AQ127" s="32">
        <v>11.3</v>
      </c>
      <c r="AR127" s="32">
        <v>77.099999999999994</v>
      </c>
    </row>
    <row r="128" spans="1:44"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N128" s="32" t="s">
        <v>38</v>
      </c>
      <c r="AO128" s="32">
        <v>53</v>
      </c>
      <c r="AP128" s="32">
        <v>22.9</v>
      </c>
      <c r="AQ128" s="32">
        <v>22.9</v>
      </c>
      <c r="AR128" s="32">
        <v>100</v>
      </c>
    </row>
    <row r="129" spans="1:44"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N129" s="32" t="s">
        <v>8</v>
      </c>
      <c r="AO129" s="32">
        <v>231</v>
      </c>
      <c r="AP129" s="32">
        <v>100</v>
      </c>
      <c r="AQ129" s="32">
        <v>100</v>
      </c>
    </row>
    <row r="130" spans="1:44"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row>
    <row r="131" spans="1:44"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19</v>
      </c>
      <c r="AJ131" s="195"/>
      <c r="AK131" s="195"/>
      <c r="AL131" s="195"/>
    </row>
    <row r="132" spans="1:44"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row>
    <row r="133" spans="1:44"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58" t="s">
        <v>25</v>
      </c>
      <c r="AM133" s="32" t="s">
        <v>225</v>
      </c>
    </row>
    <row r="134" spans="1:44"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24">
        <f t="shared" ref="V134:AA134" si="28">+AN13</f>
        <v>4</v>
      </c>
      <c r="W134" s="124">
        <f t="shared" si="28"/>
        <v>1</v>
      </c>
      <c r="X134" s="124">
        <f t="shared" si="28"/>
        <v>8</v>
      </c>
      <c r="Y134" s="124">
        <f t="shared" si="28"/>
        <v>5</v>
      </c>
      <c r="Z134" s="124">
        <f t="shared" si="28"/>
        <v>7</v>
      </c>
      <c r="AA134" s="124">
        <f t="shared" si="28"/>
        <v>2</v>
      </c>
      <c r="AB134" s="124">
        <f>SUM(V134:AA134)</f>
        <v>27</v>
      </c>
      <c r="AC134" s="34">
        <f t="shared" ref="AC134:AH134" si="29">V134/$AB134</f>
        <v>0.14814814814814814</v>
      </c>
      <c r="AD134" s="34">
        <f t="shared" si="29"/>
        <v>3.7037037037037035E-2</v>
      </c>
      <c r="AE134" s="34">
        <f t="shared" si="29"/>
        <v>0.29629629629629628</v>
      </c>
      <c r="AF134" s="34">
        <f t="shared" si="29"/>
        <v>0.18518518518518517</v>
      </c>
      <c r="AG134" s="34">
        <f t="shared" si="29"/>
        <v>0.25925925925925924</v>
      </c>
      <c r="AH134" s="34">
        <f t="shared" si="29"/>
        <v>7.407407407407407E-2</v>
      </c>
      <c r="AI134" s="124">
        <f>+BA13</f>
        <v>3.4</v>
      </c>
      <c r="AJ134" s="124">
        <f>+BB13</f>
        <v>1.38</v>
      </c>
      <c r="AK134" s="124">
        <f>+BC13</f>
        <v>3</v>
      </c>
      <c r="AL134" s="124">
        <f>+BD13</f>
        <v>3</v>
      </c>
      <c r="AO134" s="32" t="s">
        <v>157</v>
      </c>
      <c r="AP134" s="32" t="s">
        <v>163</v>
      </c>
      <c r="AQ134" s="32" t="s">
        <v>164</v>
      </c>
      <c r="AR134" s="32" t="s">
        <v>165</v>
      </c>
    </row>
    <row r="135" spans="1:44"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M135" s="32" t="s">
        <v>166</v>
      </c>
      <c r="AN135" s="32" t="s">
        <v>245</v>
      </c>
      <c r="AO135" s="32">
        <v>27</v>
      </c>
      <c r="AP135" s="32">
        <v>11.7</v>
      </c>
      <c r="AQ135" s="32">
        <v>11.7</v>
      </c>
      <c r="AR135" s="32">
        <v>11.7</v>
      </c>
    </row>
    <row r="136" spans="1:44"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N136" s="32" t="s">
        <v>38</v>
      </c>
      <c r="AO136" s="32">
        <v>204</v>
      </c>
      <c r="AP136" s="32">
        <v>88.3</v>
      </c>
      <c r="AQ136" s="32">
        <v>88.3</v>
      </c>
      <c r="AR136" s="32">
        <v>100</v>
      </c>
    </row>
    <row r="137" spans="1:44"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N137" s="32" t="s">
        <v>8</v>
      </c>
      <c r="AO137" s="32">
        <v>231</v>
      </c>
      <c r="AP137" s="32">
        <v>100</v>
      </c>
      <c r="AQ137" s="32">
        <v>100</v>
      </c>
    </row>
    <row r="138" spans="1:44"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row>
    <row r="139" spans="1:44"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row>
    <row r="140" spans="1:44"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row>
    <row r="141" spans="1:44"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M141" s="32" t="s">
        <v>226</v>
      </c>
    </row>
    <row r="142" spans="1:44" s="32" customFormat="1" ht="20.25" customHeight="1" x14ac:dyDescent="0.25">
      <c r="A142" s="47"/>
      <c r="B142" s="47"/>
      <c r="C142" s="50"/>
      <c r="D142" s="47"/>
      <c r="E142" s="209" t="s">
        <v>135</v>
      </c>
      <c r="F142" s="210"/>
      <c r="G142" s="210"/>
      <c r="H142" s="210"/>
      <c r="I142" s="210"/>
      <c r="J142" s="211"/>
      <c r="K142" s="51"/>
      <c r="L142" s="51"/>
      <c r="M142" s="47"/>
      <c r="AO142" s="32" t="s">
        <v>157</v>
      </c>
      <c r="AP142" s="32" t="s">
        <v>163</v>
      </c>
      <c r="AQ142" s="32" t="s">
        <v>164</v>
      </c>
      <c r="AR142" s="32" t="s">
        <v>165</v>
      </c>
    </row>
    <row r="143" spans="1:44" s="32" customFormat="1" ht="16.5" customHeight="1" x14ac:dyDescent="0.25">
      <c r="A143" s="47"/>
      <c r="B143" s="47"/>
      <c r="C143" s="52"/>
      <c r="D143" s="39"/>
      <c r="E143" s="212"/>
      <c r="F143" s="177"/>
      <c r="G143" s="177"/>
      <c r="H143" s="177"/>
      <c r="I143" s="177"/>
      <c r="J143" s="213"/>
      <c r="K143" s="53"/>
      <c r="L143" s="53"/>
      <c r="M143" s="39"/>
      <c r="AM143" s="32" t="s">
        <v>166</v>
      </c>
      <c r="AN143" s="32" t="s">
        <v>245</v>
      </c>
      <c r="AO143" s="32">
        <v>191</v>
      </c>
      <c r="AP143" s="32">
        <v>82.7</v>
      </c>
      <c r="AQ143" s="32">
        <v>82.7</v>
      </c>
      <c r="AR143" s="32">
        <v>82.7</v>
      </c>
    </row>
    <row r="144" spans="1:44" s="32" customFormat="1" ht="16.5" customHeight="1" x14ac:dyDescent="0.25">
      <c r="A144" s="47"/>
      <c r="B144" s="47"/>
      <c r="C144" s="50"/>
      <c r="D144" s="39"/>
      <c r="E144" s="212"/>
      <c r="F144" s="177"/>
      <c r="G144" s="177"/>
      <c r="H144" s="177"/>
      <c r="I144" s="177"/>
      <c r="J144" s="213"/>
      <c r="K144" s="38"/>
      <c r="L144" s="38"/>
      <c r="M144" s="39"/>
      <c r="AN144" s="32" t="s">
        <v>38</v>
      </c>
      <c r="AO144" s="32">
        <v>40</v>
      </c>
      <c r="AP144" s="32">
        <v>17.3</v>
      </c>
      <c r="AQ144" s="32">
        <v>17.3</v>
      </c>
      <c r="AR144" s="32">
        <v>100</v>
      </c>
    </row>
    <row r="145" spans="1:44" s="32" customFormat="1" ht="18.75" customHeight="1" thickBot="1" x14ac:dyDescent="0.3">
      <c r="A145" s="39"/>
      <c r="B145" s="39"/>
      <c r="C145" s="39"/>
      <c r="D145" s="39"/>
      <c r="E145" s="214"/>
      <c r="F145" s="215"/>
      <c r="G145" s="215"/>
      <c r="H145" s="215"/>
      <c r="I145" s="215"/>
      <c r="J145" s="216"/>
      <c r="K145" s="39"/>
      <c r="L145" s="39"/>
      <c r="M145" s="39"/>
      <c r="N145" s="39"/>
      <c r="AN145" s="32" t="s">
        <v>8</v>
      </c>
      <c r="AO145" s="32">
        <v>231</v>
      </c>
      <c r="AP145" s="32">
        <v>100</v>
      </c>
      <c r="AQ145" s="32">
        <v>100</v>
      </c>
    </row>
    <row r="146" spans="1:44"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row>
    <row r="147" spans="1:44"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row>
    <row r="148" spans="1:44"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row>
    <row r="149" spans="1:44"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19</v>
      </c>
      <c r="AJ149" s="195"/>
      <c r="AK149" s="195"/>
      <c r="AL149" s="195"/>
      <c r="AM149" s="32" t="s">
        <v>227</v>
      </c>
    </row>
    <row r="150" spans="1:44"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c r="AO150" s="32" t="s">
        <v>157</v>
      </c>
      <c r="AP150" s="32" t="s">
        <v>163</v>
      </c>
      <c r="AQ150" s="32" t="s">
        <v>164</v>
      </c>
      <c r="AR150" s="32" t="s">
        <v>165</v>
      </c>
    </row>
    <row r="151" spans="1:44"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58" t="s">
        <v>25</v>
      </c>
      <c r="AM151" s="32" t="s">
        <v>166</v>
      </c>
      <c r="AN151" s="32" t="s">
        <v>245</v>
      </c>
      <c r="AO151" s="32">
        <v>225</v>
      </c>
      <c r="AP151" s="32">
        <v>97.4</v>
      </c>
      <c r="AQ151" s="32">
        <v>97.4</v>
      </c>
      <c r="AR151" s="32">
        <v>97.4</v>
      </c>
    </row>
    <row r="152" spans="1:44"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24">
        <f t="shared" ref="V152:AA152" si="30">+AN14</f>
        <v>5</v>
      </c>
      <c r="W152" s="124">
        <f t="shared" si="30"/>
        <v>11</v>
      </c>
      <c r="X152" s="124">
        <f t="shared" si="30"/>
        <v>48</v>
      </c>
      <c r="Y152" s="124">
        <f t="shared" si="30"/>
        <v>78</v>
      </c>
      <c r="Z152" s="124">
        <f t="shared" si="30"/>
        <v>48</v>
      </c>
      <c r="AA152" s="124">
        <f t="shared" si="30"/>
        <v>1</v>
      </c>
      <c r="AB152" s="124">
        <f>SUM(V152:AA152)</f>
        <v>191</v>
      </c>
      <c r="AC152" s="34">
        <f t="shared" ref="AC152:AH152" si="31">V152/$AB152</f>
        <v>2.6178010471204188E-2</v>
      </c>
      <c r="AD152" s="34">
        <f t="shared" si="31"/>
        <v>5.7591623036649213E-2</v>
      </c>
      <c r="AE152" s="34">
        <f t="shared" si="31"/>
        <v>0.2513089005235602</v>
      </c>
      <c r="AF152" s="34">
        <f t="shared" si="31"/>
        <v>0.40837696335078533</v>
      </c>
      <c r="AG152" s="34">
        <f t="shared" si="31"/>
        <v>0.2513089005235602</v>
      </c>
      <c r="AH152" s="34">
        <f t="shared" si="31"/>
        <v>5.235602094240838E-3</v>
      </c>
      <c r="AI152" s="124">
        <f>+BA14</f>
        <v>3.81</v>
      </c>
      <c r="AJ152" s="124">
        <f>+BB14</f>
        <v>0.97</v>
      </c>
      <c r="AK152" s="124">
        <f>+BC14</f>
        <v>4</v>
      </c>
      <c r="AL152" s="124">
        <f>+BD14</f>
        <v>4</v>
      </c>
      <c r="AN152" s="32" t="s">
        <v>38</v>
      </c>
      <c r="AO152" s="32">
        <v>6</v>
      </c>
      <c r="AP152" s="32">
        <v>2.6</v>
      </c>
      <c r="AQ152" s="32">
        <v>2.6</v>
      </c>
      <c r="AR152" s="32">
        <v>100</v>
      </c>
    </row>
    <row r="153" spans="1:44"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N153" s="32" t="s">
        <v>8</v>
      </c>
      <c r="AO153" s="32">
        <v>231</v>
      </c>
      <c r="AP153" s="32">
        <v>100</v>
      </c>
      <c r="AQ153" s="32">
        <v>100</v>
      </c>
    </row>
    <row r="154" spans="1:44"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row>
    <row r="155" spans="1:44"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row>
    <row r="156" spans="1:44"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row>
    <row r="157" spans="1:44"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M157" s="32" t="s">
        <v>228</v>
      </c>
    </row>
    <row r="158" spans="1:44"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O158" s="32" t="s">
        <v>157</v>
      </c>
      <c r="AP158" s="32" t="s">
        <v>163</v>
      </c>
      <c r="AQ158" s="32" t="s">
        <v>164</v>
      </c>
      <c r="AR158" s="32" t="s">
        <v>165</v>
      </c>
    </row>
    <row r="159" spans="1:44"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M159" s="32" t="s">
        <v>166</v>
      </c>
      <c r="AO159" s="32">
        <v>6</v>
      </c>
      <c r="AP159" s="32">
        <v>2.6</v>
      </c>
      <c r="AQ159" s="32">
        <v>2.6</v>
      </c>
      <c r="AR159" s="32">
        <v>2.6</v>
      </c>
    </row>
    <row r="160" spans="1:44"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N160" s="32" t="s">
        <v>245</v>
      </c>
      <c r="AO160" s="32">
        <v>217</v>
      </c>
      <c r="AP160" s="32">
        <v>93.9</v>
      </c>
      <c r="AQ160" s="32">
        <v>93.9</v>
      </c>
      <c r="AR160" s="32">
        <v>96.5</v>
      </c>
    </row>
    <row r="161" spans="1:44"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N161" s="32" t="s">
        <v>38</v>
      </c>
      <c r="AO161" s="32">
        <v>8</v>
      </c>
      <c r="AP161" s="32">
        <v>3.5</v>
      </c>
      <c r="AQ161" s="32">
        <v>3.5</v>
      </c>
      <c r="AR161" s="32">
        <v>100</v>
      </c>
    </row>
    <row r="162" spans="1:44" s="32" customFormat="1" ht="16.5" customHeight="1" x14ac:dyDescent="0.25">
      <c r="A162" s="39"/>
      <c r="B162" s="46"/>
      <c r="C162" s="39"/>
      <c r="D162" s="39"/>
      <c r="E162" s="212"/>
      <c r="F162" s="177"/>
      <c r="G162" s="177"/>
      <c r="H162" s="177"/>
      <c r="I162" s="177"/>
      <c r="J162" s="213"/>
      <c r="K162" s="39"/>
      <c r="L162" s="39"/>
      <c r="M162" s="39"/>
      <c r="N162" s="39"/>
      <c r="AN162" s="32" t="s">
        <v>8</v>
      </c>
      <c r="AO162" s="32">
        <v>231</v>
      </c>
      <c r="AP162" s="32">
        <v>100</v>
      </c>
      <c r="AQ162" s="32">
        <v>100</v>
      </c>
    </row>
    <row r="163" spans="1:44" s="32" customFormat="1" ht="16.5" customHeight="1" thickBot="1" x14ac:dyDescent="0.3">
      <c r="A163" s="39"/>
      <c r="B163" s="46"/>
      <c r="C163" s="39"/>
      <c r="D163" s="39"/>
      <c r="E163" s="214"/>
      <c r="F163" s="215"/>
      <c r="G163" s="215"/>
      <c r="H163" s="215"/>
      <c r="I163" s="215"/>
      <c r="J163" s="216"/>
      <c r="K163" s="39"/>
      <c r="L163" s="39"/>
      <c r="M163" s="39"/>
      <c r="N163" s="39"/>
    </row>
    <row r="164" spans="1:44" s="32" customFormat="1" ht="16.5" customHeight="1" x14ac:dyDescent="0.25">
      <c r="A164" s="39"/>
      <c r="B164" s="46"/>
      <c r="C164" s="39"/>
      <c r="D164" s="39"/>
      <c r="E164" s="39"/>
      <c r="F164" s="39"/>
      <c r="G164" s="39"/>
      <c r="H164" s="39"/>
      <c r="I164" s="39"/>
      <c r="J164" s="39"/>
      <c r="K164" s="39"/>
      <c r="L164" s="39"/>
      <c r="M164" s="39"/>
      <c r="N164" s="39"/>
    </row>
    <row r="165" spans="1:44" s="32" customFormat="1" ht="16.5" customHeight="1" x14ac:dyDescent="0.25">
      <c r="A165" s="39"/>
      <c r="B165" s="46"/>
      <c r="C165" s="39"/>
      <c r="D165" s="39"/>
      <c r="E165" s="39"/>
      <c r="F165" s="39"/>
      <c r="G165" s="39"/>
      <c r="H165" s="39"/>
      <c r="I165" s="39"/>
      <c r="J165" s="39"/>
      <c r="K165" s="39"/>
      <c r="L165" s="39"/>
      <c r="M165" s="39"/>
      <c r="N165" s="39"/>
    </row>
    <row r="166" spans="1:44" s="32" customFormat="1" ht="16.5" customHeight="1" x14ac:dyDescent="0.25">
      <c r="A166" s="39"/>
      <c r="B166" s="46"/>
      <c r="C166" s="39"/>
      <c r="D166" s="39"/>
      <c r="E166" s="39"/>
      <c r="F166" s="39"/>
      <c r="G166" s="39"/>
      <c r="H166" s="39"/>
      <c r="I166" s="39"/>
      <c r="J166" s="39"/>
      <c r="K166" s="39"/>
      <c r="L166" s="39"/>
      <c r="M166" s="39"/>
      <c r="N166" s="39"/>
      <c r="AM166" s="32" t="s">
        <v>229</v>
      </c>
    </row>
    <row r="167" spans="1:44" s="32" customFormat="1" ht="16.5" customHeight="1" x14ac:dyDescent="0.25">
      <c r="A167" s="39"/>
      <c r="B167" s="46"/>
      <c r="C167" s="39"/>
      <c r="D167" s="39"/>
      <c r="E167" s="39"/>
      <c r="F167" s="39"/>
      <c r="G167" s="39"/>
      <c r="H167" s="39"/>
      <c r="I167" s="39"/>
      <c r="J167" s="39"/>
      <c r="K167" s="39"/>
      <c r="L167" s="39"/>
      <c r="M167" s="39"/>
      <c r="N167" s="39"/>
      <c r="AO167" s="32" t="s">
        <v>157</v>
      </c>
      <c r="AP167" s="32" t="s">
        <v>163</v>
      </c>
      <c r="AQ167" s="32" t="s">
        <v>164</v>
      </c>
      <c r="AR167" s="32" t="s">
        <v>165</v>
      </c>
    </row>
    <row r="168" spans="1:44"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M168" s="32" t="s">
        <v>166</v>
      </c>
      <c r="AN168" s="32" t="s">
        <v>245</v>
      </c>
      <c r="AO168" s="32">
        <v>26</v>
      </c>
      <c r="AP168" s="32">
        <v>11.3</v>
      </c>
      <c r="AQ168" s="32">
        <v>11.3</v>
      </c>
      <c r="AR168" s="32">
        <v>11.3</v>
      </c>
    </row>
    <row r="169" spans="1:44" s="32" customFormat="1" ht="16.5" customHeight="1" x14ac:dyDescent="0.25">
      <c r="A169" s="39"/>
      <c r="B169" s="46"/>
      <c r="C169" s="39"/>
      <c r="D169" s="39"/>
      <c r="E169" s="39"/>
      <c r="F169" s="39"/>
      <c r="G169" s="39"/>
      <c r="H169" s="39"/>
      <c r="I169" s="39"/>
      <c r="J169" s="39"/>
      <c r="K169" s="39"/>
      <c r="L169" s="39"/>
      <c r="M169" s="39"/>
      <c r="N169" s="39"/>
      <c r="AN169" s="32" t="s">
        <v>38</v>
      </c>
      <c r="AO169" s="32">
        <v>205</v>
      </c>
      <c r="AP169" s="32">
        <v>88.7</v>
      </c>
      <c r="AQ169" s="32">
        <v>88.7</v>
      </c>
      <c r="AR169" s="32">
        <v>100</v>
      </c>
    </row>
    <row r="170" spans="1:44" s="32" customFormat="1" ht="16.5" customHeight="1" x14ac:dyDescent="0.25">
      <c r="A170" s="39"/>
      <c r="B170" s="46"/>
      <c r="C170" s="39"/>
      <c r="D170" s="39"/>
      <c r="E170" s="39"/>
      <c r="F170" s="39"/>
      <c r="G170" s="39"/>
      <c r="H170" s="39"/>
      <c r="I170" s="39"/>
      <c r="J170" s="39"/>
      <c r="K170" s="39"/>
      <c r="L170" s="39"/>
      <c r="M170" s="39"/>
      <c r="N170" s="39"/>
      <c r="AN170" s="32" t="s">
        <v>8</v>
      </c>
      <c r="AO170" s="32">
        <v>231</v>
      </c>
      <c r="AP170" s="32">
        <v>100</v>
      </c>
      <c r="AQ170" s="32">
        <v>100</v>
      </c>
    </row>
    <row r="171" spans="1:44" s="32" customFormat="1" ht="16.5" customHeight="1" x14ac:dyDescent="0.25">
      <c r="A171" s="39"/>
      <c r="B171" s="46"/>
      <c r="C171" s="39"/>
      <c r="D171" s="39"/>
      <c r="E171" s="39"/>
      <c r="F171" s="39"/>
      <c r="G171" s="39"/>
      <c r="H171" s="39"/>
      <c r="I171" s="39"/>
      <c r="J171" s="39"/>
      <c r="K171" s="39"/>
      <c r="L171" s="39"/>
      <c r="M171" s="39"/>
      <c r="N171" s="39"/>
    </row>
    <row r="172" spans="1:44" s="32" customFormat="1" ht="39" customHeight="1" x14ac:dyDescent="0.25">
      <c r="A172" s="39"/>
      <c r="B172" s="46"/>
      <c r="C172" s="39"/>
      <c r="D172" s="39"/>
      <c r="E172" s="39"/>
      <c r="F172" s="39"/>
      <c r="G172" s="39"/>
      <c r="H172" s="39"/>
      <c r="I172" s="39"/>
      <c r="J172" s="39"/>
      <c r="K172" s="39"/>
      <c r="L172" s="39"/>
      <c r="M172" s="39"/>
      <c r="N172" s="39"/>
    </row>
    <row r="173" spans="1:44" s="32" customFormat="1" ht="43.5" customHeight="1" x14ac:dyDescent="0.25">
      <c r="A173" s="39"/>
      <c r="B173" s="46"/>
      <c r="C173" s="39"/>
      <c r="D173" s="39"/>
      <c r="E173" s="39"/>
      <c r="F173" s="39"/>
      <c r="G173" s="39"/>
      <c r="H173" s="39"/>
      <c r="I173" s="39"/>
      <c r="J173" s="39"/>
      <c r="K173" s="39"/>
      <c r="L173" s="39"/>
      <c r="M173" s="39"/>
      <c r="N173" s="39"/>
    </row>
    <row r="174" spans="1:44"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M174" s="35" t="s">
        <v>230</v>
      </c>
      <c r="AN174" s="35"/>
      <c r="AO174" s="35"/>
      <c r="AP174" s="35"/>
      <c r="AQ174" s="35"/>
      <c r="AR174" s="35"/>
    </row>
    <row r="175" spans="1:44"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19</v>
      </c>
      <c r="AJ175" s="195"/>
      <c r="AK175" s="195"/>
      <c r="AL175" s="195"/>
      <c r="AM175" s="35"/>
      <c r="AN175" s="35"/>
      <c r="AO175" s="35" t="s">
        <v>157</v>
      </c>
      <c r="AP175" s="35" t="s">
        <v>163</v>
      </c>
      <c r="AQ175" s="35" t="s">
        <v>164</v>
      </c>
      <c r="AR175" s="35" t="s">
        <v>165</v>
      </c>
    </row>
    <row r="176" spans="1:44"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c r="AM176" s="35" t="s">
        <v>166</v>
      </c>
      <c r="AN176" s="35" t="s">
        <v>245</v>
      </c>
      <c r="AO176" s="35">
        <v>48</v>
      </c>
      <c r="AP176" s="35">
        <v>20.8</v>
      </c>
      <c r="AQ176" s="35">
        <v>20.8</v>
      </c>
      <c r="AR176" s="35">
        <v>20.8</v>
      </c>
    </row>
    <row r="177" spans="1:44"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58" t="s">
        <v>25</v>
      </c>
      <c r="AM177" s="35"/>
      <c r="AN177" s="35" t="s">
        <v>38</v>
      </c>
      <c r="AO177" s="35">
        <v>183</v>
      </c>
      <c r="AP177" s="35">
        <v>79.2</v>
      </c>
      <c r="AQ177" s="35">
        <v>79.2</v>
      </c>
      <c r="AR177" s="35">
        <v>100</v>
      </c>
    </row>
    <row r="178" spans="1:44"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24">
        <f t="shared" ref="V178:AA179" si="32">+AN15</f>
        <v>6</v>
      </c>
      <c r="W178" s="124">
        <f t="shared" si="32"/>
        <v>20</v>
      </c>
      <c r="X178" s="124">
        <f t="shared" si="32"/>
        <v>52</v>
      </c>
      <c r="Y178" s="124">
        <f t="shared" si="32"/>
        <v>76</v>
      </c>
      <c r="Z178" s="124">
        <f t="shared" si="32"/>
        <v>63</v>
      </c>
      <c r="AA178" s="124">
        <f t="shared" si="32"/>
        <v>0</v>
      </c>
      <c r="AB178" s="124">
        <f>SUM(V178:AA178)</f>
        <v>217</v>
      </c>
      <c r="AC178" s="34">
        <f>V178/$AB178</f>
        <v>2.7649769585253458E-2</v>
      </c>
      <c r="AD178" s="34">
        <f t="shared" ref="AD178:AH179" si="33">W178/$AB178</f>
        <v>9.2165898617511524E-2</v>
      </c>
      <c r="AE178" s="34">
        <f t="shared" si="33"/>
        <v>0.23963133640552994</v>
      </c>
      <c r="AF178" s="34">
        <f t="shared" si="33"/>
        <v>0.35023041474654376</v>
      </c>
      <c r="AG178" s="34">
        <f t="shared" si="33"/>
        <v>0.29032258064516131</v>
      </c>
      <c r="AH178" s="34">
        <f t="shared" si="33"/>
        <v>0</v>
      </c>
      <c r="AI178" s="124">
        <f t="shared" ref="AI178:AL179" si="34">+BA15</f>
        <v>3.78</v>
      </c>
      <c r="AJ178" s="124">
        <f t="shared" si="34"/>
        <v>1.05</v>
      </c>
      <c r="AK178" s="124">
        <f t="shared" si="34"/>
        <v>4</v>
      </c>
      <c r="AL178" s="124">
        <f t="shared" si="34"/>
        <v>4</v>
      </c>
      <c r="AM178" s="35"/>
      <c r="AN178" s="35" t="s">
        <v>8</v>
      </c>
      <c r="AO178" s="35">
        <v>231</v>
      </c>
      <c r="AP178" s="35">
        <v>100</v>
      </c>
      <c r="AQ178" s="35">
        <v>100</v>
      </c>
      <c r="AR178" s="35"/>
    </row>
    <row r="179" spans="1:44"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24">
        <f t="shared" si="32"/>
        <v>13</v>
      </c>
      <c r="W179" s="124">
        <f t="shared" si="32"/>
        <v>26</v>
      </c>
      <c r="X179" s="124">
        <f t="shared" si="32"/>
        <v>71</v>
      </c>
      <c r="Y179" s="124">
        <f t="shared" si="32"/>
        <v>70</v>
      </c>
      <c r="Z179" s="124">
        <f t="shared" si="32"/>
        <v>33</v>
      </c>
      <c r="AA179" s="124">
        <f t="shared" si="32"/>
        <v>4</v>
      </c>
      <c r="AB179" s="124">
        <f>SUM(V179:AA179)</f>
        <v>217</v>
      </c>
      <c r="AC179" s="34">
        <f>V179/$AB179</f>
        <v>5.9907834101382486E-2</v>
      </c>
      <c r="AD179" s="34">
        <f t="shared" si="33"/>
        <v>0.11981566820276497</v>
      </c>
      <c r="AE179" s="34">
        <f t="shared" si="33"/>
        <v>0.32718894009216593</v>
      </c>
      <c r="AF179" s="34">
        <f t="shared" si="33"/>
        <v>0.32258064516129031</v>
      </c>
      <c r="AG179" s="34">
        <f t="shared" si="33"/>
        <v>0.15207373271889402</v>
      </c>
      <c r="AH179" s="34">
        <f t="shared" si="33"/>
        <v>1.8433179723502304E-2</v>
      </c>
      <c r="AI179" s="124">
        <f t="shared" si="34"/>
        <v>3.39</v>
      </c>
      <c r="AJ179" s="124">
        <f t="shared" si="34"/>
        <v>1.08</v>
      </c>
      <c r="AK179" s="124">
        <f t="shared" si="34"/>
        <v>3</v>
      </c>
      <c r="AL179" s="124">
        <f t="shared" si="34"/>
        <v>3</v>
      </c>
      <c r="AM179" s="35"/>
      <c r="AN179" s="35"/>
      <c r="AO179" s="35"/>
      <c r="AP179" s="35"/>
      <c r="AQ179" s="35"/>
      <c r="AR179" s="35"/>
    </row>
    <row r="180" spans="1:44"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M180" s="35"/>
      <c r="AN180" s="35"/>
      <c r="AO180" s="35"/>
      <c r="AP180" s="35"/>
      <c r="AQ180" s="35"/>
      <c r="AR180" s="35"/>
    </row>
    <row r="181" spans="1:44" s="32" customFormat="1" ht="16.5" customHeight="1" thickBot="1" x14ac:dyDescent="0.3">
      <c r="A181" s="39"/>
      <c r="B181" s="46"/>
      <c r="C181" s="39"/>
      <c r="D181" s="39"/>
      <c r="E181" s="214"/>
      <c r="F181" s="215"/>
      <c r="G181" s="215"/>
      <c r="H181" s="215"/>
      <c r="I181" s="216"/>
      <c r="J181" s="39"/>
      <c r="K181" s="39"/>
      <c r="L181" s="39"/>
      <c r="M181" s="39"/>
      <c r="N181" s="39"/>
      <c r="AM181" s="35"/>
      <c r="AN181" s="35"/>
      <c r="AO181" s="35"/>
      <c r="AP181" s="35"/>
      <c r="AQ181" s="35"/>
      <c r="AR181" s="35"/>
    </row>
    <row r="182" spans="1:44" s="32" customFormat="1" ht="16.5" customHeight="1" x14ac:dyDescent="0.25">
      <c r="A182" s="39"/>
      <c r="B182" s="46"/>
      <c r="C182" s="39"/>
      <c r="D182" s="39"/>
      <c r="E182" s="39"/>
      <c r="F182" s="39"/>
      <c r="G182" s="39"/>
      <c r="H182" s="39"/>
      <c r="I182" s="39"/>
      <c r="J182" s="39"/>
      <c r="K182" s="39"/>
      <c r="L182" s="39"/>
      <c r="M182" s="39"/>
      <c r="N182" s="39"/>
      <c r="AM182" s="1" t="s">
        <v>231</v>
      </c>
      <c r="AN182" s="1"/>
      <c r="AO182" s="1"/>
      <c r="AP182" s="1"/>
      <c r="AQ182" s="1"/>
      <c r="AR182" s="1"/>
    </row>
    <row r="183" spans="1:44" s="32" customFormat="1" ht="16.5" customHeight="1" x14ac:dyDescent="0.25">
      <c r="A183" s="39"/>
      <c r="B183" s="46"/>
      <c r="C183" s="39"/>
      <c r="D183" s="39"/>
      <c r="E183" s="39"/>
      <c r="F183" s="39"/>
      <c r="G183" s="39"/>
      <c r="H183" s="39"/>
      <c r="I183" s="39"/>
      <c r="J183" s="39"/>
      <c r="K183" s="39"/>
      <c r="L183" s="39"/>
      <c r="M183" s="39"/>
      <c r="N183" s="39"/>
      <c r="AM183" s="1"/>
      <c r="AN183" s="1"/>
      <c r="AO183" s="1" t="s">
        <v>157</v>
      </c>
      <c r="AP183" s="1" t="s">
        <v>163</v>
      </c>
      <c r="AQ183" s="1" t="s">
        <v>164</v>
      </c>
      <c r="AR183" s="1" t="s">
        <v>165</v>
      </c>
    </row>
    <row r="184" spans="1:44" s="32" customFormat="1" ht="16.5" customHeight="1" x14ac:dyDescent="0.25">
      <c r="A184" s="39"/>
      <c r="B184" s="46"/>
      <c r="C184" s="39"/>
      <c r="D184" s="39"/>
      <c r="E184" s="39"/>
      <c r="F184" s="39"/>
      <c r="G184" s="39"/>
      <c r="H184" s="39"/>
      <c r="I184" s="39"/>
      <c r="J184" s="39"/>
      <c r="K184" s="39"/>
      <c r="L184" s="39"/>
      <c r="M184" s="39"/>
      <c r="N184" s="39"/>
      <c r="AM184" s="1" t="s">
        <v>166</v>
      </c>
      <c r="AN184" s="1" t="s">
        <v>245</v>
      </c>
      <c r="AO184" s="1">
        <v>15</v>
      </c>
      <c r="AP184" s="1">
        <v>6.5</v>
      </c>
      <c r="AQ184" s="1">
        <v>6.5</v>
      </c>
      <c r="AR184" s="1">
        <v>6.5</v>
      </c>
    </row>
    <row r="185" spans="1:44" s="32" customFormat="1" ht="47.25" customHeight="1" x14ac:dyDescent="0.25">
      <c r="A185" s="39"/>
      <c r="B185" s="46"/>
      <c r="C185" s="39"/>
      <c r="D185" s="39"/>
      <c r="E185" s="39"/>
      <c r="F185" s="39"/>
      <c r="G185" s="39"/>
      <c r="H185" s="39"/>
      <c r="I185" s="39"/>
      <c r="J185" s="39"/>
      <c r="K185" s="39"/>
      <c r="L185" s="39"/>
      <c r="M185" s="39"/>
      <c r="N185" s="39"/>
      <c r="AM185" s="1"/>
      <c r="AN185" s="1" t="s">
        <v>38</v>
      </c>
      <c r="AO185" s="1">
        <v>216</v>
      </c>
      <c r="AP185" s="1">
        <v>93.5</v>
      </c>
      <c r="AQ185" s="1">
        <v>93.5</v>
      </c>
      <c r="AR185" s="1">
        <v>100</v>
      </c>
    </row>
    <row r="186" spans="1:44" s="32" customFormat="1" ht="54" customHeight="1" x14ac:dyDescent="0.25">
      <c r="A186" s="39"/>
      <c r="B186" s="46"/>
      <c r="C186" s="39"/>
      <c r="D186" s="39"/>
      <c r="E186" s="39"/>
      <c r="F186" s="39"/>
      <c r="G186" s="39"/>
      <c r="H186" s="39"/>
      <c r="I186" s="39"/>
      <c r="J186" s="39"/>
      <c r="K186" s="39"/>
      <c r="L186" s="39"/>
      <c r="M186" s="39"/>
      <c r="N186" s="39"/>
      <c r="AM186" s="1"/>
      <c r="AN186" s="1" t="s">
        <v>8</v>
      </c>
      <c r="AO186" s="1">
        <v>231</v>
      </c>
      <c r="AP186" s="1">
        <v>100</v>
      </c>
      <c r="AQ186" s="1">
        <v>100</v>
      </c>
      <c r="AR186" s="1"/>
    </row>
    <row r="187" spans="1:44"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M187" s="1"/>
      <c r="AN187" s="1"/>
      <c r="AO187" s="1"/>
      <c r="AP187" s="1"/>
      <c r="AQ187" s="1"/>
      <c r="AR187" s="1"/>
    </row>
    <row r="188" spans="1:44"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M188" s="1"/>
      <c r="AN188" s="1"/>
      <c r="AO188" s="1"/>
      <c r="AP188" s="1"/>
      <c r="AQ188" s="1"/>
      <c r="AR188" s="1"/>
    </row>
    <row r="189" spans="1:44"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M189" s="1"/>
      <c r="AN189" s="1"/>
      <c r="AO189" s="1"/>
      <c r="AP189" s="1"/>
      <c r="AQ189" s="1"/>
      <c r="AR189" s="1"/>
    </row>
    <row r="190" spans="1:44"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M190" s="1" t="s">
        <v>232</v>
      </c>
      <c r="AN190" s="1"/>
      <c r="AO190" s="1"/>
      <c r="AP190" s="1"/>
      <c r="AQ190" s="1"/>
      <c r="AR190" s="1"/>
    </row>
    <row r="191" spans="1:44"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M191" s="1"/>
      <c r="AN191" s="1"/>
      <c r="AO191" s="1" t="s">
        <v>157</v>
      </c>
      <c r="AP191" s="1" t="s">
        <v>163</v>
      </c>
      <c r="AQ191" s="1" t="s">
        <v>164</v>
      </c>
      <c r="AR191" s="1" t="s">
        <v>165</v>
      </c>
    </row>
    <row r="192" spans="1:44" s="32" customFormat="1" ht="21"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M192" s="1" t="s">
        <v>166</v>
      </c>
      <c r="AN192" s="1" t="s">
        <v>245</v>
      </c>
      <c r="AO192" s="1">
        <v>65</v>
      </c>
      <c r="AP192" s="1">
        <v>28.1</v>
      </c>
      <c r="AQ192" s="1">
        <v>28.1</v>
      </c>
      <c r="AR192" s="1">
        <v>28.1</v>
      </c>
    </row>
    <row r="193" spans="1:44"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M193" s="1"/>
      <c r="AN193" s="1" t="s">
        <v>38</v>
      </c>
      <c r="AO193" s="1">
        <v>166</v>
      </c>
      <c r="AP193" s="1">
        <v>71.900000000000006</v>
      </c>
      <c r="AQ193" s="1">
        <v>71.900000000000006</v>
      </c>
      <c r="AR193" s="1">
        <v>100</v>
      </c>
    </row>
    <row r="194" spans="1:44" s="32" customFormat="1" ht="2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M194" s="1"/>
      <c r="AN194" s="1" t="s">
        <v>8</v>
      </c>
      <c r="AO194" s="1">
        <v>231</v>
      </c>
      <c r="AP194" s="1">
        <v>100</v>
      </c>
      <c r="AQ194" s="1">
        <v>100</v>
      </c>
      <c r="AR194" s="1"/>
    </row>
    <row r="195" spans="1:44"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M195" s="1"/>
      <c r="AN195" s="1"/>
      <c r="AO195" s="1"/>
      <c r="AP195" s="1"/>
      <c r="AQ195" s="1"/>
      <c r="AR195" s="1"/>
    </row>
    <row r="196" spans="1:44"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19</v>
      </c>
      <c r="AJ196" s="195"/>
      <c r="AK196" s="195"/>
      <c r="AL196" s="195"/>
      <c r="AM196" s="1"/>
      <c r="AN196" s="1"/>
      <c r="AO196" s="1"/>
      <c r="AP196" s="1"/>
      <c r="AQ196" s="1"/>
      <c r="AR196" s="1"/>
    </row>
    <row r="197" spans="1:44"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c r="AM197" s="1"/>
      <c r="AN197" s="1"/>
      <c r="AO197" s="1"/>
      <c r="AP197" s="1"/>
      <c r="AQ197" s="1"/>
      <c r="AR197" s="1"/>
    </row>
    <row r="198" spans="1:44" s="32" customFormat="1" ht="39.75" customHeight="1" x14ac:dyDescent="0.25">
      <c r="A198" s="192" t="s">
        <v>138</v>
      </c>
      <c r="B198" s="192"/>
      <c r="C198" s="192"/>
      <c r="D198" s="192"/>
      <c r="E198" s="192"/>
      <c r="F198" s="192"/>
      <c r="G198" s="192"/>
      <c r="H198" s="192"/>
      <c r="I198" s="192"/>
      <c r="J198" s="192"/>
      <c r="K198" s="192"/>
      <c r="L198" s="192"/>
      <c r="M198" s="192"/>
      <c r="N198" s="192"/>
      <c r="O198" s="192"/>
      <c r="P198" s="192"/>
      <c r="Q198" s="192"/>
      <c r="R198" s="192"/>
      <c r="S198" s="192"/>
      <c r="T198" s="192"/>
      <c r="U198" s="221"/>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58" t="s">
        <v>25</v>
      </c>
      <c r="AM198" s="1"/>
      <c r="AN198" s="1"/>
      <c r="AO198" s="1"/>
      <c r="AP198" s="1"/>
      <c r="AQ198" s="1"/>
      <c r="AR198" s="1"/>
    </row>
    <row r="199" spans="1:44" s="35" customFormat="1" ht="18.75" customHeight="1" x14ac:dyDescent="0.25">
      <c r="A199" s="45" t="s">
        <v>55</v>
      </c>
      <c r="B199" s="165" t="s">
        <v>56</v>
      </c>
      <c r="C199" s="166"/>
      <c r="D199" s="166"/>
      <c r="E199" s="166"/>
      <c r="F199" s="166"/>
      <c r="G199" s="166"/>
      <c r="H199" s="166"/>
      <c r="I199" s="166"/>
      <c r="J199" s="166"/>
      <c r="K199" s="166"/>
      <c r="L199" s="166"/>
      <c r="M199" s="166"/>
      <c r="N199" s="166"/>
      <c r="O199" s="166"/>
      <c r="P199" s="166"/>
      <c r="Q199" s="166"/>
      <c r="R199" s="166"/>
      <c r="S199" s="166"/>
      <c r="T199" s="166"/>
      <c r="U199" s="167"/>
      <c r="V199" s="124">
        <f t="shared" ref="V199:AA206" si="35">+AN17</f>
        <v>21</v>
      </c>
      <c r="W199" s="124">
        <f t="shared" si="35"/>
        <v>48</v>
      </c>
      <c r="X199" s="124">
        <f t="shared" si="35"/>
        <v>57</v>
      </c>
      <c r="Y199" s="124">
        <f t="shared" si="35"/>
        <v>60</v>
      </c>
      <c r="Z199" s="124">
        <f t="shared" si="35"/>
        <v>33</v>
      </c>
      <c r="AA199" s="124">
        <f t="shared" si="35"/>
        <v>12</v>
      </c>
      <c r="AB199" s="124">
        <f>SUM(V199:AA199)</f>
        <v>231</v>
      </c>
      <c r="AC199" s="34">
        <f>V199/$AB199</f>
        <v>9.0909090909090912E-2</v>
      </c>
      <c r="AD199" s="34">
        <f t="shared" ref="AD199:AH206" si="36">W199/$AB199</f>
        <v>0.20779220779220781</v>
      </c>
      <c r="AE199" s="34">
        <f t="shared" si="36"/>
        <v>0.24675324675324675</v>
      </c>
      <c r="AF199" s="34">
        <f t="shared" si="36"/>
        <v>0.25974025974025972</v>
      </c>
      <c r="AG199" s="34">
        <f t="shared" si="36"/>
        <v>0.14285714285714285</v>
      </c>
      <c r="AH199" s="34">
        <f t="shared" si="36"/>
        <v>5.1948051948051951E-2</v>
      </c>
      <c r="AI199" s="124">
        <f t="shared" ref="AI199:AL206" si="37">+BA17</f>
        <v>3.16</v>
      </c>
      <c r="AJ199" s="124">
        <f t="shared" si="37"/>
        <v>1.21</v>
      </c>
      <c r="AK199" s="124">
        <f t="shared" si="37"/>
        <v>3</v>
      </c>
      <c r="AL199" s="124">
        <f t="shared" si="37"/>
        <v>4</v>
      </c>
      <c r="AM199" s="1"/>
      <c r="AN199" s="1"/>
      <c r="AO199" s="1"/>
      <c r="AP199" s="1"/>
      <c r="AQ199" s="1"/>
      <c r="AR199" s="1"/>
    </row>
    <row r="200" spans="1:44" s="35" customFormat="1" ht="18.75" customHeight="1" x14ac:dyDescent="0.25">
      <c r="A200" s="33" t="s">
        <v>57</v>
      </c>
      <c r="B200" s="165" t="s">
        <v>58</v>
      </c>
      <c r="C200" s="166" t="s">
        <v>59</v>
      </c>
      <c r="D200" s="166" t="s">
        <v>59</v>
      </c>
      <c r="E200" s="166" t="s">
        <v>59</v>
      </c>
      <c r="F200" s="166" t="s">
        <v>59</v>
      </c>
      <c r="G200" s="166" t="s">
        <v>59</v>
      </c>
      <c r="H200" s="166" t="s">
        <v>59</v>
      </c>
      <c r="I200" s="166" t="s">
        <v>59</v>
      </c>
      <c r="J200" s="166" t="s">
        <v>59</v>
      </c>
      <c r="K200" s="166" t="s">
        <v>59</v>
      </c>
      <c r="L200" s="166" t="s">
        <v>59</v>
      </c>
      <c r="M200" s="166" t="s">
        <v>59</v>
      </c>
      <c r="N200" s="166" t="s">
        <v>59</v>
      </c>
      <c r="O200" s="166" t="s">
        <v>59</v>
      </c>
      <c r="P200" s="166" t="s">
        <v>59</v>
      </c>
      <c r="Q200" s="166" t="s">
        <v>59</v>
      </c>
      <c r="R200" s="166" t="s">
        <v>59</v>
      </c>
      <c r="S200" s="166" t="s">
        <v>59</v>
      </c>
      <c r="T200" s="166" t="s">
        <v>59</v>
      </c>
      <c r="U200" s="167" t="s">
        <v>59</v>
      </c>
      <c r="V200" s="124">
        <f t="shared" si="35"/>
        <v>15</v>
      </c>
      <c r="W200" s="124">
        <f t="shared" si="35"/>
        <v>30</v>
      </c>
      <c r="X200" s="124">
        <f t="shared" si="35"/>
        <v>82</v>
      </c>
      <c r="Y200" s="124">
        <f t="shared" si="35"/>
        <v>74</v>
      </c>
      <c r="Z200" s="124">
        <f t="shared" si="35"/>
        <v>29</v>
      </c>
      <c r="AA200" s="124">
        <f t="shared" si="35"/>
        <v>1</v>
      </c>
      <c r="AB200" s="124">
        <f t="shared" ref="AB200:AB206" si="38">SUM(V200:AA200)</f>
        <v>231</v>
      </c>
      <c r="AC200" s="34">
        <f t="shared" ref="AC200:AC206" si="39">V200/$AB200</f>
        <v>6.4935064935064929E-2</v>
      </c>
      <c r="AD200" s="34">
        <f t="shared" si="36"/>
        <v>0.12987012987012986</v>
      </c>
      <c r="AE200" s="34">
        <f t="shared" si="36"/>
        <v>0.354978354978355</v>
      </c>
      <c r="AF200" s="34">
        <f t="shared" si="36"/>
        <v>0.32034632034632032</v>
      </c>
      <c r="AG200" s="34">
        <f t="shared" si="36"/>
        <v>0.12554112554112554</v>
      </c>
      <c r="AH200" s="34">
        <f t="shared" si="36"/>
        <v>4.329004329004329E-3</v>
      </c>
      <c r="AI200" s="124">
        <f t="shared" si="37"/>
        <v>3.31</v>
      </c>
      <c r="AJ200" s="124">
        <f t="shared" si="37"/>
        <v>1.06</v>
      </c>
      <c r="AK200" s="124">
        <f t="shared" si="37"/>
        <v>3</v>
      </c>
      <c r="AL200" s="124">
        <f t="shared" si="37"/>
        <v>3</v>
      </c>
      <c r="AM200" s="1"/>
      <c r="AN200" s="1"/>
      <c r="AO200" s="1"/>
      <c r="AP200" s="1"/>
      <c r="AQ200" s="1"/>
      <c r="AR200" s="1"/>
    </row>
    <row r="201" spans="1:44" s="35" customFormat="1" ht="18.75" customHeight="1" x14ac:dyDescent="0.25">
      <c r="A201" s="45" t="s">
        <v>60</v>
      </c>
      <c r="B201" s="165" t="s">
        <v>61</v>
      </c>
      <c r="C201" s="166" t="s">
        <v>62</v>
      </c>
      <c r="D201" s="166" t="s">
        <v>62</v>
      </c>
      <c r="E201" s="166" t="s">
        <v>62</v>
      </c>
      <c r="F201" s="166" t="s">
        <v>62</v>
      </c>
      <c r="G201" s="166" t="s">
        <v>62</v>
      </c>
      <c r="H201" s="166" t="s">
        <v>62</v>
      </c>
      <c r="I201" s="166" t="s">
        <v>62</v>
      </c>
      <c r="J201" s="166" t="s">
        <v>62</v>
      </c>
      <c r="K201" s="166" t="s">
        <v>62</v>
      </c>
      <c r="L201" s="166" t="s">
        <v>62</v>
      </c>
      <c r="M201" s="166" t="s">
        <v>62</v>
      </c>
      <c r="N201" s="166" t="s">
        <v>62</v>
      </c>
      <c r="O201" s="166" t="s">
        <v>62</v>
      </c>
      <c r="P201" s="166" t="s">
        <v>62</v>
      </c>
      <c r="Q201" s="166" t="s">
        <v>62</v>
      </c>
      <c r="R201" s="166" t="s">
        <v>62</v>
      </c>
      <c r="S201" s="166" t="s">
        <v>62</v>
      </c>
      <c r="T201" s="166" t="s">
        <v>62</v>
      </c>
      <c r="U201" s="167" t="s">
        <v>62</v>
      </c>
      <c r="V201" s="124">
        <f t="shared" si="35"/>
        <v>11</v>
      </c>
      <c r="W201" s="124">
        <f t="shared" si="35"/>
        <v>25</v>
      </c>
      <c r="X201" s="124">
        <f t="shared" si="35"/>
        <v>81</v>
      </c>
      <c r="Y201" s="124">
        <f t="shared" si="35"/>
        <v>82</v>
      </c>
      <c r="Z201" s="124">
        <f t="shared" si="35"/>
        <v>30</v>
      </c>
      <c r="AA201" s="124">
        <f t="shared" si="35"/>
        <v>2</v>
      </c>
      <c r="AB201" s="124">
        <f t="shared" si="38"/>
        <v>231</v>
      </c>
      <c r="AC201" s="34">
        <f t="shared" si="39"/>
        <v>4.7619047619047616E-2</v>
      </c>
      <c r="AD201" s="34">
        <f t="shared" si="36"/>
        <v>0.10822510822510822</v>
      </c>
      <c r="AE201" s="34">
        <f t="shared" si="36"/>
        <v>0.35064935064935066</v>
      </c>
      <c r="AF201" s="34">
        <f t="shared" si="36"/>
        <v>0.354978354978355</v>
      </c>
      <c r="AG201" s="34">
        <f t="shared" si="36"/>
        <v>0.12987012987012986</v>
      </c>
      <c r="AH201" s="34">
        <f t="shared" si="36"/>
        <v>8.658008658008658E-3</v>
      </c>
      <c r="AI201" s="124">
        <f t="shared" si="37"/>
        <v>3.41</v>
      </c>
      <c r="AJ201" s="124">
        <f t="shared" si="37"/>
        <v>1.01</v>
      </c>
      <c r="AK201" s="124">
        <f t="shared" si="37"/>
        <v>3</v>
      </c>
      <c r="AL201" s="124">
        <f t="shared" si="37"/>
        <v>4</v>
      </c>
      <c r="AM201" s="1"/>
      <c r="AN201" s="1"/>
      <c r="AO201" s="1"/>
      <c r="AP201" s="1"/>
      <c r="AQ201" s="1"/>
      <c r="AR201" s="1"/>
    </row>
    <row r="202" spans="1:44" s="35" customFormat="1" ht="18.75" customHeight="1" x14ac:dyDescent="0.25">
      <c r="A202" s="33" t="s">
        <v>63</v>
      </c>
      <c r="B202" s="165" t="s">
        <v>64</v>
      </c>
      <c r="C202" s="166" t="s">
        <v>65</v>
      </c>
      <c r="D202" s="166" t="s">
        <v>65</v>
      </c>
      <c r="E202" s="166" t="s">
        <v>65</v>
      </c>
      <c r="F202" s="166" t="s">
        <v>65</v>
      </c>
      <c r="G202" s="166" t="s">
        <v>65</v>
      </c>
      <c r="H202" s="166" t="s">
        <v>65</v>
      </c>
      <c r="I202" s="166" t="s">
        <v>65</v>
      </c>
      <c r="J202" s="166" t="s">
        <v>65</v>
      </c>
      <c r="K202" s="166" t="s">
        <v>65</v>
      </c>
      <c r="L202" s="166" t="s">
        <v>65</v>
      </c>
      <c r="M202" s="166" t="s">
        <v>65</v>
      </c>
      <c r="N202" s="166" t="s">
        <v>65</v>
      </c>
      <c r="O202" s="166" t="s">
        <v>65</v>
      </c>
      <c r="P202" s="166" t="s">
        <v>65</v>
      </c>
      <c r="Q202" s="166" t="s">
        <v>65</v>
      </c>
      <c r="R202" s="166" t="s">
        <v>65</v>
      </c>
      <c r="S202" s="166" t="s">
        <v>65</v>
      </c>
      <c r="T202" s="166" t="s">
        <v>65</v>
      </c>
      <c r="U202" s="167" t="s">
        <v>65</v>
      </c>
      <c r="V202" s="124">
        <f t="shared" si="35"/>
        <v>21</v>
      </c>
      <c r="W202" s="124">
        <f t="shared" si="35"/>
        <v>33</v>
      </c>
      <c r="X202" s="124">
        <f t="shared" si="35"/>
        <v>50</v>
      </c>
      <c r="Y202" s="124">
        <f t="shared" si="35"/>
        <v>79</v>
      </c>
      <c r="Z202" s="124">
        <f t="shared" si="35"/>
        <v>47</v>
      </c>
      <c r="AA202" s="124">
        <f t="shared" si="35"/>
        <v>1</v>
      </c>
      <c r="AB202" s="124">
        <f t="shared" si="38"/>
        <v>231</v>
      </c>
      <c r="AC202" s="34">
        <f t="shared" si="39"/>
        <v>9.0909090909090912E-2</v>
      </c>
      <c r="AD202" s="34">
        <f t="shared" si="36"/>
        <v>0.14285714285714285</v>
      </c>
      <c r="AE202" s="34">
        <f t="shared" si="36"/>
        <v>0.21645021645021645</v>
      </c>
      <c r="AF202" s="34">
        <f t="shared" si="36"/>
        <v>0.34199134199134201</v>
      </c>
      <c r="AG202" s="34">
        <f t="shared" si="36"/>
        <v>0.20346320346320346</v>
      </c>
      <c r="AH202" s="34">
        <f t="shared" si="36"/>
        <v>4.329004329004329E-3</v>
      </c>
      <c r="AI202" s="124">
        <f t="shared" si="37"/>
        <v>3.43</v>
      </c>
      <c r="AJ202" s="124">
        <f t="shared" si="37"/>
        <v>1.22</v>
      </c>
      <c r="AK202" s="124">
        <f t="shared" si="37"/>
        <v>4</v>
      </c>
      <c r="AL202" s="124">
        <f t="shared" si="37"/>
        <v>4</v>
      </c>
      <c r="AM202" s="1"/>
      <c r="AN202" s="1"/>
      <c r="AO202" s="1"/>
      <c r="AP202" s="1"/>
      <c r="AQ202" s="1"/>
      <c r="AR202" s="1"/>
    </row>
    <row r="203" spans="1:44" s="35" customFormat="1" ht="18.75" customHeight="1" x14ac:dyDescent="0.25">
      <c r="A203" s="45" t="s">
        <v>66</v>
      </c>
      <c r="B203" s="165" t="s">
        <v>67</v>
      </c>
      <c r="C203" s="166" t="s">
        <v>68</v>
      </c>
      <c r="D203" s="166" t="s">
        <v>68</v>
      </c>
      <c r="E203" s="166" t="s">
        <v>68</v>
      </c>
      <c r="F203" s="166" t="s">
        <v>68</v>
      </c>
      <c r="G203" s="166" t="s">
        <v>68</v>
      </c>
      <c r="H203" s="166" t="s">
        <v>68</v>
      </c>
      <c r="I203" s="166" t="s">
        <v>68</v>
      </c>
      <c r="J203" s="166" t="s">
        <v>68</v>
      </c>
      <c r="K203" s="166" t="s">
        <v>68</v>
      </c>
      <c r="L203" s="166" t="s">
        <v>68</v>
      </c>
      <c r="M203" s="166" t="s">
        <v>68</v>
      </c>
      <c r="N203" s="166" t="s">
        <v>68</v>
      </c>
      <c r="O203" s="166" t="s">
        <v>68</v>
      </c>
      <c r="P203" s="166" t="s">
        <v>68</v>
      </c>
      <c r="Q203" s="166" t="s">
        <v>68</v>
      </c>
      <c r="R203" s="166" t="s">
        <v>68</v>
      </c>
      <c r="S203" s="166" t="s">
        <v>68</v>
      </c>
      <c r="T203" s="166" t="s">
        <v>68</v>
      </c>
      <c r="U203" s="167" t="s">
        <v>68</v>
      </c>
      <c r="V203" s="124">
        <f t="shared" si="35"/>
        <v>17</v>
      </c>
      <c r="W203" s="124">
        <f t="shared" si="35"/>
        <v>31</v>
      </c>
      <c r="X203" s="124">
        <f t="shared" si="35"/>
        <v>49</v>
      </c>
      <c r="Y203" s="124">
        <f t="shared" si="35"/>
        <v>68</v>
      </c>
      <c r="Z203" s="124">
        <f t="shared" si="35"/>
        <v>62</v>
      </c>
      <c r="AA203" s="124">
        <f t="shared" si="35"/>
        <v>4</v>
      </c>
      <c r="AB203" s="124">
        <f t="shared" si="38"/>
        <v>231</v>
      </c>
      <c r="AC203" s="34">
        <f t="shared" si="39"/>
        <v>7.3593073593073599E-2</v>
      </c>
      <c r="AD203" s="34">
        <f t="shared" si="36"/>
        <v>0.13419913419913421</v>
      </c>
      <c r="AE203" s="34">
        <f t="shared" si="36"/>
        <v>0.21212121212121213</v>
      </c>
      <c r="AF203" s="34">
        <f t="shared" si="36"/>
        <v>0.2943722943722944</v>
      </c>
      <c r="AG203" s="34">
        <f t="shared" si="36"/>
        <v>0.26839826839826841</v>
      </c>
      <c r="AH203" s="34">
        <f t="shared" si="36"/>
        <v>1.7316017316017316E-2</v>
      </c>
      <c r="AI203" s="124">
        <f t="shared" si="37"/>
        <v>3.56</v>
      </c>
      <c r="AJ203" s="124">
        <f t="shared" si="37"/>
        <v>1.23</v>
      </c>
      <c r="AK203" s="124">
        <f t="shared" si="37"/>
        <v>4</v>
      </c>
      <c r="AL203" s="124">
        <f t="shared" si="37"/>
        <v>4</v>
      </c>
      <c r="AM203" s="1"/>
      <c r="AN203" s="1"/>
      <c r="AO203" s="1"/>
      <c r="AP203" s="1"/>
      <c r="AQ203" s="1"/>
      <c r="AR203" s="1"/>
    </row>
    <row r="204" spans="1:44" s="35" customFormat="1" ht="18.75" customHeight="1" x14ac:dyDescent="0.25">
      <c r="A204" s="33" t="s">
        <v>69</v>
      </c>
      <c r="B204" s="165" t="s">
        <v>70</v>
      </c>
      <c r="C204" s="166" t="s">
        <v>71</v>
      </c>
      <c r="D204" s="166" t="s">
        <v>71</v>
      </c>
      <c r="E204" s="166" t="s">
        <v>71</v>
      </c>
      <c r="F204" s="166" t="s">
        <v>71</v>
      </c>
      <c r="G204" s="166" t="s">
        <v>71</v>
      </c>
      <c r="H204" s="166" t="s">
        <v>71</v>
      </c>
      <c r="I204" s="166" t="s">
        <v>71</v>
      </c>
      <c r="J204" s="166" t="s">
        <v>71</v>
      </c>
      <c r="K204" s="166" t="s">
        <v>71</v>
      </c>
      <c r="L204" s="166" t="s">
        <v>71</v>
      </c>
      <c r="M204" s="166" t="s">
        <v>71</v>
      </c>
      <c r="N204" s="166" t="s">
        <v>71</v>
      </c>
      <c r="O204" s="166" t="s">
        <v>71</v>
      </c>
      <c r="P204" s="166" t="s">
        <v>71</v>
      </c>
      <c r="Q204" s="166" t="s">
        <v>71</v>
      </c>
      <c r="R204" s="166" t="s">
        <v>71</v>
      </c>
      <c r="S204" s="166" t="s">
        <v>71</v>
      </c>
      <c r="T204" s="166" t="s">
        <v>71</v>
      </c>
      <c r="U204" s="167" t="s">
        <v>71</v>
      </c>
      <c r="V204" s="124">
        <f t="shared" si="35"/>
        <v>10</v>
      </c>
      <c r="W204" s="124">
        <f t="shared" si="35"/>
        <v>27</v>
      </c>
      <c r="X204" s="124">
        <f t="shared" si="35"/>
        <v>43</v>
      </c>
      <c r="Y204" s="124">
        <f t="shared" si="35"/>
        <v>75</v>
      </c>
      <c r="Z204" s="124">
        <f t="shared" si="35"/>
        <v>59</v>
      </c>
      <c r="AA204" s="124">
        <f t="shared" si="35"/>
        <v>17</v>
      </c>
      <c r="AB204" s="124">
        <f t="shared" si="38"/>
        <v>231</v>
      </c>
      <c r="AC204" s="34">
        <f t="shared" si="39"/>
        <v>4.3290043290043288E-2</v>
      </c>
      <c r="AD204" s="34">
        <f t="shared" si="36"/>
        <v>0.11688311688311688</v>
      </c>
      <c r="AE204" s="34">
        <f t="shared" si="36"/>
        <v>0.18614718614718614</v>
      </c>
      <c r="AF204" s="34">
        <f t="shared" si="36"/>
        <v>0.32467532467532467</v>
      </c>
      <c r="AG204" s="34">
        <f t="shared" si="36"/>
        <v>0.25541125541125542</v>
      </c>
      <c r="AH204" s="34">
        <f t="shared" si="36"/>
        <v>7.3593073593073599E-2</v>
      </c>
      <c r="AI204" s="124">
        <f t="shared" si="37"/>
        <v>3.68</v>
      </c>
      <c r="AJ204" s="124">
        <f t="shared" si="37"/>
        <v>1.1399999999999999</v>
      </c>
      <c r="AK204" s="124">
        <f t="shared" si="37"/>
        <v>4</v>
      </c>
      <c r="AL204" s="124">
        <f t="shared" si="37"/>
        <v>4</v>
      </c>
      <c r="AM204" s="1"/>
      <c r="AN204" s="1"/>
      <c r="AO204" s="1"/>
      <c r="AP204" s="1"/>
      <c r="AQ204" s="1"/>
      <c r="AR204" s="1"/>
    </row>
    <row r="205" spans="1:44" s="35" customFormat="1" ht="18.75" customHeight="1" x14ac:dyDescent="0.25">
      <c r="A205" s="45" t="s">
        <v>72</v>
      </c>
      <c r="B205" s="165" t="s">
        <v>73</v>
      </c>
      <c r="C205" s="166" t="s">
        <v>74</v>
      </c>
      <c r="D205" s="166" t="s">
        <v>74</v>
      </c>
      <c r="E205" s="166" t="s">
        <v>74</v>
      </c>
      <c r="F205" s="166" t="s">
        <v>74</v>
      </c>
      <c r="G205" s="166" t="s">
        <v>74</v>
      </c>
      <c r="H205" s="166" t="s">
        <v>74</v>
      </c>
      <c r="I205" s="166" t="s">
        <v>74</v>
      </c>
      <c r="J205" s="166" t="s">
        <v>74</v>
      </c>
      <c r="K205" s="166" t="s">
        <v>74</v>
      </c>
      <c r="L205" s="166" t="s">
        <v>74</v>
      </c>
      <c r="M205" s="166" t="s">
        <v>74</v>
      </c>
      <c r="N205" s="166" t="s">
        <v>74</v>
      </c>
      <c r="O205" s="166" t="s">
        <v>74</v>
      </c>
      <c r="P205" s="166" t="s">
        <v>74</v>
      </c>
      <c r="Q205" s="166" t="s">
        <v>74</v>
      </c>
      <c r="R205" s="166" t="s">
        <v>74</v>
      </c>
      <c r="S205" s="166" t="s">
        <v>74</v>
      </c>
      <c r="T205" s="166" t="s">
        <v>74</v>
      </c>
      <c r="U205" s="167" t="s">
        <v>74</v>
      </c>
      <c r="V205" s="124">
        <f t="shared" si="35"/>
        <v>18</v>
      </c>
      <c r="W205" s="124">
        <f t="shared" si="35"/>
        <v>22</v>
      </c>
      <c r="X205" s="124">
        <f t="shared" si="35"/>
        <v>40</v>
      </c>
      <c r="Y205" s="124">
        <f t="shared" si="35"/>
        <v>72</v>
      </c>
      <c r="Z205" s="124">
        <f t="shared" si="35"/>
        <v>48</v>
      </c>
      <c r="AA205" s="124">
        <f t="shared" si="35"/>
        <v>31</v>
      </c>
      <c r="AB205" s="124">
        <f t="shared" si="38"/>
        <v>231</v>
      </c>
      <c r="AC205" s="34">
        <f t="shared" si="39"/>
        <v>7.792207792207792E-2</v>
      </c>
      <c r="AD205" s="34">
        <f t="shared" si="36"/>
        <v>9.5238095238095233E-2</v>
      </c>
      <c r="AE205" s="34">
        <f t="shared" si="36"/>
        <v>0.17316017316017315</v>
      </c>
      <c r="AF205" s="34">
        <f t="shared" si="36"/>
        <v>0.31168831168831168</v>
      </c>
      <c r="AG205" s="34">
        <f t="shared" si="36"/>
        <v>0.20779220779220781</v>
      </c>
      <c r="AH205" s="34">
        <f t="shared" si="36"/>
        <v>0.13419913419913421</v>
      </c>
      <c r="AI205" s="124">
        <f t="shared" si="37"/>
        <v>3.55</v>
      </c>
      <c r="AJ205" s="124">
        <f t="shared" si="37"/>
        <v>1.22</v>
      </c>
      <c r="AK205" s="124">
        <f t="shared" si="37"/>
        <v>4</v>
      </c>
      <c r="AL205" s="124">
        <f t="shared" si="37"/>
        <v>4</v>
      </c>
      <c r="AM205" s="1"/>
      <c r="AN205" s="1"/>
      <c r="AO205" s="1"/>
      <c r="AP205" s="1"/>
      <c r="AQ205" s="1"/>
      <c r="AR205" s="1"/>
    </row>
    <row r="206" spans="1:44" s="35" customFormat="1" ht="18.75" customHeight="1" x14ac:dyDescent="0.25">
      <c r="A206" s="33" t="s">
        <v>75</v>
      </c>
      <c r="B206" s="165" t="s">
        <v>76</v>
      </c>
      <c r="C206" s="166" t="s">
        <v>77</v>
      </c>
      <c r="D206" s="166" t="s">
        <v>77</v>
      </c>
      <c r="E206" s="166" t="s">
        <v>77</v>
      </c>
      <c r="F206" s="166" t="s">
        <v>77</v>
      </c>
      <c r="G206" s="166" t="s">
        <v>77</v>
      </c>
      <c r="H206" s="166" t="s">
        <v>77</v>
      </c>
      <c r="I206" s="166" t="s">
        <v>77</v>
      </c>
      <c r="J206" s="166" t="s">
        <v>77</v>
      </c>
      <c r="K206" s="166" t="s">
        <v>77</v>
      </c>
      <c r="L206" s="166" t="s">
        <v>77</v>
      </c>
      <c r="M206" s="166" t="s">
        <v>77</v>
      </c>
      <c r="N206" s="166" t="s">
        <v>77</v>
      </c>
      <c r="O206" s="166" t="s">
        <v>77</v>
      </c>
      <c r="P206" s="166" t="s">
        <v>77</v>
      </c>
      <c r="Q206" s="166" t="s">
        <v>77</v>
      </c>
      <c r="R206" s="166" t="s">
        <v>77</v>
      </c>
      <c r="S206" s="166" t="s">
        <v>77</v>
      </c>
      <c r="T206" s="166" t="s">
        <v>77</v>
      </c>
      <c r="U206" s="167" t="s">
        <v>77</v>
      </c>
      <c r="V206" s="124">
        <f t="shared" si="35"/>
        <v>14</v>
      </c>
      <c r="W206" s="124">
        <f t="shared" si="35"/>
        <v>13</v>
      </c>
      <c r="X206" s="124">
        <f t="shared" si="35"/>
        <v>37</v>
      </c>
      <c r="Y206" s="124">
        <f t="shared" si="35"/>
        <v>64</v>
      </c>
      <c r="Z206" s="124">
        <f t="shared" si="35"/>
        <v>49</v>
      </c>
      <c r="AA206" s="124">
        <f t="shared" si="35"/>
        <v>54</v>
      </c>
      <c r="AB206" s="124">
        <f t="shared" si="38"/>
        <v>231</v>
      </c>
      <c r="AC206" s="34">
        <f t="shared" si="39"/>
        <v>6.0606060606060608E-2</v>
      </c>
      <c r="AD206" s="34">
        <f t="shared" si="36"/>
        <v>5.627705627705628E-2</v>
      </c>
      <c r="AE206" s="34">
        <f t="shared" si="36"/>
        <v>0.16017316017316016</v>
      </c>
      <c r="AF206" s="34">
        <f t="shared" si="36"/>
        <v>0.27705627705627706</v>
      </c>
      <c r="AG206" s="34">
        <f t="shared" si="36"/>
        <v>0.21212121212121213</v>
      </c>
      <c r="AH206" s="34">
        <f t="shared" si="36"/>
        <v>0.23376623376623376</v>
      </c>
      <c r="AI206" s="124">
        <f t="shared" si="37"/>
        <v>3.68</v>
      </c>
      <c r="AJ206" s="124">
        <f t="shared" si="37"/>
        <v>1.18</v>
      </c>
      <c r="AK206" s="124">
        <f t="shared" si="37"/>
        <v>4</v>
      </c>
      <c r="AL206" s="124">
        <f t="shared" si="37"/>
        <v>4</v>
      </c>
      <c r="AM206" s="1"/>
      <c r="AN206" s="1"/>
      <c r="AO206" s="1"/>
      <c r="AP206" s="1"/>
      <c r="AQ206" s="1"/>
      <c r="AR206" s="1"/>
    </row>
    <row r="207" spans="1:44" x14ac:dyDescent="0.25">
      <c r="AH207" s="27"/>
    </row>
    <row r="208" spans="1:44" x14ac:dyDescent="0.25">
      <c r="AH208" s="27"/>
    </row>
    <row r="209" spans="5:38" x14ac:dyDescent="0.25">
      <c r="AH209" s="27"/>
    </row>
    <row r="210" spans="5:38" x14ac:dyDescent="0.25">
      <c r="AH210" s="27"/>
    </row>
    <row r="211" spans="5:38" x14ac:dyDescent="0.25">
      <c r="AH211" s="27"/>
    </row>
    <row r="212" spans="5:38" x14ac:dyDescent="0.25">
      <c r="AH212" s="27"/>
    </row>
    <row r="213" spans="5:38" ht="15" customHeight="1" x14ac:dyDescent="0.25">
      <c r="E213" s="177" t="s">
        <v>139</v>
      </c>
      <c r="F213" s="177"/>
      <c r="G213" s="177"/>
      <c r="H213" s="177"/>
      <c r="I213" s="177"/>
      <c r="AJ213" s="27"/>
    </row>
    <row r="214" spans="5:38" ht="15" customHeight="1" x14ac:dyDescent="0.25">
      <c r="E214" s="177"/>
      <c r="F214" s="177"/>
      <c r="G214" s="177"/>
      <c r="H214" s="177"/>
      <c r="I214" s="177"/>
      <c r="AJ214" s="27"/>
    </row>
    <row r="215" spans="5:38" ht="15" customHeight="1" x14ac:dyDescent="0.25">
      <c r="E215" s="177"/>
      <c r="F215" s="177"/>
      <c r="G215" s="177"/>
      <c r="H215" s="177"/>
      <c r="I215" s="177"/>
      <c r="AJ215" s="27"/>
    </row>
    <row r="216" spans="5:38" ht="15" customHeight="1" x14ac:dyDescent="0.25">
      <c r="E216" s="177"/>
      <c r="F216" s="177"/>
      <c r="G216" s="177"/>
      <c r="H216" s="177"/>
      <c r="I216" s="177"/>
      <c r="AJ216" s="27"/>
    </row>
    <row r="217" spans="5:38" x14ac:dyDescent="0.25">
      <c r="AJ217" s="27"/>
    </row>
    <row r="218" spans="5:38" ht="18.75" x14ac:dyDescent="0.25">
      <c r="F218" s="219" t="s">
        <v>37</v>
      </c>
      <c r="G218" s="220"/>
      <c r="H218" s="60">
        <v>26</v>
      </c>
      <c r="AJ218" s="27"/>
    </row>
    <row r="219" spans="5:38" ht="18.75" x14ac:dyDescent="0.3">
      <c r="F219" s="219" t="s">
        <v>38</v>
      </c>
      <c r="G219" s="220"/>
      <c r="H219" s="60">
        <v>205</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19</v>
      </c>
      <c r="AJ219" s="195"/>
      <c r="AK219" s="195"/>
      <c r="AL219" s="195"/>
    </row>
    <row r="220" spans="5:38"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row>
    <row r="221" spans="5:38" ht="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58" t="s">
        <v>25</v>
      </c>
    </row>
    <row r="222" spans="5:38" ht="44.25" customHeight="1" x14ac:dyDescent="0.25">
      <c r="N222"/>
      <c r="O222" s="217" t="s">
        <v>78</v>
      </c>
      <c r="P222" s="217"/>
      <c r="Q222" s="217"/>
      <c r="R222" s="217"/>
      <c r="S222" s="217"/>
      <c r="T222" s="217"/>
      <c r="U222" s="165"/>
      <c r="V222" s="124">
        <f t="shared" ref="V222:AA224" si="40">+AN25</f>
        <v>4</v>
      </c>
      <c r="W222" s="124">
        <f t="shared" si="40"/>
        <v>5</v>
      </c>
      <c r="X222" s="124">
        <f t="shared" si="40"/>
        <v>5</v>
      </c>
      <c r="Y222" s="124">
        <f t="shared" si="40"/>
        <v>7</v>
      </c>
      <c r="Z222" s="124">
        <f t="shared" si="40"/>
        <v>4</v>
      </c>
      <c r="AA222" s="124">
        <f t="shared" si="40"/>
        <v>1</v>
      </c>
      <c r="AB222" s="124">
        <f>SUM(V222:AA222)</f>
        <v>26</v>
      </c>
      <c r="AC222" s="34">
        <f>V222/$AB222</f>
        <v>0.15384615384615385</v>
      </c>
      <c r="AD222" s="34">
        <f t="shared" ref="AD222:AH224" si="41">W222/$AB222</f>
        <v>0.19230769230769232</v>
      </c>
      <c r="AE222" s="34">
        <f t="shared" si="41"/>
        <v>0.19230769230769232</v>
      </c>
      <c r="AF222" s="34">
        <f t="shared" si="41"/>
        <v>0.26923076923076922</v>
      </c>
      <c r="AG222" s="34">
        <f t="shared" si="41"/>
        <v>0.15384615384615385</v>
      </c>
      <c r="AH222" s="34">
        <f t="shared" si="41"/>
        <v>3.8461538461538464E-2</v>
      </c>
      <c r="AI222" s="124">
        <f t="shared" ref="AI222:AL224" si="42">+BA25</f>
        <v>3.08</v>
      </c>
      <c r="AJ222" s="124">
        <f t="shared" si="42"/>
        <v>1.35</v>
      </c>
      <c r="AK222" s="124">
        <f t="shared" si="42"/>
        <v>3</v>
      </c>
      <c r="AL222" s="124">
        <f t="shared" si="42"/>
        <v>4</v>
      </c>
    </row>
    <row r="223" spans="5:38" ht="64.5" customHeight="1" x14ac:dyDescent="0.25">
      <c r="N223"/>
      <c r="O223" s="217" t="s">
        <v>79</v>
      </c>
      <c r="P223" s="217" t="s">
        <v>80</v>
      </c>
      <c r="Q223" s="217" t="s">
        <v>80</v>
      </c>
      <c r="R223" s="217" t="s">
        <v>80</v>
      </c>
      <c r="S223" s="217" t="s">
        <v>80</v>
      </c>
      <c r="T223" s="217" t="s">
        <v>80</v>
      </c>
      <c r="U223" s="165" t="s">
        <v>80</v>
      </c>
      <c r="V223" s="124">
        <f t="shared" si="40"/>
        <v>3</v>
      </c>
      <c r="W223" s="124">
        <f t="shared" si="40"/>
        <v>5</v>
      </c>
      <c r="X223" s="124">
        <f t="shared" si="40"/>
        <v>6</v>
      </c>
      <c r="Y223" s="124">
        <f t="shared" si="40"/>
        <v>8</v>
      </c>
      <c r="Z223" s="124">
        <f t="shared" si="40"/>
        <v>3</v>
      </c>
      <c r="AA223" s="124">
        <f t="shared" si="40"/>
        <v>1</v>
      </c>
      <c r="AB223" s="124">
        <f t="shared" ref="AB223:AB224" si="43">SUM(V223:AA223)</f>
        <v>26</v>
      </c>
      <c r="AC223" s="34">
        <f>V223/$AB223</f>
        <v>0.11538461538461539</v>
      </c>
      <c r="AD223" s="34">
        <f t="shared" si="41"/>
        <v>0.19230769230769232</v>
      </c>
      <c r="AE223" s="34">
        <f t="shared" si="41"/>
        <v>0.23076923076923078</v>
      </c>
      <c r="AF223" s="34">
        <f t="shared" si="41"/>
        <v>0.30769230769230771</v>
      </c>
      <c r="AG223" s="34">
        <f t="shared" si="41"/>
        <v>0.11538461538461539</v>
      </c>
      <c r="AH223" s="34">
        <f t="shared" si="41"/>
        <v>3.8461538461538464E-2</v>
      </c>
      <c r="AI223" s="124">
        <f t="shared" si="42"/>
        <v>3.12</v>
      </c>
      <c r="AJ223" s="124">
        <f t="shared" si="42"/>
        <v>1.24</v>
      </c>
      <c r="AK223" s="124">
        <f t="shared" si="42"/>
        <v>3</v>
      </c>
      <c r="AL223" s="124">
        <f t="shared" si="42"/>
        <v>4</v>
      </c>
    </row>
    <row r="224" spans="5:38" ht="40.5" customHeight="1" x14ac:dyDescent="0.25">
      <c r="N224"/>
      <c r="O224" s="217" t="s">
        <v>81</v>
      </c>
      <c r="P224" s="217" t="s">
        <v>82</v>
      </c>
      <c r="Q224" s="217" t="s">
        <v>82</v>
      </c>
      <c r="R224" s="217" t="s">
        <v>82</v>
      </c>
      <c r="S224" s="217" t="s">
        <v>82</v>
      </c>
      <c r="T224" s="217" t="s">
        <v>82</v>
      </c>
      <c r="U224" s="165" t="s">
        <v>82</v>
      </c>
      <c r="V224" s="124">
        <f t="shared" si="40"/>
        <v>2</v>
      </c>
      <c r="W224" s="124">
        <f t="shared" si="40"/>
        <v>3</v>
      </c>
      <c r="X224" s="124">
        <f t="shared" si="40"/>
        <v>4</v>
      </c>
      <c r="Y224" s="124">
        <f t="shared" si="40"/>
        <v>8</v>
      </c>
      <c r="Z224" s="124">
        <f t="shared" si="40"/>
        <v>8</v>
      </c>
      <c r="AA224" s="124">
        <f t="shared" si="40"/>
        <v>1</v>
      </c>
      <c r="AB224" s="124">
        <f t="shared" si="43"/>
        <v>26</v>
      </c>
      <c r="AC224" s="34">
        <f>V224/$AB224</f>
        <v>7.6923076923076927E-2</v>
      </c>
      <c r="AD224" s="34">
        <f t="shared" si="41"/>
        <v>0.11538461538461539</v>
      </c>
      <c r="AE224" s="34">
        <f t="shared" si="41"/>
        <v>0.15384615384615385</v>
      </c>
      <c r="AF224" s="34">
        <f t="shared" si="41"/>
        <v>0.30769230769230771</v>
      </c>
      <c r="AG224" s="34">
        <f t="shared" si="41"/>
        <v>0.30769230769230771</v>
      </c>
      <c r="AH224" s="34">
        <f t="shared" si="41"/>
        <v>3.8461538461538464E-2</v>
      </c>
      <c r="AI224" s="124">
        <f t="shared" si="42"/>
        <v>3.68</v>
      </c>
      <c r="AJ224" s="124">
        <f t="shared" si="42"/>
        <v>1.28</v>
      </c>
      <c r="AK224" s="124">
        <f t="shared" si="42"/>
        <v>4</v>
      </c>
      <c r="AL224" s="124">
        <f t="shared" si="42"/>
        <v>4</v>
      </c>
    </row>
    <row r="225" spans="7:36" x14ac:dyDescent="0.25">
      <c r="AH225" s="27"/>
    </row>
    <row r="226" spans="7:36" x14ac:dyDescent="0.25">
      <c r="AH226" s="27"/>
    </row>
    <row r="227" spans="7:36" x14ac:dyDescent="0.25">
      <c r="AH227" s="27"/>
    </row>
    <row r="228" spans="7:36" x14ac:dyDescent="0.25">
      <c r="AH228" s="27"/>
    </row>
    <row r="229" spans="7:36" x14ac:dyDescent="0.25">
      <c r="AH229" s="27"/>
    </row>
    <row r="230" spans="7:36" x14ac:dyDescent="0.25">
      <c r="AH230" s="27"/>
    </row>
    <row r="231" spans="7:36" x14ac:dyDescent="0.25">
      <c r="AH231" s="27"/>
    </row>
    <row r="232" spans="7:36" x14ac:dyDescent="0.25">
      <c r="AH232" s="27"/>
    </row>
    <row r="233" spans="7:36" ht="15.75" thickBot="1" x14ac:dyDescent="0.3">
      <c r="AH233" s="27"/>
    </row>
    <row r="234" spans="7:36" x14ac:dyDescent="0.25">
      <c r="G234" s="209" t="s">
        <v>140</v>
      </c>
      <c r="H234" s="210"/>
      <c r="I234" s="210"/>
      <c r="J234" s="210"/>
      <c r="K234" s="211"/>
      <c r="Y234" s="209" t="s">
        <v>141</v>
      </c>
      <c r="Z234" s="210"/>
      <c r="AA234" s="210"/>
      <c r="AB234" s="210"/>
      <c r="AC234" s="211"/>
      <c r="AJ234" s="27"/>
    </row>
    <row r="235" spans="7:36" x14ac:dyDescent="0.25">
      <c r="G235" s="212"/>
      <c r="H235" s="177"/>
      <c r="I235" s="177"/>
      <c r="J235" s="177"/>
      <c r="K235" s="213"/>
      <c r="Y235" s="212"/>
      <c r="Z235" s="177"/>
      <c r="AA235" s="177"/>
      <c r="AB235" s="177"/>
      <c r="AC235" s="213"/>
      <c r="AJ235" s="27"/>
    </row>
    <row r="236" spans="7:36" x14ac:dyDescent="0.25">
      <c r="G236" s="212"/>
      <c r="H236" s="177"/>
      <c r="I236" s="177"/>
      <c r="J236" s="177"/>
      <c r="K236" s="213"/>
      <c r="Y236" s="212"/>
      <c r="Z236" s="177"/>
      <c r="AA236" s="177"/>
      <c r="AB236" s="177"/>
      <c r="AC236" s="213"/>
      <c r="AJ236" s="27"/>
    </row>
    <row r="237" spans="7:36" ht="15.75" thickBot="1" x14ac:dyDescent="0.3">
      <c r="G237" s="214"/>
      <c r="H237" s="215"/>
      <c r="I237" s="215"/>
      <c r="J237" s="215"/>
      <c r="K237" s="216"/>
      <c r="Y237" s="214"/>
      <c r="Z237" s="215"/>
      <c r="AA237" s="215"/>
      <c r="AB237" s="215"/>
      <c r="AC237" s="216"/>
      <c r="AJ237" s="27"/>
    </row>
    <row r="238" spans="7:36" x14ac:dyDescent="0.25">
      <c r="AJ238" s="27"/>
    </row>
    <row r="239" spans="7:36" x14ac:dyDescent="0.25">
      <c r="AJ239" s="27"/>
    </row>
    <row r="240" spans="7:36" ht="18.75" x14ac:dyDescent="0.25">
      <c r="H240" s="218" t="s">
        <v>37</v>
      </c>
      <c r="I240" s="218"/>
      <c r="J240" s="60">
        <v>48</v>
      </c>
      <c r="Z240" s="218" t="s">
        <v>37</v>
      </c>
      <c r="AA240" s="218"/>
      <c r="AB240" s="60">
        <v>15</v>
      </c>
      <c r="AJ240" s="27"/>
    </row>
    <row r="241" spans="8:36" ht="18.75" x14ac:dyDescent="0.25">
      <c r="H241" s="218" t="s">
        <v>38</v>
      </c>
      <c r="I241" s="218"/>
      <c r="J241" s="60">
        <v>183</v>
      </c>
      <c r="Z241" s="218" t="s">
        <v>38</v>
      </c>
      <c r="AA241" s="218"/>
      <c r="AB241" s="60">
        <v>216</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19</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37.5" x14ac:dyDescent="0.25">
      <c r="A260" s="192"/>
      <c r="B260" s="192"/>
      <c r="C260" s="192"/>
      <c r="D260" s="192"/>
      <c r="E260" s="192"/>
      <c r="F260" s="192"/>
      <c r="G260" s="192"/>
      <c r="H260" s="192"/>
      <c r="I260" s="192"/>
      <c r="J260" s="192"/>
      <c r="K260" s="192"/>
      <c r="L260" s="192"/>
      <c r="M260" s="192"/>
      <c r="N260" s="192"/>
      <c r="O260" s="192"/>
      <c r="P260" s="192"/>
      <c r="Q260" s="192"/>
      <c r="R260" s="192"/>
      <c r="S260" s="192"/>
      <c r="T260" s="192"/>
      <c r="U260" s="221"/>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58" t="s">
        <v>25</v>
      </c>
    </row>
    <row r="261" spans="1:38" ht="18.75" customHeight="1" x14ac:dyDescent="0.25">
      <c r="A261" s="165" t="s">
        <v>144</v>
      </c>
      <c r="B261" s="166"/>
      <c r="C261" s="166"/>
      <c r="D261" s="166"/>
      <c r="E261" s="166"/>
      <c r="F261" s="166"/>
      <c r="G261" s="166"/>
      <c r="H261" s="166"/>
      <c r="I261" s="166"/>
      <c r="J261" s="166"/>
      <c r="K261" s="166"/>
      <c r="L261" s="166"/>
      <c r="M261" s="166"/>
      <c r="N261" s="166"/>
      <c r="O261" s="166"/>
      <c r="P261" s="166"/>
      <c r="Q261" s="166"/>
      <c r="R261" s="166"/>
      <c r="S261" s="166"/>
      <c r="T261" s="166"/>
      <c r="U261" s="167"/>
      <c r="V261" s="124">
        <f t="shared" ref="V261:AA263" si="44">+AN28</f>
        <v>3</v>
      </c>
      <c r="W261" s="124">
        <f t="shared" si="44"/>
        <v>7</v>
      </c>
      <c r="X261" s="124">
        <f t="shared" si="44"/>
        <v>7</v>
      </c>
      <c r="Y261" s="124">
        <f t="shared" si="44"/>
        <v>17</v>
      </c>
      <c r="Z261" s="124">
        <f t="shared" si="44"/>
        <v>13</v>
      </c>
      <c r="AA261" s="124">
        <f t="shared" si="44"/>
        <v>1</v>
      </c>
      <c r="AB261" s="124">
        <f>SUM(V261:AA261)</f>
        <v>48</v>
      </c>
      <c r="AC261" s="34">
        <f t="shared" ref="AC261:AH263" si="45">V261/$AB261</f>
        <v>6.25E-2</v>
      </c>
      <c r="AD261" s="34">
        <f t="shared" si="45"/>
        <v>0.14583333333333334</v>
      </c>
      <c r="AE261" s="34">
        <f t="shared" si="45"/>
        <v>0.14583333333333334</v>
      </c>
      <c r="AF261" s="34">
        <f t="shared" si="45"/>
        <v>0.35416666666666669</v>
      </c>
      <c r="AG261" s="34">
        <f t="shared" si="45"/>
        <v>0.27083333333333331</v>
      </c>
      <c r="AH261" s="34">
        <f t="shared" si="45"/>
        <v>2.0833333333333332E-2</v>
      </c>
      <c r="AI261" s="124">
        <f t="shared" ref="AI261:AL263" si="46">+BA28</f>
        <v>3.64</v>
      </c>
      <c r="AJ261" s="124">
        <f t="shared" si="46"/>
        <v>1.22</v>
      </c>
      <c r="AK261" s="124">
        <f t="shared" si="46"/>
        <v>4</v>
      </c>
      <c r="AL261" s="124">
        <f t="shared" si="46"/>
        <v>4</v>
      </c>
    </row>
    <row r="262" spans="1:38" ht="18.75" customHeight="1" x14ac:dyDescent="0.25">
      <c r="A262" s="165" t="s">
        <v>149</v>
      </c>
      <c r="B262" s="166"/>
      <c r="C262" s="166"/>
      <c r="D262" s="166"/>
      <c r="E262" s="166"/>
      <c r="F262" s="166"/>
      <c r="G262" s="166"/>
      <c r="H262" s="166"/>
      <c r="I262" s="166"/>
      <c r="J262" s="166"/>
      <c r="K262" s="166"/>
      <c r="L262" s="166"/>
      <c r="M262" s="166"/>
      <c r="N262" s="166"/>
      <c r="O262" s="166"/>
      <c r="P262" s="166"/>
      <c r="Q262" s="166"/>
      <c r="R262" s="166"/>
      <c r="S262" s="166"/>
      <c r="T262" s="166"/>
      <c r="U262" s="167"/>
      <c r="V262" s="124">
        <f t="shared" si="44"/>
        <v>2</v>
      </c>
      <c r="W262" s="124">
        <f t="shared" si="44"/>
        <v>3</v>
      </c>
      <c r="X262" s="124">
        <f t="shared" si="44"/>
        <v>9</v>
      </c>
      <c r="Y262" s="124">
        <f t="shared" si="44"/>
        <v>13</v>
      </c>
      <c r="Z262" s="124">
        <f t="shared" si="44"/>
        <v>20</v>
      </c>
      <c r="AA262" s="124">
        <f t="shared" si="44"/>
        <v>1</v>
      </c>
      <c r="AB262" s="124">
        <f t="shared" ref="AB262:AB263" si="47">SUM(V262:AA262)</f>
        <v>48</v>
      </c>
      <c r="AC262" s="34">
        <f t="shared" si="45"/>
        <v>4.1666666666666664E-2</v>
      </c>
      <c r="AD262" s="34">
        <f t="shared" si="45"/>
        <v>6.25E-2</v>
      </c>
      <c r="AE262" s="34">
        <f t="shared" si="45"/>
        <v>0.1875</v>
      </c>
      <c r="AF262" s="34">
        <f t="shared" si="45"/>
        <v>0.27083333333333331</v>
      </c>
      <c r="AG262" s="34">
        <f t="shared" si="45"/>
        <v>0.41666666666666669</v>
      </c>
      <c r="AH262" s="34">
        <f t="shared" si="45"/>
        <v>2.0833333333333332E-2</v>
      </c>
      <c r="AI262" s="124">
        <f t="shared" si="46"/>
        <v>3.98</v>
      </c>
      <c r="AJ262" s="124">
        <f t="shared" si="46"/>
        <v>1.1299999999999999</v>
      </c>
      <c r="AK262" s="124">
        <f t="shared" si="46"/>
        <v>4</v>
      </c>
      <c r="AL262" s="124">
        <f t="shared" si="46"/>
        <v>5</v>
      </c>
    </row>
    <row r="263" spans="1:38" ht="18.75" customHeight="1" x14ac:dyDescent="0.25">
      <c r="A263" s="165" t="s">
        <v>145</v>
      </c>
      <c r="B263" s="166"/>
      <c r="C263" s="166"/>
      <c r="D263" s="166"/>
      <c r="E263" s="166"/>
      <c r="F263" s="166"/>
      <c r="G263" s="166"/>
      <c r="H263" s="166"/>
      <c r="I263" s="166"/>
      <c r="J263" s="166"/>
      <c r="K263" s="166"/>
      <c r="L263" s="166"/>
      <c r="M263" s="166"/>
      <c r="N263" s="166"/>
      <c r="O263" s="166"/>
      <c r="P263" s="166"/>
      <c r="Q263" s="166"/>
      <c r="R263" s="166"/>
      <c r="S263" s="166"/>
      <c r="T263" s="166"/>
      <c r="U263" s="167"/>
      <c r="V263" s="124">
        <f t="shared" si="44"/>
        <v>1</v>
      </c>
      <c r="W263" s="124">
        <f t="shared" si="44"/>
        <v>2</v>
      </c>
      <c r="X263" s="124">
        <f t="shared" si="44"/>
        <v>3</v>
      </c>
      <c r="Y263" s="124">
        <f t="shared" si="44"/>
        <v>5</v>
      </c>
      <c r="Z263" s="124">
        <f t="shared" si="44"/>
        <v>4</v>
      </c>
      <c r="AA263" s="124">
        <f t="shared" si="44"/>
        <v>0</v>
      </c>
      <c r="AB263" s="124">
        <f t="shared" si="47"/>
        <v>15</v>
      </c>
      <c r="AC263" s="34">
        <f t="shared" si="45"/>
        <v>6.6666666666666666E-2</v>
      </c>
      <c r="AD263" s="34">
        <f t="shared" si="45"/>
        <v>0.13333333333333333</v>
      </c>
      <c r="AE263" s="34">
        <f t="shared" si="45"/>
        <v>0.2</v>
      </c>
      <c r="AF263" s="34">
        <f t="shared" si="45"/>
        <v>0.33333333333333331</v>
      </c>
      <c r="AG263" s="34">
        <f t="shared" si="45"/>
        <v>0.26666666666666666</v>
      </c>
      <c r="AH263" s="34">
        <f t="shared" si="45"/>
        <v>0</v>
      </c>
      <c r="AI263" s="124">
        <f t="shared" si="46"/>
        <v>3.6</v>
      </c>
      <c r="AJ263" s="124">
        <f t="shared" si="46"/>
        <v>1.24</v>
      </c>
      <c r="AK263" s="124">
        <f t="shared" si="46"/>
        <v>4</v>
      </c>
      <c r="AL263" s="124">
        <f t="shared" si="46"/>
        <v>4</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9" t="s">
        <v>37</v>
      </c>
      <c r="G274" s="220"/>
      <c r="H274" s="60">
        <v>65</v>
      </c>
      <c r="V274" s="198" t="s">
        <v>17</v>
      </c>
      <c r="W274" s="198"/>
      <c r="X274" s="198"/>
      <c r="Y274" s="198"/>
      <c r="Z274" s="198"/>
      <c r="AA274" s="198"/>
      <c r="AB274" s="21"/>
      <c r="AC274" s="198" t="s">
        <v>18</v>
      </c>
      <c r="AD274" s="198"/>
      <c r="AE274" s="198"/>
      <c r="AF274" s="198"/>
      <c r="AG274" s="198"/>
      <c r="AH274" s="198"/>
      <c r="AI274" s="195" t="s">
        <v>19</v>
      </c>
      <c r="AJ274" s="195"/>
      <c r="AK274" s="195"/>
      <c r="AL274" s="195"/>
    </row>
    <row r="275" spans="6:38" ht="18.75" x14ac:dyDescent="0.3">
      <c r="F275" s="219" t="s">
        <v>38</v>
      </c>
      <c r="G275" s="220"/>
      <c r="H275" s="60">
        <v>166</v>
      </c>
      <c r="V275" s="198"/>
      <c r="W275" s="198"/>
      <c r="X275" s="198"/>
      <c r="Y275" s="198"/>
      <c r="Z275" s="198"/>
      <c r="AA275" s="198"/>
      <c r="AB275" s="21"/>
      <c r="AC275" s="198"/>
      <c r="AD275" s="198"/>
      <c r="AE275" s="198"/>
      <c r="AF275" s="198"/>
      <c r="AG275" s="198"/>
      <c r="AH275" s="198"/>
      <c r="AI275" s="195"/>
      <c r="AJ275" s="195"/>
      <c r="AK275" s="195"/>
      <c r="AL275" s="195"/>
    </row>
    <row r="276" spans="6:38" ht="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58" t="s">
        <v>25</v>
      </c>
    </row>
    <row r="277" spans="6:38" ht="63" customHeight="1" x14ac:dyDescent="0.25">
      <c r="O277" s="217" t="s">
        <v>146</v>
      </c>
      <c r="P277" s="217"/>
      <c r="Q277" s="217"/>
      <c r="R277" s="217"/>
      <c r="S277" s="217"/>
      <c r="T277" s="217"/>
      <c r="U277" s="165"/>
      <c r="V277" s="124">
        <f t="shared" ref="V277:AA277" si="48">+AN31</f>
        <v>5</v>
      </c>
      <c r="W277" s="124">
        <f t="shared" si="48"/>
        <v>7</v>
      </c>
      <c r="X277" s="124">
        <f t="shared" si="48"/>
        <v>17</v>
      </c>
      <c r="Y277" s="124">
        <f t="shared" si="48"/>
        <v>16</v>
      </c>
      <c r="Z277" s="124">
        <f t="shared" si="48"/>
        <v>19</v>
      </c>
      <c r="AA277" s="124">
        <f t="shared" si="48"/>
        <v>1</v>
      </c>
      <c r="AB277" s="124">
        <f>SUM(V277:AA277)</f>
        <v>65</v>
      </c>
      <c r="AC277" s="34">
        <f t="shared" ref="AC277:AH277" si="49">V277/$AB277</f>
        <v>7.6923076923076927E-2</v>
      </c>
      <c r="AD277" s="34">
        <f t="shared" si="49"/>
        <v>0.1076923076923077</v>
      </c>
      <c r="AE277" s="34">
        <f t="shared" si="49"/>
        <v>0.26153846153846155</v>
      </c>
      <c r="AF277" s="34">
        <f t="shared" si="49"/>
        <v>0.24615384615384617</v>
      </c>
      <c r="AG277" s="34">
        <f t="shared" si="49"/>
        <v>0.29230769230769232</v>
      </c>
      <c r="AH277" s="34">
        <f t="shared" si="49"/>
        <v>1.5384615384615385E-2</v>
      </c>
      <c r="AI277" s="124">
        <f t="shared" ref="AI277" si="50">+BA31</f>
        <v>3.58</v>
      </c>
      <c r="AJ277" s="124">
        <f t="shared" ref="AJ277" si="51">+BB31</f>
        <v>1.24</v>
      </c>
      <c r="AK277" s="124">
        <f t="shared" ref="AK277" si="52">+BC31</f>
        <v>4</v>
      </c>
      <c r="AL277" s="124">
        <f t="shared" ref="AL277" si="53">+BD31</f>
        <v>5</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25">
        <v>26</v>
      </c>
      <c r="B298" s="125">
        <v>53</v>
      </c>
      <c r="H298" s="8"/>
      <c r="AH298" s="27"/>
    </row>
    <row r="299" spans="1:34" x14ac:dyDescent="0.25">
      <c r="A299" s="125">
        <v>27</v>
      </c>
      <c r="B299" s="125">
        <v>204</v>
      </c>
      <c r="H299" s="8"/>
      <c r="AH299" s="27"/>
    </row>
    <row r="300" spans="1:34" x14ac:dyDescent="0.25">
      <c r="A300" s="125">
        <v>191</v>
      </c>
      <c r="B300" s="125">
        <v>40</v>
      </c>
      <c r="G300" s="8"/>
      <c r="H300" s="8"/>
      <c r="AH300" s="27"/>
    </row>
    <row r="301" spans="1:34" ht="15.75" customHeight="1" x14ac:dyDescent="0.25">
      <c r="A301" s="125">
        <v>225</v>
      </c>
      <c r="B301" s="125">
        <v>6</v>
      </c>
      <c r="H301" s="8"/>
      <c r="AH301" s="27"/>
    </row>
    <row r="302" spans="1:34" x14ac:dyDescent="0.25">
      <c r="A302" s="125">
        <v>217</v>
      </c>
      <c r="B302" s="125">
        <v>8</v>
      </c>
      <c r="H302" s="8"/>
      <c r="AH302" s="27"/>
    </row>
    <row r="303" spans="1:34" x14ac:dyDescent="0.25">
      <c r="A303" s="126"/>
      <c r="B303" s="126"/>
      <c r="H303" s="8"/>
      <c r="AH303" s="27"/>
    </row>
    <row r="304" spans="1:34" x14ac:dyDescent="0.25">
      <c r="H304" s="8"/>
      <c r="AH304" s="27"/>
    </row>
    <row r="305" spans="1:34" x14ac:dyDescent="0.25">
      <c r="A305" s="1" t="s">
        <v>224</v>
      </c>
      <c r="AH305" s="27"/>
    </row>
    <row r="306" spans="1:34" x14ac:dyDescent="0.25">
      <c r="C306" s="1" t="s">
        <v>157</v>
      </c>
      <c r="D306" s="1" t="s">
        <v>163</v>
      </c>
      <c r="E306" s="1" t="s">
        <v>164</v>
      </c>
      <c r="F306" s="1" t="s">
        <v>165</v>
      </c>
      <c r="AH306" s="27"/>
    </row>
    <row r="307" spans="1:34" x14ac:dyDescent="0.25">
      <c r="A307" s="1" t="s">
        <v>166</v>
      </c>
      <c r="C307" s="1">
        <v>152</v>
      </c>
      <c r="D307" s="1">
        <v>65.8</v>
      </c>
      <c r="E307" s="1">
        <v>65.8</v>
      </c>
      <c r="F307" s="1">
        <v>65.8</v>
      </c>
      <c r="AH307" s="27"/>
    </row>
    <row r="308" spans="1:34" x14ac:dyDescent="0.25">
      <c r="B308" s="1" t="s">
        <v>245</v>
      </c>
      <c r="C308" s="1">
        <v>26</v>
      </c>
      <c r="D308" s="1">
        <v>11.3</v>
      </c>
      <c r="E308" s="1">
        <v>11.3</v>
      </c>
      <c r="F308" s="1">
        <v>77.099999999999994</v>
      </c>
      <c r="AH308" s="27"/>
    </row>
    <row r="309" spans="1:34" x14ac:dyDescent="0.25">
      <c r="B309" s="1" t="s">
        <v>38</v>
      </c>
      <c r="C309" s="1">
        <v>53</v>
      </c>
      <c r="D309" s="1">
        <v>22.9</v>
      </c>
      <c r="E309" s="1">
        <v>22.9</v>
      </c>
      <c r="F309" s="1">
        <v>100</v>
      </c>
      <c r="AH309" s="27"/>
    </row>
    <row r="310" spans="1:34" x14ac:dyDescent="0.25">
      <c r="B310" s="1" t="s">
        <v>8</v>
      </c>
      <c r="C310" s="1">
        <v>231</v>
      </c>
      <c r="D310" s="1">
        <v>100</v>
      </c>
      <c r="E310" s="1">
        <v>100</v>
      </c>
      <c r="AH310" s="27"/>
    </row>
    <row r="311" spans="1:34" x14ac:dyDescent="0.25">
      <c r="AH311" s="27"/>
    </row>
    <row r="312" spans="1:34" x14ac:dyDescent="0.25">
      <c r="AH312" s="27"/>
    </row>
    <row r="313" spans="1:34" x14ac:dyDescent="0.25">
      <c r="AH313" s="27"/>
    </row>
    <row r="314" spans="1:34" x14ac:dyDescent="0.25">
      <c r="A314" s="1" t="s">
        <v>225</v>
      </c>
      <c r="AH314" s="27"/>
    </row>
    <row r="315" spans="1:34" x14ac:dyDescent="0.25">
      <c r="C315" s="1" t="s">
        <v>157</v>
      </c>
      <c r="D315" s="1" t="s">
        <v>163</v>
      </c>
      <c r="E315" s="1" t="s">
        <v>164</v>
      </c>
      <c r="F315" s="1" t="s">
        <v>165</v>
      </c>
      <c r="AH315" s="27"/>
    </row>
    <row r="316" spans="1:34" x14ac:dyDescent="0.25">
      <c r="A316" s="1" t="s">
        <v>166</v>
      </c>
      <c r="B316" s="1" t="s">
        <v>245</v>
      </c>
      <c r="C316" s="1">
        <v>27</v>
      </c>
      <c r="D316" s="1">
        <v>11.7</v>
      </c>
      <c r="E316" s="1">
        <v>11.7</v>
      </c>
      <c r="F316" s="1">
        <v>11.7</v>
      </c>
      <c r="AH316" s="27"/>
    </row>
    <row r="317" spans="1:34" x14ac:dyDescent="0.25">
      <c r="B317" s="1" t="s">
        <v>38</v>
      </c>
      <c r="C317" s="1">
        <v>204</v>
      </c>
      <c r="D317" s="1">
        <v>88.3</v>
      </c>
      <c r="E317" s="1">
        <v>88.3</v>
      </c>
      <c r="F317" s="1">
        <v>100</v>
      </c>
      <c r="AH317" s="27"/>
    </row>
    <row r="318" spans="1:34" x14ac:dyDescent="0.25">
      <c r="B318" s="1" t="s">
        <v>8</v>
      </c>
      <c r="C318" s="1">
        <v>231</v>
      </c>
      <c r="D318" s="1">
        <v>100</v>
      </c>
      <c r="E318" s="1">
        <v>100</v>
      </c>
      <c r="AH318" s="27"/>
    </row>
    <row r="319" spans="1:34" x14ac:dyDescent="0.25">
      <c r="AH319" s="27"/>
    </row>
    <row r="320" spans="1:34" x14ac:dyDescent="0.25">
      <c r="AH320" s="27"/>
    </row>
    <row r="321" spans="1:34" x14ac:dyDescent="0.25">
      <c r="AH321" s="27"/>
    </row>
    <row r="322" spans="1:34" x14ac:dyDescent="0.25">
      <c r="A322" s="1" t="s">
        <v>226</v>
      </c>
      <c r="T322" s="27"/>
    </row>
    <row r="323" spans="1:34" x14ac:dyDescent="0.25">
      <c r="C323" s="1" t="s">
        <v>157</v>
      </c>
      <c r="D323" s="1" t="s">
        <v>163</v>
      </c>
      <c r="E323" s="1" t="s">
        <v>164</v>
      </c>
      <c r="F323" s="1" t="s">
        <v>165</v>
      </c>
      <c r="T323" s="27"/>
    </row>
    <row r="324" spans="1:34" x14ac:dyDescent="0.25">
      <c r="A324" s="1" t="s">
        <v>166</v>
      </c>
      <c r="B324" s="1" t="s">
        <v>245</v>
      </c>
      <c r="C324" s="1">
        <v>191</v>
      </c>
      <c r="D324" s="1">
        <v>82.7</v>
      </c>
      <c r="E324" s="1">
        <v>82.7</v>
      </c>
      <c r="F324" s="1">
        <v>82.7</v>
      </c>
      <c r="T324" s="27"/>
    </row>
    <row r="325" spans="1:34" x14ac:dyDescent="0.25">
      <c r="B325" s="1" t="s">
        <v>38</v>
      </c>
      <c r="C325" s="1">
        <v>40</v>
      </c>
      <c r="D325" s="1">
        <v>17.3</v>
      </c>
      <c r="E325" s="1">
        <v>17.3</v>
      </c>
      <c r="F325" s="1">
        <v>100</v>
      </c>
    </row>
    <row r="326" spans="1:34" x14ac:dyDescent="0.25">
      <c r="B326" s="1" t="s">
        <v>8</v>
      </c>
      <c r="C326" s="1">
        <v>231</v>
      </c>
      <c r="D326" s="1">
        <v>100</v>
      </c>
      <c r="E326" s="1">
        <v>100</v>
      </c>
    </row>
    <row r="330" spans="1:34" x14ac:dyDescent="0.25">
      <c r="A330" s="1" t="s">
        <v>227</v>
      </c>
    </row>
    <row r="331" spans="1:34" x14ac:dyDescent="0.25">
      <c r="C331" s="1" t="s">
        <v>157</v>
      </c>
      <c r="D331" s="1" t="s">
        <v>163</v>
      </c>
      <c r="E331" s="1" t="s">
        <v>164</v>
      </c>
      <c r="F331" s="1" t="s">
        <v>165</v>
      </c>
    </row>
    <row r="332" spans="1:34" x14ac:dyDescent="0.25">
      <c r="A332" s="1" t="s">
        <v>166</v>
      </c>
      <c r="B332" s="1" t="s">
        <v>245</v>
      </c>
      <c r="C332" s="1">
        <v>225</v>
      </c>
      <c r="D332" s="1">
        <v>97.4</v>
      </c>
      <c r="E332" s="1">
        <v>97.4</v>
      </c>
      <c r="F332" s="1">
        <v>97.4</v>
      </c>
    </row>
    <row r="333" spans="1:34" x14ac:dyDescent="0.25">
      <c r="B333" s="1" t="s">
        <v>38</v>
      </c>
      <c r="C333" s="1">
        <v>6</v>
      </c>
      <c r="D333" s="1">
        <v>2.6</v>
      </c>
      <c r="E333" s="1">
        <v>2.6</v>
      </c>
      <c r="F333" s="1">
        <v>100</v>
      </c>
    </row>
    <row r="334" spans="1:34" x14ac:dyDescent="0.25">
      <c r="B334" s="1" t="s">
        <v>8</v>
      </c>
      <c r="C334" s="1">
        <v>231</v>
      </c>
      <c r="D334" s="1">
        <v>100</v>
      </c>
      <c r="E334" s="1">
        <v>100</v>
      </c>
    </row>
    <row r="338" spans="1:6" x14ac:dyDescent="0.25">
      <c r="A338" s="1" t="s">
        <v>228</v>
      </c>
    </row>
    <row r="339" spans="1:6" x14ac:dyDescent="0.25">
      <c r="C339" s="1" t="s">
        <v>157</v>
      </c>
      <c r="D339" s="1" t="s">
        <v>163</v>
      </c>
      <c r="E339" s="1" t="s">
        <v>164</v>
      </c>
      <c r="F339" s="1" t="s">
        <v>165</v>
      </c>
    </row>
    <row r="340" spans="1:6" x14ac:dyDescent="0.25">
      <c r="A340" s="1" t="s">
        <v>166</v>
      </c>
      <c r="C340" s="1">
        <v>6</v>
      </c>
      <c r="D340" s="1">
        <v>2.6</v>
      </c>
      <c r="E340" s="1">
        <v>2.6</v>
      </c>
      <c r="F340" s="1">
        <v>2.6</v>
      </c>
    </row>
    <row r="341" spans="1:6" x14ac:dyDescent="0.25">
      <c r="B341" s="1" t="s">
        <v>245</v>
      </c>
      <c r="C341" s="1">
        <v>217</v>
      </c>
      <c r="D341" s="1">
        <v>93.9</v>
      </c>
      <c r="E341" s="1">
        <v>93.9</v>
      </c>
      <c r="F341" s="1">
        <v>96.5</v>
      </c>
    </row>
    <row r="342" spans="1:6" x14ac:dyDescent="0.25">
      <c r="B342" s="1" t="s">
        <v>38</v>
      </c>
      <c r="C342" s="1">
        <v>8</v>
      </c>
      <c r="D342" s="1">
        <v>3.5</v>
      </c>
      <c r="E342" s="1">
        <v>3.5</v>
      </c>
      <c r="F342" s="1">
        <v>100</v>
      </c>
    </row>
    <row r="343" spans="1:6" x14ac:dyDescent="0.25">
      <c r="B343" s="1" t="s">
        <v>8</v>
      </c>
      <c r="C343" s="1">
        <v>231</v>
      </c>
      <c r="D343" s="1">
        <v>100</v>
      </c>
      <c r="E343" s="1">
        <v>100</v>
      </c>
    </row>
    <row r="347" spans="1:6" x14ac:dyDescent="0.25">
      <c r="A347" s="1" t="s">
        <v>229</v>
      </c>
    </row>
    <row r="348" spans="1:6" x14ac:dyDescent="0.25">
      <c r="C348" s="1" t="s">
        <v>157</v>
      </c>
      <c r="D348" s="1" t="s">
        <v>163</v>
      </c>
      <c r="E348" s="1" t="s">
        <v>164</v>
      </c>
      <c r="F348" s="1" t="s">
        <v>165</v>
      </c>
    </row>
    <row r="349" spans="1:6" x14ac:dyDescent="0.25">
      <c r="A349" s="1" t="s">
        <v>166</v>
      </c>
      <c r="B349" s="1" t="s">
        <v>245</v>
      </c>
      <c r="C349" s="1">
        <v>26</v>
      </c>
      <c r="D349" s="1">
        <v>11.3</v>
      </c>
      <c r="E349" s="1">
        <v>11.3</v>
      </c>
      <c r="F349" s="1">
        <v>11.3</v>
      </c>
    </row>
    <row r="350" spans="1:6" x14ac:dyDescent="0.25">
      <c r="B350" s="1" t="s">
        <v>38</v>
      </c>
      <c r="C350" s="1">
        <v>205</v>
      </c>
      <c r="D350" s="1">
        <v>88.7</v>
      </c>
      <c r="E350" s="1">
        <v>88.7</v>
      </c>
      <c r="F350" s="1">
        <v>100</v>
      </c>
    </row>
    <row r="351" spans="1:6" x14ac:dyDescent="0.25">
      <c r="B351" s="1" t="s">
        <v>8</v>
      </c>
      <c r="C351" s="1">
        <v>231</v>
      </c>
      <c r="D351" s="1">
        <v>100</v>
      </c>
      <c r="E351" s="1">
        <v>100</v>
      </c>
    </row>
    <row r="355" spans="1:6" x14ac:dyDescent="0.25">
      <c r="A355" s="1" t="s">
        <v>230</v>
      </c>
    </row>
    <row r="356" spans="1:6" x14ac:dyDescent="0.25">
      <c r="C356" s="1" t="s">
        <v>157</v>
      </c>
      <c r="D356" s="1" t="s">
        <v>163</v>
      </c>
      <c r="E356" s="1" t="s">
        <v>164</v>
      </c>
      <c r="F356" s="1" t="s">
        <v>165</v>
      </c>
    </row>
    <row r="357" spans="1:6" x14ac:dyDescent="0.25">
      <c r="A357" s="1" t="s">
        <v>166</v>
      </c>
      <c r="B357" s="1" t="s">
        <v>245</v>
      </c>
      <c r="C357" s="1">
        <v>48</v>
      </c>
      <c r="D357" s="1">
        <v>20.8</v>
      </c>
      <c r="E357" s="1">
        <v>20.8</v>
      </c>
      <c r="F357" s="1">
        <v>20.8</v>
      </c>
    </row>
    <row r="358" spans="1:6" x14ac:dyDescent="0.25">
      <c r="B358" s="1" t="s">
        <v>38</v>
      </c>
      <c r="C358" s="1">
        <v>183</v>
      </c>
      <c r="D358" s="1">
        <v>79.2</v>
      </c>
      <c r="E358" s="1">
        <v>79.2</v>
      </c>
      <c r="F358" s="1">
        <v>100</v>
      </c>
    </row>
    <row r="359" spans="1:6" x14ac:dyDescent="0.25">
      <c r="B359" s="1" t="s">
        <v>8</v>
      </c>
      <c r="C359" s="1">
        <v>231</v>
      </c>
      <c r="D359" s="1">
        <v>100</v>
      </c>
      <c r="E359" s="1">
        <v>100</v>
      </c>
    </row>
    <row r="363" spans="1:6" x14ac:dyDescent="0.25">
      <c r="A363" s="1" t="s">
        <v>231</v>
      </c>
    </row>
    <row r="364" spans="1:6" x14ac:dyDescent="0.25">
      <c r="C364" s="1" t="s">
        <v>157</v>
      </c>
      <c r="D364" s="1" t="s">
        <v>163</v>
      </c>
      <c r="E364" s="1" t="s">
        <v>164</v>
      </c>
      <c r="F364" s="1" t="s">
        <v>165</v>
      </c>
    </row>
    <row r="365" spans="1:6" x14ac:dyDescent="0.25">
      <c r="A365" s="1" t="s">
        <v>166</v>
      </c>
      <c r="B365" s="1" t="s">
        <v>245</v>
      </c>
      <c r="C365" s="1">
        <v>15</v>
      </c>
      <c r="D365" s="1">
        <v>6.5</v>
      </c>
      <c r="E365" s="1">
        <v>6.5</v>
      </c>
      <c r="F365" s="1">
        <v>6.5</v>
      </c>
    </row>
    <row r="366" spans="1:6" x14ac:dyDescent="0.25">
      <c r="B366" s="1" t="s">
        <v>38</v>
      </c>
      <c r="C366" s="1">
        <v>216</v>
      </c>
      <c r="D366" s="1">
        <v>93.5</v>
      </c>
      <c r="E366" s="1">
        <v>93.5</v>
      </c>
      <c r="F366" s="1">
        <v>100</v>
      </c>
    </row>
    <row r="367" spans="1:6" x14ac:dyDescent="0.25">
      <c r="B367" s="1" t="s">
        <v>8</v>
      </c>
      <c r="C367" s="1">
        <v>231</v>
      </c>
      <c r="D367" s="1">
        <v>100</v>
      </c>
      <c r="E367" s="1">
        <v>100</v>
      </c>
    </row>
    <row r="371" spans="1:6" x14ac:dyDescent="0.25">
      <c r="A371" s="1" t="s">
        <v>232</v>
      </c>
    </row>
    <row r="372" spans="1:6" x14ac:dyDescent="0.25">
      <c r="C372" s="1" t="s">
        <v>157</v>
      </c>
      <c r="D372" s="1" t="s">
        <v>163</v>
      </c>
      <c r="E372" s="1" t="s">
        <v>164</v>
      </c>
      <c r="F372" s="1" t="s">
        <v>165</v>
      </c>
    </row>
    <row r="373" spans="1:6" x14ac:dyDescent="0.25">
      <c r="A373" s="1" t="s">
        <v>166</v>
      </c>
      <c r="B373" s="1" t="s">
        <v>245</v>
      </c>
      <c r="C373" s="1">
        <v>65</v>
      </c>
      <c r="D373" s="1">
        <v>28.1</v>
      </c>
      <c r="E373" s="1">
        <v>28.1</v>
      </c>
      <c r="F373" s="1">
        <v>28.1</v>
      </c>
    </row>
    <row r="374" spans="1:6" x14ac:dyDescent="0.25">
      <c r="B374" s="1" t="s">
        <v>38</v>
      </c>
      <c r="C374" s="1">
        <v>166</v>
      </c>
      <c r="D374" s="1">
        <v>71.900000000000006</v>
      </c>
      <c r="E374" s="1">
        <v>71.900000000000006</v>
      </c>
      <c r="F374" s="1">
        <v>100</v>
      </c>
    </row>
    <row r="375" spans="1:6" x14ac:dyDescent="0.25">
      <c r="B375" s="1" t="s">
        <v>8</v>
      </c>
      <c r="C375" s="1">
        <v>231</v>
      </c>
      <c r="D375" s="1">
        <v>100</v>
      </c>
      <c r="E375" s="1">
        <v>100</v>
      </c>
    </row>
  </sheetData>
  <sheetProtection sheet="1" objects="1" scenarios="1"/>
  <mergeCells count="125">
    <mergeCell ref="E142:J145"/>
    <mergeCell ref="E124:J127"/>
    <mergeCell ref="E103:J106"/>
    <mergeCell ref="B98:U98"/>
    <mergeCell ref="A93:U93"/>
    <mergeCell ref="A262:U262"/>
    <mergeCell ref="AI258:AL259"/>
    <mergeCell ref="V274:AA275"/>
    <mergeCell ref="AC274:AH275"/>
    <mergeCell ref="AI274:AL275"/>
    <mergeCell ref="A261:U261"/>
    <mergeCell ref="A263:U263"/>
    <mergeCell ref="A260:U260"/>
    <mergeCell ref="AI110:AL111"/>
    <mergeCell ref="O113:U113"/>
    <mergeCell ref="V258:AA259"/>
    <mergeCell ref="AC258:AH259"/>
    <mergeCell ref="Z240:AA240"/>
    <mergeCell ref="Z241:AA241"/>
    <mergeCell ref="E268:I271"/>
    <mergeCell ref="F274:G274"/>
    <mergeCell ref="F275:G275"/>
    <mergeCell ref="V110:AA111"/>
    <mergeCell ref="AI219:AL220"/>
    <mergeCell ref="AI196:AL197"/>
    <mergeCell ref="A193:E193"/>
    <mergeCell ref="A194:E194"/>
    <mergeCell ref="A195:E195"/>
    <mergeCell ref="V196:AA197"/>
    <mergeCell ref="AC196:AH197"/>
    <mergeCell ref="O277:U277"/>
    <mergeCell ref="O224:U224"/>
    <mergeCell ref="G234:K237"/>
    <mergeCell ref="Y234:AC237"/>
    <mergeCell ref="H240:I240"/>
    <mergeCell ref="H241:I241"/>
    <mergeCell ref="F219:G219"/>
    <mergeCell ref="V219:AA220"/>
    <mergeCell ref="AC219:AH220"/>
    <mergeCell ref="O222:U222"/>
    <mergeCell ref="O223:U223"/>
    <mergeCell ref="E213:I216"/>
    <mergeCell ref="F218:G218"/>
    <mergeCell ref="A198:U198"/>
    <mergeCell ref="B199:U199"/>
    <mergeCell ref="B200:U200"/>
    <mergeCell ref="B201:U201"/>
    <mergeCell ref="B202:U202"/>
    <mergeCell ref="A192:E192"/>
    <mergeCell ref="O152:U152"/>
    <mergeCell ref="E160:J163"/>
    <mergeCell ref="V175:AA176"/>
    <mergeCell ref="AC175:AH176"/>
    <mergeCell ref="AI175:AL176"/>
    <mergeCell ref="E178:I181"/>
    <mergeCell ref="O178:U178"/>
    <mergeCell ref="O179:U179"/>
    <mergeCell ref="AI131:AL132"/>
    <mergeCell ref="O134:U134"/>
    <mergeCell ref="V149:AA150"/>
    <mergeCell ref="AC149:AH150"/>
    <mergeCell ref="AI149:AL150"/>
    <mergeCell ref="V131:AA132"/>
    <mergeCell ref="AC131:AH132"/>
    <mergeCell ref="AC110:AH111"/>
    <mergeCell ref="L77:M77"/>
    <mergeCell ref="AI91:AL92"/>
    <mergeCell ref="B99:U99"/>
    <mergeCell ref="B100:U100"/>
    <mergeCell ref="B92:C92"/>
    <mergeCell ref="G80:K80"/>
    <mergeCell ref="G81:K81"/>
    <mergeCell ref="G82:K82"/>
    <mergeCell ref="V91:AA92"/>
    <mergeCell ref="AC91:AH92"/>
    <mergeCell ref="A97:U97"/>
    <mergeCell ref="B95:U95"/>
    <mergeCell ref="B96:U96"/>
    <mergeCell ref="A94:U94"/>
    <mergeCell ref="V94:AA94"/>
    <mergeCell ref="AC94:AH94"/>
    <mergeCell ref="B40:H40"/>
    <mergeCell ref="B9:AK9"/>
    <mergeCell ref="O55:S58"/>
    <mergeCell ref="AC53:AE53"/>
    <mergeCell ref="L81:M81"/>
    <mergeCell ref="L82:M82"/>
    <mergeCell ref="L80:M80"/>
    <mergeCell ref="AC54:AE54"/>
    <mergeCell ref="AC55:AE55"/>
    <mergeCell ref="G79:K79"/>
    <mergeCell ref="A68:U68"/>
    <mergeCell ref="B69:U69"/>
    <mergeCell ref="B70:U70"/>
    <mergeCell ref="B71:U71"/>
    <mergeCell ref="B72:U72"/>
    <mergeCell ref="B73:U73"/>
    <mergeCell ref="A75:U75"/>
    <mergeCell ref="G78:K78"/>
    <mergeCell ref="L79:M79"/>
    <mergeCell ref="L78:M78"/>
    <mergeCell ref="B203:U203"/>
    <mergeCell ref="B204:U204"/>
    <mergeCell ref="B205:U205"/>
    <mergeCell ref="B206:U206"/>
    <mergeCell ref="A1:AE1"/>
    <mergeCell ref="A6:AL6"/>
    <mergeCell ref="A7:AL7"/>
    <mergeCell ref="A8:AL8"/>
    <mergeCell ref="A11:G11"/>
    <mergeCell ref="AI66:AL67"/>
    <mergeCell ref="B36:H36"/>
    <mergeCell ref="B37:H37"/>
    <mergeCell ref="B38:H38"/>
    <mergeCell ref="E48:I51"/>
    <mergeCell ref="T48:X51"/>
    <mergeCell ref="A27:U27"/>
    <mergeCell ref="B31:H31"/>
    <mergeCell ref="B32:H32"/>
    <mergeCell ref="B33:H33"/>
    <mergeCell ref="B34:H34"/>
    <mergeCell ref="B35:H35"/>
    <mergeCell ref="V66:AA67"/>
    <mergeCell ref="AC66:AH67"/>
    <mergeCell ref="B39:H39"/>
  </mergeCells>
  <printOptions horizontalCentered="1" verticalCentered="1"/>
  <pageMargins left="0" right="0" top="0" bottom="0" header="0.31496062992125984" footer="0.31496062992125984"/>
  <pageSetup paperSize="9" scale="10" orientation="landscape" r:id="rId1"/>
  <rowBreaks count="1" manualBreakCount="1">
    <brk id="159" max="3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92D050"/>
  </sheetPr>
  <dimension ref="A1:BD381"/>
  <sheetViews>
    <sheetView view="pageBreakPreview" topLeftCell="AJ28" zoomScale="98" zoomScaleNormal="100" zoomScaleSheetLayoutView="98" workbookViewId="0">
      <selection activeCell="BD42" sqref="BD42"/>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1" style="1" bestFit="1" customWidth="1"/>
    <col min="34" max="34" width="11.140625" style="1" customWidth="1"/>
    <col min="35" max="35" width="11" style="1" customWidth="1"/>
    <col min="36" max="36" width="11.28515625" style="1" customWidth="1"/>
    <col min="37" max="37" width="12.7109375" style="1" customWidth="1"/>
    <col min="38" max="38" width="13.140625" style="107" customWidth="1"/>
    <col min="39" max="39" width="27.140625" style="1" hidden="1" customWidth="1"/>
    <col min="40" max="56" width="11.42578125" style="1" hidden="1" customWidth="1"/>
    <col min="57"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 t="s">
        <v>255</v>
      </c>
      <c r="AU1" s="1" t="s">
        <v>255</v>
      </c>
    </row>
    <row r="2" spans="1:56" x14ac:dyDescent="0.2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N2" s="1">
        <v>1</v>
      </c>
      <c r="AO2" s="1">
        <v>2</v>
      </c>
      <c r="AP2" s="1">
        <v>3</v>
      </c>
      <c r="AQ2" s="1">
        <v>4</v>
      </c>
      <c r="AR2" s="1">
        <v>5</v>
      </c>
      <c r="AS2" s="1" t="s">
        <v>191</v>
      </c>
      <c r="AT2" s="1" t="s">
        <v>8</v>
      </c>
      <c r="AV2" s="1">
        <v>1</v>
      </c>
      <c r="AW2" s="1">
        <v>2</v>
      </c>
      <c r="AX2" s="1">
        <v>3</v>
      </c>
      <c r="AY2" s="1">
        <v>4</v>
      </c>
      <c r="AZ2" s="1">
        <v>5</v>
      </c>
      <c r="BA2" s="1" t="s">
        <v>8</v>
      </c>
    </row>
    <row r="3" spans="1:56" x14ac:dyDescent="0.2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M3" s="1" t="s">
        <v>192</v>
      </c>
      <c r="AN3" s="1">
        <v>0</v>
      </c>
      <c r="AO3" s="1">
        <v>0</v>
      </c>
      <c r="AP3" s="1">
        <v>3</v>
      </c>
      <c r="AQ3" s="1">
        <v>4</v>
      </c>
      <c r="AR3" s="1">
        <v>5</v>
      </c>
      <c r="AS3" s="1">
        <v>0</v>
      </c>
      <c r="AT3" s="1">
        <v>12</v>
      </c>
      <c r="AU3" s="1" t="s">
        <v>192</v>
      </c>
      <c r="AV3" s="1">
        <v>0</v>
      </c>
      <c r="AW3" s="1">
        <v>0</v>
      </c>
      <c r="AX3" s="1">
        <v>3</v>
      </c>
      <c r="AY3" s="1">
        <v>4</v>
      </c>
      <c r="AZ3" s="1">
        <v>5</v>
      </c>
      <c r="BA3" s="1">
        <v>4.17</v>
      </c>
      <c r="BB3" s="1">
        <v>0.83</v>
      </c>
      <c r="BC3" s="1">
        <v>4</v>
      </c>
      <c r="BD3" s="1">
        <v>5</v>
      </c>
    </row>
    <row r="4" spans="1:56"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M4" s="1" t="s">
        <v>193</v>
      </c>
      <c r="AN4" s="1">
        <v>0</v>
      </c>
      <c r="AO4" s="1">
        <v>0</v>
      </c>
      <c r="AP4" s="1">
        <v>0</v>
      </c>
      <c r="AQ4" s="1">
        <v>2</v>
      </c>
      <c r="AR4" s="1">
        <v>10</v>
      </c>
      <c r="AS4" s="1">
        <v>0</v>
      </c>
      <c r="AT4" s="1">
        <v>12</v>
      </c>
      <c r="AU4" s="1" t="s">
        <v>193</v>
      </c>
      <c r="AV4" s="1">
        <v>0</v>
      </c>
      <c r="AW4" s="1">
        <v>0</v>
      </c>
      <c r="AX4" s="1">
        <v>0</v>
      </c>
      <c r="AY4" s="1">
        <v>2</v>
      </c>
      <c r="AZ4" s="1">
        <v>10</v>
      </c>
      <c r="BA4" s="1">
        <v>4.83</v>
      </c>
      <c r="BB4" s="1">
        <v>0.39</v>
      </c>
      <c r="BC4" s="1">
        <v>5</v>
      </c>
      <c r="BD4" s="1">
        <v>5</v>
      </c>
    </row>
    <row r="5" spans="1:56" x14ac:dyDescent="0.2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M5" s="1" t="s">
        <v>194</v>
      </c>
      <c r="AN5" s="1">
        <v>8</v>
      </c>
      <c r="AO5" s="1">
        <v>1</v>
      </c>
      <c r="AP5" s="1">
        <v>1</v>
      </c>
      <c r="AQ5" s="1">
        <v>1</v>
      </c>
      <c r="AR5" s="1">
        <v>1</v>
      </c>
      <c r="AS5" s="1">
        <v>0</v>
      </c>
      <c r="AT5" s="1">
        <v>12</v>
      </c>
      <c r="AU5" s="1" t="s">
        <v>194</v>
      </c>
      <c r="AV5" s="1">
        <v>8</v>
      </c>
      <c r="AW5" s="1">
        <v>1</v>
      </c>
      <c r="AX5" s="1">
        <v>1</v>
      </c>
      <c r="AY5" s="1">
        <v>1</v>
      </c>
      <c r="AZ5" s="1">
        <v>1</v>
      </c>
      <c r="BA5" s="1">
        <v>1.83</v>
      </c>
      <c r="BB5" s="1">
        <v>1.4</v>
      </c>
      <c r="BC5" s="1">
        <v>1</v>
      </c>
      <c r="BD5" s="1">
        <v>1</v>
      </c>
    </row>
    <row r="6" spans="1:56" ht="15.75" x14ac:dyDescent="0.25">
      <c r="A6" s="169" t="s">
        <v>176</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 t="s">
        <v>195</v>
      </c>
      <c r="AN6" s="1">
        <v>4</v>
      </c>
      <c r="AO6" s="1">
        <v>0</v>
      </c>
      <c r="AP6" s="1">
        <v>2</v>
      </c>
      <c r="AQ6" s="1">
        <v>6</v>
      </c>
      <c r="AR6" s="1">
        <v>0</v>
      </c>
      <c r="AS6" s="1">
        <v>0</v>
      </c>
      <c r="AT6" s="1">
        <v>12</v>
      </c>
      <c r="AU6" s="1" t="s">
        <v>195</v>
      </c>
      <c r="AV6" s="1">
        <v>4</v>
      </c>
      <c r="AW6" s="1">
        <v>0</v>
      </c>
      <c r="AX6" s="1">
        <v>2</v>
      </c>
      <c r="AY6" s="1">
        <v>6</v>
      </c>
      <c r="AZ6" s="1">
        <v>0</v>
      </c>
      <c r="BA6" s="1">
        <v>2.83</v>
      </c>
      <c r="BB6" s="1">
        <v>1.4</v>
      </c>
      <c r="BC6" s="1">
        <v>4</v>
      </c>
      <c r="BD6" s="1">
        <v>4</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 t="s">
        <v>196</v>
      </c>
      <c r="AN7" s="1">
        <v>1</v>
      </c>
      <c r="AO7" s="1">
        <v>3</v>
      </c>
      <c r="AP7" s="1">
        <v>3</v>
      </c>
      <c r="AQ7" s="1">
        <v>2</v>
      </c>
      <c r="AR7" s="1">
        <v>2</v>
      </c>
      <c r="AS7" s="1">
        <v>1</v>
      </c>
      <c r="AT7" s="1">
        <v>12</v>
      </c>
      <c r="AU7" s="1" t="s">
        <v>196</v>
      </c>
      <c r="AV7" s="1">
        <v>1</v>
      </c>
      <c r="AW7" s="1">
        <v>3</v>
      </c>
      <c r="AX7" s="1">
        <v>3</v>
      </c>
      <c r="AY7" s="1">
        <v>2</v>
      </c>
      <c r="AZ7" s="1">
        <v>2</v>
      </c>
      <c r="BA7" s="1">
        <v>3.09</v>
      </c>
      <c r="BB7" s="1">
        <v>1.3</v>
      </c>
      <c r="BC7" s="1">
        <v>3</v>
      </c>
      <c r="BD7" s="1">
        <v>2</v>
      </c>
    </row>
    <row r="8" spans="1:56" ht="15.75" customHeight="1" x14ac:dyDescent="0.25">
      <c r="A8" s="171" t="s">
        <v>301</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 t="s">
        <v>197</v>
      </c>
      <c r="AN8" s="1">
        <v>0</v>
      </c>
      <c r="AO8" s="1">
        <v>1</v>
      </c>
      <c r="AP8" s="1">
        <v>2</v>
      </c>
      <c r="AQ8" s="1">
        <v>2</v>
      </c>
      <c r="AR8" s="1">
        <v>2</v>
      </c>
      <c r="AS8" s="1">
        <v>0</v>
      </c>
      <c r="AT8" s="1">
        <v>7</v>
      </c>
      <c r="AU8" s="1" t="s">
        <v>197</v>
      </c>
      <c r="AV8" s="1">
        <v>0</v>
      </c>
      <c r="AW8" s="1">
        <v>1</v>
      </c>
      <c r="AX8" s="1">
        <v>2</v>
      </c>
      <c r="AY8" s="1">
        <v>2</v>
      </c>
      <c r="AZ8" s="1">
        <v>2</v>
      </c>
      <c r="BA8" s="1">
        <v>3.71</v>
      </c>
      <c r="BB8" s="1">
        <v>1.1100000000000001</v>
      </c>
      <c r="BC8" s="1">
        <v>4</v>
      </c>
      <c r="BD8" s="1">
        <v>3</v>
      </c>
    </row>
    <row r="9" spans="1:56" ht="21" customHeight="1" x14ac:dyDescent="0.25">
      <c r="AM9" s="1" t="s">
        <v>198</v>
      </c>
      <c r="AN9" s="1">
        <v>3</v>
      </c>
      <c r="AO9" s="1">
        <v>4</v>
      </c>
      <c r="AP9" s="1">
        <v>4</v>
      </c>
      <c r="AQ9" s="1">
        <v>2</v>
      </c>
      <c r="AR9" s="1">
        <v>1</v>
      </c>
      <c r="AS9" s="1">
        <v>0</v>
      </c>
      <c r="AT9" s="1">
        <v>14</v>
      </c>
      <c r="AU9" s="1" t="s">
        <v>198</v>
      </c>
      <c r="AV9" s="1">
        <v>3</v>
      </c>
      <c r="AW9" s="1">
        <v>4</v>
      </c>
      <c r="AX9" s="1">
        <v>4</v>
      </c>
      <c r="AY9" s="1">
        <v>2</v>
      </c>
      <c r="AZ9" s="1">
        <v>1</v>
      </c>
      <c r="BA9" s="1">
        <v>2.57</v>
      </c>
      <c r="BB9" s="1">
        <v>1.22</v>
      </c>
      <c r="BC9" s="1">
        <v>3</v>
      </c>
      <c r="BD9" s="1">
        <v>2</v>
      </c>
    </row>
    <row r="10" spans="1:56" ht="15.75" customHeight="1" x14ac:dyDescent="0.25">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M10" s="1" t="s">
        <v>199</v>
      </c>
      <c r="AN10" s="1">
        <v>0</v>
      </c>
      <c r="AO10" s="1">
        <v>0</v>
      </c>
      <c r="AP10" s="1">
        <v>2</v>
      </c>
      <c r="AQ10" s="1">
        <v>3</v>
      </c>
      <c r="AR10" s="1">
        <v>8</v>
      </c>
      <c r="AS10" s="1">
        <v>1</v>
      </c>
      <c r="AT10" s="1">
        <v>14</v>
      </c>
      <c r="AU10" s="1" t="s">
        <v>199</v>
      </c>
      <c r="AV10" s="1">
        <v>0</v>
      </c>
      <c r="AW10" s="1">
        <v>0</v>
      </c>
      <c r="AX10" s="1">
        <v>2</v>
      </c>
      <c r="AY10" s="1">
        <v>3</v>
      </c>
      <c r="AZ10" s="1">
        <v>8</v>
      </c>
      <c r="BA10" s="1">
        <v>4.46</v>
      </c>
      <c r="BB10" s="1">
        <v>0.78</v>
      </c>
      <c r="BC10" s="1">
        <v>5</v>
      </c>
      <c r="BD10" s="1">
        <v>5</v>
      </c>
    </row>
    <row r="11" spans="1:56" ht="33.75" x14ac:dyDescent="0.25">
      <c r="A11" s="172"/>
      <c r="B11" s="172"/>
      <c r="C11" s="172"/>
      <c r="D11" s="172"/>
      <c r="E11" s="172"/>
      <c r="F11" s="172"/>
      <c r="G11" s="172"/>
      <c r="AM11" s="1" t="s">
        <v>200</v>
      </c>
      <c r="AN11" s="1">
        <v>2</v>
      </c>
      <c r="AO11" s="1">
        <v>3</v>
      </c>
      <c r="AP11" s="1">
        <v>2</v>
      </c>
      <c r="AQ11" s="1">
        <v>5</v>
      </c>
      <c r="AR11" s="1">
        <v>1</v>
      </c>
      <c r="AS11" s="1">
        <v>0</v>
      </c>
      <c r="AT11" s="1">
        <v>13</v>
      </c>
      <c r="AU11" s="1" t="s">
        <v>200</v>
      </c>
      <c r="AV11" s="1">
        <v>2</v>
      </c>
      <c r="AW11" s="1">
        <v>3</v>
      </c>
      <c r="AX11" s="1">
        <v>2</v>
      </c>
      <c r="AY11" s="1">
        <v>5</v>
      </c>
      <c r="AZ11" s="1">
        <v>1</v>
      </c>
      <c r="BA11" s="1">
        <v>3</v>
      </c>
      <c r="BB11" s="1">
        <v>1.29</v>
      </c>
      <c r="BC11" s="1">
        <v>3</v>
      </c>
      <c r="BD11" s="1">
        <v>4</v>
      </c>
    </row>
    <row r="12" spans="1:56" x14ac:dyDescent="0.25">
      <c r="AM12" s="1" t="s">
        <v>201</v>
      </c>
      <c r="AN12" s="1">
        <v>2</v>
      </c>
      <c r="AO12" s="1">
        <v>7</v>
      </c>
      <c r="AP12" s="1">
        <v>2</v>
      </c>
      <c r="AQ12" s="1">
        <v>2</v>
      </c>
      <c r="AR12" s="1">
        <v>0</v>
      </c>
      <c r="AS12" s="1">
        <v>0</v>
      </c>
      <c r="AT12" s="1">
        <v>13</v>
      </c>
      <c r="AU12" s="1" t="s">
        <v>201</v>
      </c>
      <c r="AV12" s="1">
        <v>2</v>
      </c>
      <c r="AW12" s="1">
        <v>7</v>
      </c>
      <c r="AX12" s="1">
        <v>2</v>
      </c>
      <c r="AY12" s="1">
        <v>2</v>
      </c>
      <c r="AZ12" s="1">
        <v>0</v>
      </c>
      <c r="BA12" s="1">
        <v>2.31</v>
      </c>
      <c r="BB12" s="1">
        <v>0.95</v>
      </c>
      <c r="BC12" s="1">
        <v>2</v>
      </c>
      <c r="BD12" s="1">
        <v>2</v>
      </c>
    </row>
    <row r="13" spans="1:56" x14ac:dyDescent="0.25">
      <c r="AM13" s="1" t="s">
        <v>158</v>
      </c>
      <c r="AN13" s="1">
        <v>0</v>
      </c>
      <c r="AO13" s="1">
        <v>0</v>
      </c>
      <c r="AP13" s="1">
        <v>1</v>
      </c>
      <c r="AQ13" s="1">
        <v>6</v>
      </c>
      <c r="AR13" s="1">
        <v>6</v>
      </c>
      <c r="AS13" s="1">
        <v>0</v>
      </c>
      <c r="AT13" s="1">
        <v>13</v>
      </c>
      <c r="AU13" s="1" t="s">
        <v>158</v>
      </c>
      <c r="AV13" s="1">
        <v>0</v>
      </c>
      <c r="AW13" s="1">
        <v>0</v>
      </c>
      <c r="AX13" s="1">
        <v>1</v>
      </c>
      <c r="AY13" s="1">
        <v>6</v>
      </c>
      <c r="AZ13" s="1">
        <v>6</v>
      </c>
      <c r="BA13" s="1">
        <v>4.38</v>
      </c>
      <c r="BB13" s="1">
        <v>0.65</v>
      </c>
      <c r="BC13" s="1">
        <v>4</v>
      </c>
      <c r="BD13" s="1">
        <v>4</v>
      </c>
    </row>
    <row r="14" spans="1:56" x14ac:dyDescent="0.25">
      <c r="AM14" s="1" t="s">
        <v>202</v>
      </c>
      <c r="AN14" s="1">
        <v>1</v>
      </c>
      <c r="AO14" s="1">
        <v>0</v>
      </c>
      <c r="AP14" s="1">
        <v>1</v>
      </c>
      <c r="AQ14" s="1">
        <v>0</v>
      </c>
      <c r="AR14" s="1">
        <v>2</v>
      </c>
      <c r="AS14" s="1">
        <v>1</v>
      </c>
      <c r="AT14" s="1">
        <v>5</v>
      </c>
      <c r="AU14" s="1" t="s">
        <v>202</v>
      </c>
      <c r="AV14" s="1">
        <v>1</v>
      </c>
      <c r="AW14" s="1">
        <v>0</v>
      </c>
      <c r="AX14" s="1">
        <v>1</v>
      </c>
      <c r="AY14" s="1">
        <v>0</v>
      </c>
      <c r="AZ14" s="1">
        <v>2</v>
      </c>
      <c r="BA14" s="1">
        <v>3.5</v>
      </c>
      <c r="BB14" s="1">
        <v>1.91</v>
      </c>
      <c r="BC14" s="1">
        <v>4</v>
      </c>
      <c r="BD14" s="1">
        <v>5</v>
      </c>
    </row>
    <row r="15" spans="1:56" x14ac:dyDescent="0.25">
      <c r="AM15" s="1" t="s">
        <v>159</v>
      </c>
      <c r="AN15" s="1">
        <v>0</v>
      </c>
      <c r="AO15" s="1">
        <v>0</v>
      </c>
      <c r="AP15" s="1">
        <v>6</v>
      </c>
      <c r="AQ15" s="1">
        <v>13</v>
      </c>
      <c r="AR15" s="1">
        <v>7</v>
      </c>
      <c r="AS15" s="1">
        <v>0</v>
      </c>
      <c r="AT15" s="1">
        <v>26</v>
      </c>
      <c r="AU15" s="1" t="s">
        <v>159</v>
      </c>
      <c r="AV15" s="1">
        <v>0</v>
      </c>
      <c r="AW15" s="1">
        <v>0</v>
      </c>
      <c r="AX15" s="1">
        <v>6</v>
      </c>
      <c r="AY15" s="1">
        <v>13</v>
      </c>
      <c r="AZ15" s="1">
        <v>7</v>
      </c>
      <c r="BA15" s="1">
        <v>4.04</v>
      </c>
      <c r="BB15" s="1">
        <v>0.72</v>
      </c>
      <c r="BC15" s="1">
        <v>4</v>
      </c>
      <c r="BD15" s="1">
        <v>4</v>
      </c>
    </row>
    <row r="16" spans="1:56" x14ac:dyDescent="0.25">
      <c r="AM16" s="1" t="s">
        <v>203</v>
      </c>
      <c r="AN16" s="1">
        <v>0</v>
      </c>
      <c r="AO16" s="1">
        <v>2</v>
      </c>
      <c r="AP16" s="1">
        <v>5</v>
      </c>
      <c r="AQ16" s="1">
        <v>10</v>
      </c>
      <c r="AR16" s="1">
        <v>9</v>
      </c>
      <c r="AS16" s="1">
        <v>0</v>
      </c>
      <c r="AT16" s="1">
        <v>26</v>
      </c>
      <c r="AU16" s="1" t="s">
        <v>203</v>
      </c>
      <c r="AV16" s="1">
        <v>0</v>
      </c>
      <c r="AW16" s="1">
        <v>2</v>
      </c>
      <c r="AX16" s="1">
        <v>5</v>
      </c>
      <c r="AY16" s="1">
        <v>10</v>
      </c>
      <c r="AZ16" s="1">
        <v>9</v>
      </c>
      <c r="BA16" s="1">
        <v>4</v>
      </c>
      <c r="BB16" s="1">
        <v>0.94</v>
      </c>
      <c r="BC16" s="1">
        <v>4</v>
      </c>
      <c r="BD16" s="1">
        <v>4</v>
      </c>
    </row>
    <row r="17" spans="1:56" x14ac:dyDescent="0.25">
      <c r="AM17" s="1" t="s">
        <v>204</v>
      </c>
      <c r="AN17" s="1">
        <v>1</v>
      </c>
      <c r="AO17" s="1">
        <v>4</v>
      </c>
      <c r="AP17" s="1">
        <v>6</v>
      </c>
      <c r="AQ17" s="1">
        <v>8</v>
      </c>
      <c r="AR17" s="1">
        <v>6</v>
      </c>
      <c r="AS17" s="1">
        <v>1</v>
      </c>
      <c r="AT17" s="1">
        <v>26</v>
      </c>
      <c r="AU17" s="1" t="s">
        <v>204</v>
      </c>
      <c r="AV17" s="1">
        <v>1</v>
      </c>
      <c r="AW17" s="1">
        <v>4</v>
      </c>
      <c r="AX17" s="1">
        <v>6</v>
      </c>
      <c r="AY17" s="1">
        <v>8</v>
      </c>
      <c r="AZ17" s="1">
        <v>6</v>
      </c>
      <c r="BA17" s="1">
        <v>3.56</v>
      </c>
      <c r="BB17" s="1">
        <v>1.1599999999999999</v>
      </c>
      <c r="BC17" s="1">
        <v>4</v>
      </c>
      <c r="BD17" s="1">
        <v>4</v>
      </c>
    </row>
    <row r="18" spans="1:56" x14ac:dyDescent="0.25">
      <c r="AM18" s="1" t="s">
        <v>205</v>
      </c>
      <c r="AN18" s="1">
        <v>1</v>
      </c>
      <c r="AO18" s="1">
        <v>8</v>
      </c>
      <c r="AP18" s="1">
        <v>4</v>
      </c>
      <c r="AQ18" s="1">
        <v>12</v>
      </c>
      <c r="AR18" s="1">
        <v>2</v>
      </c>
      <c r="AS18" s="1">
        <v>0</v>
      </c>
      <c r="AT18" s="1">
        <v>27</v>
      </c>
      <c r="AU18" s="1" t="s">
        <v>205</v>
      </c>
      <c r="AV18" s="1">
        <v>1</v>
      </c>
      <c r="AW18" s="1">
        <v>8</v>
      </c>
      <c r="AX18" s="1">
        <v>4</v>
      </c>
      <c r="AY18" s="1">
        <v>12</v>
      </c>
      <c r="AZ18" s="1">
        <v>2</v>
      </c>
      <c r="BA18" s="1">
        <v>3.22</v>
      </c>
      <c r="BB18" s="1">
        <v>1.0900000000000001</v>
      </c>
      <c r="BC18" s="1">
        <v>4</v>
      </c>
      <c r="BD18" s="1">
        <v>4</v>
      </c>
    </row>
    <row r="19" spans="1:56" x14ac:dyDescent="0.25">
      <c r="AM19" s="1" t="s">
        <v>206</v>
      </c>
      <c r="AN19" s="1">
        <v>3</v>
      </c>
      <c r="AO19" s="1">
        <v>1</v>
      </c>
      <c r="AP19" s="1">
        <v>9</v>
      </c>
      <c r="AQ19" s="1">
        <v>11</v>
      </c>
      <c r="AR19" s="1">
        <v>3</v>
      </c>
      <c r="AS19" s="1">
        <v>0</v>
      </c>
      <c r="AT19" s="1">
        <v>27</v>
      </c>
      <c r="AU19" s="1" t="s">
        <v>206</v>
      </c>
      <c r="AV19" s="1">
        <v>3</v>
      </c>
      <c r="AW19" s="1">
        <v>1</v>
      </c>
      <c r="AX19" s="1">
        <v>9</v>
      </c>
      <c r="AY19" s="1">
        <v>11</v>
      </c>
      <c r="AZ19" s="1">
        <v>3</v>
      </c>
      <c r="BA19" s="1">
        <v>3.37</v>
      </c>
      <c r="BB19" s="1">
        <v>1.1100000000000001</v>
      </c>
      <c r="BC19" s="1">
        <v>4</v>
      </c>
      <c r="BD19" s="1">
        <v>4</v>
      </c>
    </row>
    <row r="20" spans="1:56" x14ac:dyDescent="0.25">
      <c r="AM20" s="1" t="s">
        <v>207</v>
      </c>
      <c r="AN20" s="1">
        <v>2</v>
      </c>
      <c r="AO20" s="1">
        <v>2</v>
      </c>
      <c r="AP20" s="1">
        <v>8</v>
      </c>
      <c r="AQ20" s="1">
        <v>13</v>
      </c>
      <c r="AR20" s="1">
        <v>2</v>
      </c>
      <c r="AS20" s="1">
        <v>0</v>
      </c>
      <c r="AT20" s="1">
        <v>27</v>
      </c>
      <c r="AU20" s="1" t="s">
        <v>207</v>
      </c>
      <c r="AV20" s="1">
        <v>2</v>
      </c>
      <c r="AW20" s="1">
        <v>2</v>
      </c>
      <c r="AX20" s="1">
        <v>8</v>
      </c>
      <c r="AY20" s="1">
        <v>13</v>
      </c>
      <c r="AZ20" s="1">
        <v>2</v>
      </c>
      <c r="BA20" s="1">
        <v>3.41</v>
      </c>
      <c r="BB20" s="1">
        <v>1.01</v>
      </c>
      <c r="BC20" s="1">
        <v>4</v>
      </c>
      <c r="BD20" s="1">
        <v>4</v>
      </c>
    </row>
    <row r="21" spans="1:56" x14ac:dyDescent="0.25">
      <c r="AM21" s="1" t="s">
        <v>208</v>
      </c>
      <c r="AN21" s="1">
        <v>1</v>
      </c>
      <c r="AO21" s="1">
        <v>4</v>
      </c>
      <c r="AP21" s="1">
        <v>7</v>
      </c>
      <c r="AQ21" s="1">
        <v>9</v>
      </c>
      <c r="AR21" s="1">
        <v>6</v>
      </c>
      <c r="AS21" s="1">
        <v>0</v>
      </c>
      <c r="AT21" s="1">
        <v>27</v>
      </c>
      <c r="AU21" s="1" t="s">
        <v>208</v>
      </c>
      <c r="AV21" s="1">
        <v>1</v>
      </c>
      <c r="AW21" s="1">
        <v>4</v>
      </c>
      <c r="AX21" s="1">
        <v>7</v>
      </c>
      <c r="AY21" s="1">
        <v>9</v>
      </c>
      <c r="AZ21" s="1">
        <v>6</v>
      </c>
      <c r="BA21" s="1">
        <v>3.56</v>
      </c>
      <c r="BB21" s="1">
        <v>1.1200000000000001</v>
      </c>
      <c r="BC21" s="1">
        <v>4</v>
      </c>
      <c r="BD21" s="1">
        <v>4</v>
      </c>
    </row>
    <row r="22" spans="1:56" x14ac:dyDescent="0.25">
      <c r="AM22" s="1" t="s">
        <v>209</v>
      </c>
      <c r="AN22" s="1">
        <v>5</v>
      </c>
      <c r="AO22" s="1">
        <v>6</v>
      </c>
      <c r="AP22" s="1">
        <v>6</v>
      </c>
      <c r="AQ22" s="1">
        <v>6</v>
      </c>
      <c r="AR22" s="1">
        <v>4</v>
      </c>
      <c r="AS22" s="1">
        <v>0</v>
      </c>
      <c r="AT22" s="1">
        <v>27</v>
      </c>
      <c r="AU22" s="1" t="s">
        <v>209</v>
      </c>
      <c r="AV22" s="1">
        <v>5</v>
      </c>
      <c r="AW22" s="1">
        <v>6</v>
      </c>
      <c r="AX22" s="1">
        <v>6</v>
      </c>
      <c r="AY22" s="1">
        <v>6</v>
      </c>
      <c r="AZ22" s="1">
        <v>4</v>
      </c>
      <c r="BA22" s="1">
        <v>2.93</v>
      </c>
      <c r="BB22" s="1">
        <v>1.36</v>
      </c>
      <c r="BC22" s="1">
        <v>3</v>
      </c>
      <c r="BD22" s="1">
        <v>2</v>
      </c>
    </row>
    <row r="23" spans="1:56" x14ac:dyDescent="0.25">
      <c r="AM23" s="1" t="s">
        <v>210</v>
      </c>
      <c r="AN23" s="1">
        <v>1</v>
      </c>
      <c r="AO23" s="1">
        <v>5</v>
      </c>
      <c r="AP23" s="1">
        <v>5</v>
      </c>
      <c r="AQ23" s="1">
        <v>6</v>
      </c>
      <c r="AR23" s="1">
        <v>8</v>
      </c>
      <c r="AS23" s="1">
        <v>2</v>
      </c>
      <c r="AT23" s="1">
        <v>27</v>
      </c>
      <c r="AU23" s="1" t="s">
        <v>210</v>
      </c>
      <c r="AV23" s="1">
        <v>1</v>
      </c>
      <c r="AW23" s="1">
        <v>5</v>
      </c>
      <c r="AX23" s="1">
        <v>5</v>
      </c>
      <c r="AY23" s="1">
        <v>6</v>
      </c>
      <c r="AZ23" s="1">
        <v>8</v>
      </c>
      <c r="BA23" s="1">
        <v>3.6</v>
      </c>
      <c r="BB23" s="1">
        <v>1.26</v>
      </c>
      <c r="BC23" s="1">
        <v>4</v>
      </c>
      <c r="BD23" s="1">
        <v>5</v>
      </c>
    </row>
    <row r="24" spans="1:56" x14ac:dyDescent="0.25">
      <c r="AM24" s="1" t="s">
        <v>211</v>
      </c>
      <c r="AN24" s="1">
        <v>2</v>
      </c>
      <c r="AO24" s="1">
        <v>1</v>
      </c>
      <c r="AP24" s="1">
        <v>6</v>
      </c>
      <c r="AQ24" s="1">
        <v>9</v>
      </c>
      <c r="AR24" s="1">
        <v>8</v>
      </c>
      <c r="AS24" s="1">
        <v>1</v>
      </c>
      <c r="AT24" s="1">
        <v>27</v>
      </c>
      <c r="AU24" s="1" t="s">
        <v>211</v>
      </c>
      <c r="AV24" s="1">
        <v>2</v>
      </c>
      <c r="AW24" s="1">
        <v>1</v>
      </c>
      <c r="AX24" s="1">
        <v>6</v>
      </c>
      <c r="AY24" s="1">
        <v>9</v>
      </c>
      <c r="AZ24" s="1">
        <v>8</v>
      </c>
      <c r="BA24" s="1">
        <v>3.77</v>
      </c>
      <c r="BB24" s="1">
        <v>1.18</v>
      </c>
      <c r="BC24" s="1">
        <v>4</v>
      </c>
      <c r="BD24" s="1">
        <v>4</v>
      </c>
    </row>
    <row r="25" spans="1:56" x14ac:dyDescent="0.25">
      <c r="AM25" s="1" t="s">
        <v>212</v>
      </c>
      <c r="AN25" s="1">
        <v>0</v>
      </c>
      <c r="AO25" s="1">
        <v>2</v>
      </c>
      <c r="AP25" s="1">
        <v>8</v>
      </c>
      <c r="AQ25" s="1">
        <v>8</v>
      </c>
      <c r="AR25" s="1">
        <v>7</v>
      </c>
      <c r="AS25" s="1">
        <v>2</v>
      </c>
      <c r="AT25" s="1">
        <v>27</v>
      </c>
      <c r="AU25" s="1" t="s">
        <v>212</v>
      </c>
      <c r="AV25" s="1">
        <v>0</v>
      </c>
      <c r="AW25" s="1">
        <v>2</v>
      </c>
      <c r="AX25" s="1">
        <v>8</v>
      </c>
      <c r="AY25" s="1">
        <v>8</v>
      </c>
      <c r="AZ25" s="1">
        <v>7</v>
      </c>
      <c r="BA25" s="1">
        <v>3.8</v>
      </c>
      <c r="BB25" s="1">
        <v>0.96</v>
      </c>
      <c r="BC25" s="1">
        <v>4</v>
      </c>
      <c r="BD25" s="1">
        <v>3</v>
      </c>
    </row>
    <row r="26" spans="1:56" x14ac:dyDescent="0.25">
      <c r="AM26" s="1" t="s">
        <v>213</v>
      </c>
      <c r="AN26" s="1">
        <v>0</v>
      </c>
      <c r="AO26" s="1">
        <v>0</v>
      </c>
      <c r="AP26" s="1">
        <v>0</v>
      </c>
      <c r="AQ26" s="1">
        <v>3</v>
      </c>
      <c r="AR26" s="1">
        <v>0</v>
      </c>
      <c r="AS26" s="1">
        <v>0</v>
      </c>
      <c r="AT26" s="1">
        <v>3</v>
      </c>
      <c r="AU26" s="1" t="s">
        <v>213</v>
      </c>
      <c r="AV26" s="1">
        <v>0</v>
      </c>
      <c r="AW26" s="1">
        <v>0</v>
      </c>
      <c r="AX26" s="1">
        <v>0</v>
      </c>
      <c r="AY26" s="1">
        <v>3</v>
      </c>
      <c r="AZ26" s="1">
        <v>0</v>
      </c>
      <c r="BA26" s="1">
        <v>4</v>
      </c>
      <c r="BB26" s="1">
        <v>0</v>
      </c>
      <c r="BC26" s="1">
        <v>4</v>
      </c>
      <c r="BD26" s="1">
        <v>4</v>
      </c>
    </row>
    <row r="27" spans="1:56"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108"/>
      <c r="AM27" s="1" t="s">
        <v>214</v>
      </c>
      <c r="AN27" s="1">
        <v>0</v>
      </c>
      <c r="AO27" s="1">
        <v>1</v>
      </c>
      <c r="AP27" s="1">
        <v>0</v>
      </c>
      <c r="AQ27" s="1">
        <v>2</v>
      </c>
      <c r="AR27" s="1">
        <v>0</v>
      </c>
      <c r="AS27" s="1">
        <v>0</v>
      </c>
      <c r="AT27" s="1">
        <v>3</v>
      </c>
      <c r="AU27" s="1" t="s">
        <v>214</v>
      </c>
      <c r="AV27" s="1">
        <v>0</v>
      </c>
      <c r="AW27" s="1">
        <v>1</v>
      </c>
      <c r="AX27" s="1">
        <v>0</v>
      </c>
      <c r="AY27" s="1">
        <v>2</v>
      </c>
      <c r="AZ27" s="1">
        <v>0</v>
      </c>
      <c r="BA27" s="1">
        <v>3.33</v>
      </c>
      <c r="BB27" s="1">
        <v>1.1499999999999999</v>
      </c>
      <c r="BC27" s="1">
        <v>4</v>
      </c>
      <c r="BD27" s="1">
        <v>4</v>
      </c>
    </row>
    <row r="28" spans="1:56"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08"/>
      <c r="AM28" s="10" t="s">
        <v>215</v>
      </c>
      <c r="AN28" s="10">
        <v>0</v>
      </c>
      <c r="AO28" s="10">
        <v>0</v>
      </c>
      <c r="AP28" s="10">
        <v>0</v>
      </c>
      <c r="AQ28" s="10">
        <v>1</v>
      </c>
      <c r="AR28" s="10">
        <v>2</v>
      </c>
      <c r="AS28" s="10">
        <v>0</v>
      </c>
      <c r="AT28" s="10">
        <v>3</v>
      </c>
      <c r="AU28" s="10" t="s">
        <v>215</v>
      </c>
      <c r="AV28" s="10">
        <v>0</v>
      </c>
      <c r="AW28" s="10">
        <v>0</v>
      </c>
      <c r="AX28" s="10">
        <v>0</v>
      </c>
      <c r="AY28" s="10">
        <v>1</v>
      </c>
      <c r="AZ28" s="10">
        <v>2</v>
      </c>
      <c r="BA28" s="10">
        <v>4.67</v>
      </c>
      <c r="BB28" s="10">
        <v>0.57999999999999996</v>
      </c>
      <c r="BC28" s="10">
        <v>5</v>
      </c>
      <c r="BD28" s="10">
        <v>5</v>
      </c>
    </row>
    <row r="29" spans="1:56" ht="21" x14ac:dyDescent="0.25">
      <c r="A29" s="13"/>
      <c r="B29" s="13" t="s">
        <v>4</v>
      </c>
      <c r="C29" s="7"/>
      <c r="D29" s="8"/>
      <c r="U29" s="12"/>
      <c r="V29" s="5"/>
      <c r="W29" s="6"/>
      <c r="X29" s="7"/>
      <c r="AF29" s="12"/>
      <c r="AG29" s="5"/>
      <c r="AH29" s="6"/>
      <c r="AI29" s="7"/>
      <c r="AJ29" s="7"/>
      <c r="AK29" s="7"/>
      <c r="AL29" s="109"/>
      <c r="AM29" s="1" t="s">
        <v>216</v>
      </c>
      <c r="AN29" s="1">
        <v>1</v>
      </c>
      <c r="AO29" s="1">
        <v>0</v>
      </c>
      <c r="AP29" s="1">
        <v>2</v>
      </c>
      <c r="AQ29" s="1">
        <v>1</v>
      </c>
      <c r="AR29" s="1">
        <v>0</v>
      </c>
      <c r="AS29" s="1">
        <v>0</v>
      </c>
      <c r="AT29" s="1">
        <v>4</v>
      </c>
      <c r="AU29" s="1" t="s">
        <v>216</v>
      </c>
      <c r="AV29" s="1">
        <v>1</v>
      </c>
      <c r="AW29" s="1">
        <v>0</v>
      </c>
      <c r="AX29" s="1">
        <v>2</v>
      </c>
      <c r="AY29" s="1">
        <v>1</v>
      </c>
      <c r="AZ29" s="1">
        <v>0</v>
      </c>
      <c r="BA29" s="1">
        <v>2.75</v>
      </c>
      <c r="BB29" s="1">
        <v>1.26</v>
      </c>
      <c r="BC29" s="1">
        <v>3</v>
      </c>
      <c r="BD29" s="1">
        <v>3</v>
      </c>
    </row>
    <row r="30" spans="1:56" x14ac:dyDescent="0.25">
      <c r="B30" s="7"/>
      <c r="C30" s="7"/>
      <c r="D30" s="8"/>
      <c r="U30" s="12"/>
      <c r="V30" s="5"/>
      <c r="W30" s="6"/>
      <c r="X30" s="7"/>
      <c r="AF30" s="12"/>
      <c r="AG30" s="5"/>
      <c r="AH30" s="6"/>
      <c r="AI30" s="7"/>
      <c r="AJ30" s="7"/>
      <c r="AK30" s="14"/>
      <c r="AL30" s="109"/>
      <c r="AM30" s="1" t="s">
        <v>160</v>
      </c>
      <c r="AN30" s="1">
        <v>0</v>
      </c>
      <c r="AO30" s="1">
        <v>0</v>
      </c>
      <c r="AP30" s="1">
        <v>1</v>
      </c>
      <c r="AQ30" s="1">
        <v>1</v>
      </c>
      <c r="AR30" s="1">
        <v>2</v>
      </c>
      <c r="AS30" s="1">
        <v>0</v>
      </c>
      <c r="AT30" s="1">
        <v>4</v>
      </c>
      <c r="AU30" s="1" t="s">
        <v>160</v>
      </c>
      <c r="AV30" s="1">
        <v>0</v>
      </c>
      <c r="AW30" s="1">
        <v>0</v>
      </c>
      <c r="AX30" s="1">
        <v>1</v>
      </c>
      <c r="AY30" s="1">
        <v>1</v>
      </c>
      <c r="AZ30" s="1">
        <v>2</v>
      </c>
      <c r="BA30" s="1">
        <v>4.25</v>
      </c>
      <c r="BB30" s="1">
        <v>0.96</v>
      </c>
      <c r="BC30" s="1">
        <v>5</v>
      </c>
      <c r="BD30" s="1">
        <v>5</v>
      </c>
    </row>
    <row r="31" spans="1:56" ht="18.75" x14ac:dyDescent="0.3">
      <c r="A31" s="184" t="s">
        <v>129</v>
      </c>
      <c r="B31" s="184"/>
      <c r="C31" s="184"/>
      <c r="D31" s="145">
        <f>+AO52</f>
        <v>12</v>
      </c>
      <c r="E31" s="18">
        <f>D31/$D$35</f>
        <v>0.44444444444444442</v>
      </c>
      <c r="F31" s="105"/>
      <c r="G31" s="105"/>
      <c r="H31" s="105"/>
      <c r="I31" s="98"/>
      <c r="J31" s="99"/>
      <c r="U31" s="12"/>
      <c r="V31" s="5"/>
      <c r="W31" s="6"/>
      <c r="X31" s="7"/>
      <c r="AF31" s="5"/>
      <c r="AG31" s="5"/>
      <c r="AH31" s="6"/>
      <c r="AI31" s="7"/>
      <c r="AJ31" s="14"/>
      <c r="AK31" s="14"/>
      <c r="AL31" s="109"/>
      <c r="AM31" s="1" t="s">
        <v>217</v>
      </c>
      <c r="AN31" s="1">
        <v>0</v>
      </c>
      <c r="AO31" s="1">
        <v>1</v>
      </c>
      <c r="AP31" s="1">
        <v>0</v>
      </c>
      <c r="AQ31" s="1">
        <v>1</v>
      </c>
      <c r="AR31" s="1">
        <v>0</v>
      </c>
      <c r="AS31" s="1">
        <v>0</v>
      </c>
      <c r="AT31" s="1">
        <v>2</v>
      </c>
      <c r="AU31" s="1" t="s">
        <v>217</v>
      </c>
      <c r="AV31" s="1">
        <v>0</v>
      </c>
      <c r="AW31" s="1">
        <v>1</v>
      </c>
      <c r="AX31" s="1">
        <v>0</v>
      </c>
      <c r="AY31" s="1">
        <v>1</v>
      </c>
      <c r="AZ31" s="1">
        <v>0</v>
      </c>
      <c r="BA31" s="1">
        <v>3</v>
      </c>
      <c r="BB31" s="1">
        <v>1.41</v>
      </c>
      <c r="BC31" s="1">
        <v>3</v>
      </c>
      <c r="BD31" s="1">
        <v>2</v>
      </c>
    </row>
    <row r="32" spans="1:56" ht="18.75" x14ac:dyDescent="0.3">
      <c r="A32" s="184" t="s">
        <v>130</v>
      </c>
      <c r="B32" s="184"/>
      <c r="C32" s="184"/>
      <c r="D32" s="145">
        <f t="shared" ref="D32:D34" si="0">+AO53</f>
        <v>2</v>
      </c>
      <c r="E32" s="18">
        <f>D32/$D$35</f>
        <v>7.407407407407407E-2</v>
      </c>
      <c r="F32" s="105"/>
      <c r="G32" s="105"/>
      <c r="H32" s="105"/>
      <c r="I32" s="98"/>
      <c r="J32" s="99"/>
      <c r="U32" s="12"/>
      <c r="V32" s="5"/>
      <c r="W32" s="6"/>
      <c r="X32" s="7"/>
      <c r="AF32" s="4"/>
      <c r="AG32" s="12"/>
      <c r="AH32" s="6"/>
      <c r="AI32" s="7"/>
      <c r="AJ32" s="14"/>
      <c r="AK32" s="14"/>
      <c r="AL32" s="109"/>
      <c r="AM32" s="1" t="s">
        <v>218</v>
      </c>
      <c r="AN32" s="1">
        <v>1</v>
      </c>
      <c r="AO32" s="1">
        <v>0</v>
      </c>
      <c r="AP32" s="1">
        <v>3</v>
      </c>
      <c r="AQ32" s="1">
        <v>0</v>
      </c>
      <c r="AR32" s="1">
        <v>0</v>
      </c>
      <c r="AS32" s="1">
        <v>0</v>
      </c>
      <c r="AT32" s="1">
        <v>4</v>
      </c>
      <c r="AU32" s="1" t="s">
        <v>218</v>
      </c>
      <c r="AV32" s="1">
        <v>1</v>
      </c>
      <c r="AW32" s="1">
        <v>0</v>
      </c>
      <c r="AX32" s="1">
        <v>3</v>
      </c>
      <c r="AY32" s="1">
        <v>0</v>
      </c>
      <c r="AZ32" s="1">
        <v>0</v>
      </c>
      <c r="BA32" s="1">
        <v>2.5</v>
      </c>
      <c r="BB32" s="1">
        <v>1</v>
      </c>
      <c r="BC32" s="1">
        <v>3</v>
      </c>
      <c r="BD32" s="1">
        <v>3</v>
      </c>
    </row>
    <row r="33" spans="1:56" ht="18.75" x14ac:dyDescent="0.3">
      <c r="A33" s="184" t="s">
        <v>131</v>
      </c>
      <c r="B33" s="184"/>
      <c r="C33" s="184"/>
      <c r="D33" s="145">
        <f t="shared" si="0"/>
        <v>6</v>
      </c>
      <c r="E33" s="18">
        <f>D33/$D$35</f>
        <v>0.22222222222222221</v>
      </c>
      <c r="F33" s="105"/>
      <c r="G33" s="105"/>
      <c r="H33" s="105"/>
      <c r="I33" s="98"/>
      <c r="J33" s="99"/>
      <c r="U33" s="12"/>
      <c r="V33" s="5"/>
      <c r="W33" s="6"/>
      <c r="X33" s="7"/>
      <c r="AM33" s="1" t="s">
        <v>256</v>
      </c>
      <c r="AU33" s="1" t="s">
        <v>256</v>
      </c>
    </row>
    <row r="34" spans="1:56" ht="18.75" x14ac:dyDescent="0.3">
      <c r="A34" s="184" t="s">
        <v>132</v>
      </c>
      <c r="B34" s="184"/>
      <c r="C34" s="184"/>
      <c r="D34" s="145">
        <f t="shared" si="0"/>
        <v>7</v>
      </c>
      <c r="E34" s="18">
        <f>D34/$D$35</f>
        <v>0.25925925925925924</v>
      </c>
      <c r="F34" s="105"/>
      <c r="G34" s="105"/>
      <c r="H34" s="105"/>
      <c r="I34" s="98"/>
      <c r="J34" s="99"/>
      <c r="U34" s="12"/>
      <c r="V34" s="5"/>
      <c r="W34" s="6"/>
      <c r="X34" s="7"/>
      <c r="AU34" s="1" t="s">
        <v>171</v>
      </c>
    </row>
    <row r="35" spans="1:56" ht="18.75" x14ac:dyDescent="0.25">
      <c r="A35" s="184" t="s">
        <v>8</v>
      </c>
      <c r="B35" s="184"/>
      <c r="C35" s="184"/>
      <c r="D35" s="17">
        <f>SUM(D31:D34)</f>
        <v>27</v>
      </c>
      <c r="E35" s="20"/>
      <c r="F35" s="105"/>
      <c r="G35" s="105"/>
      <c r="H35" s="105"/>
      <c r="I35" s="98"/>
      <c r="J35" s="99"/>
      <c r="U35" s="12"/>
      <c r="V35" s="5"/>
      <c r="W35" s="6"/>
      <c r="X35" s="7"/>
    </row>
    <row r="36" spans="1:56" ht="18.75" x14ac:dyDescent="0.25">
      <c r="B36" s="105"/>
      <c r="C36" s="105"/>
      <c r="D36" s="105"/>
      <c r="E36" s="105"/>
      <c r="F36" s="105"/>
      <c r="G36" s="105"/>
      <c r="H36" s="105"/>
      <c r="I36" s="98"/>
      <c r="J36" s="99"/>
    </row>
    <row r="37" spans="1:56" ht="18.75" x14ac:dyDescent="0.25">
      <c r="B37" s="105"/>
      <c r="C37" s="105"/>
      <c r="D37" s="105"/>
      <c r="E37" s="105"/>
      <c r="F37" s="105"/>
      <c r="G37" s="105"/>
      <c r="H37" s="105"/>
      <c r="I37" s="98"/>
      <c r="J37" s="99"/>
    </row>
    <row r="38" spans="1:56" ht="18.75" x14ac:dyDescent="0.25">
      <c r="B38" s="105"/>
      <c r="C38" s="105"/>
      <c r="D38" s="105"/>
      <c r="E38" s="105"/>
      <c r="F38" s="105"/>
      <c r="G38" s="105"/>
      <c r="H38" s="105"/>
      <c r="I38" s="98"/>
      <c r="J38" s="99"/>
    </row>
    <row r="39" spans="1:56" ht="18.75" x14ac:dyDescent="0.3">
      <c r="B39" s="100"/>
      <c r="C39" s="100"/>
      <c r="D39" s="100"/>
      <c r="E39" s="100"/>
      <c r="F39" s="100"/>
      <c r="G39" s="100"/>
      <c r="H39" s="100"/>
      <c r="I39" s="98"/>
      <c r="J39" s="100"/>
    </row>
    <row r="40" spans="1:56" x14ac:dyDescent="0.25">
      <c r="A40" s="22"/>
      <c r="B40" s="101"/>
      <c r="C40" s="101"/>
      <c r="D40" s="101"/>
      <c r="E40" s="101"/>
      <c r="F40" s="101"/>
      <c r="G40" s="102"/>
      <c r="H40" s="103"/>
      <c r="I40" s="103"/>
      <c r="J40" s="103"/>
      <c r="AM40" s="1" t="s">
        <v>255</v>
      </c>
    </row>
    <row r="41" spans="1:56" x14ac:dyDescent="0.25">
      <c r="A41" s="25"/>
      <c r="B41" s="101"/>
      <c r="C41" s="104"/>
      <c r="D41" s="104"/>
      <c r="E41" s="104"/>
      <c r="F41" s="104"/>
      <c r="G41" s="102"/>
      <c r="H41" s="103"/>
      <c r="I41" s="103"/>
      <c r="J41" s="103"/>
      <c r="AM41" s="1" t="s">
        <v>172</v>
      </c>
    </row>
    <row r="42" spans="1:56" x14ac:dyDescent="0.25">
      <c r="A42" s="25"/>
      <c r="B42" s="23"/>
      <c r="C42" s="26"/>
      <c r="D42" s="26"/>
      <c r="E42" s="26"/>
      <c r="F42" s="26"/>
      <c r="G42" s="24"/>
      <c r="AO42" s="1" t="s">
        <v>162</v>
      </c>
      <c r="AP42" s="1" t="s">
        <v>219</v>
      </c>
      <c r="AQ42" s="1" t="s">
        <v>262</v>
      </c>
      <c r="AR42" s="1" t="s">
        <v>221</v>
      </c>
      <c r="AS42" s="1" t="s">
        <v>222</v>
      </c>
      <c r="AT42" s="1" t="s">
        <v>223</v>
      </c>
      <c r="AU42" s="1" t="s">
        <v>224</v>
      </c>
      <c r="AV42" s="1" t="s">
        <v>225</v>
      </c>
      <c r="AW42" s="1" t="s">
        <v>226</v>
      </c>
      <c r="AX42" s="1" t="s">
        <v>227</v>
      </c>
      <c r="AY42" s="1" t="s">
        <v>228</v>
      </c>
      <c r="AZ42" s="1" t="s">
        <v>229</v>
      </c>
      <c r="BA42" s="1" t="s">
        <v>230</v>
      </c>
      <c r="BB42" s="1" t="s">
        <v>231</v>
      </c>
      <c r="BC42" s="1" t="s">
        <v>232</v>
      </c>
      <c r="BD42" s="1" t="s">
        <v>170</v>
      </c>
    </row>
    <row r="43" spans="1:56" x14ac:dyDescent="0.25">
      <c r="A43" s="25"/>
      <c r="B43" s="23"/>
      <c r="C43" s="26"/>
      <c r="D43" s="26"/>
      <c r="E43" s="26"/>
      <c r="F43" s="26"/>
      <c r="G43" s="24"/>
      <c r="AM43" s="1" t="s">
        <v>173</v>
      </c>
      <c r="AN43" s="1" t="s">
        <v>166</v>
      </c>
      <c r="AO43" s="1">
        <v>27</v>
      </c>
      <c r="AP43" s="1">
        <v>27</v>
      </c>
      <c r="AQ43" s="1">
        <v>27</v>
      </c>
      <c r="AR43" s="1">
        <v>27</v>
      </c>
      <c r="AS43" s="1">
        <v>27</v>
      </c>
      <c r="AT43" s="1">
        <v>27</v>
      </c>
      <c r="AU43" s="1">
        <v>27</v>
      </c>
      <c r="AV43" s="1">
        <v>27</v>
      </c>
      <c r="AW43" s="1">
        <v>27</v>
      </c>
      <c r="AX43" s="1">
        <v>27</v>
      </c>
      <c r="AY43" s="1">
        <v>27</v>
      </c>
      <c r="AZ43" s="1">
        <v>27</v>
      </c>
      <c r="BA43" s="1">
        <v>27</v>
      </c>
      <c r="BB43" s="1">
        <v>27</v>
      </c>
      <c r="BC43" s="1">
        <v>27</v>
      </c>
      <c r="BD43" s="1">
        <v>27</v>
      </c>
    </row>
    <row r="44" spans="1:56" x14ac:dyDescent="0.25">
      <c r="A44" s="25"/>
      <c r="B44" s="23"/>
      <c r="C44" s="26"/>
      <c r="D44" s="26"/>
      <c r="E44" s="26"/>
      <c r="F44" s="26"/>
      <c r="G44" s="24"/>
      <c r="AN44" s="1" t="s">
        <v>169</v>
      </c>
      <c r="AO44" s="1">
        <v>0</v>
      </c>
      <c r="AP44" s="1">
        <v>0</v>
      </c>
      <c r="AQ44" s="1">
        <v>0</v>
      </c>
      <c r="AR44" s="1">
        <v>0</v>
      </c>
      <c r="AS44" s="1">
        <v>0</v>
      </c>
      <c r="AT44" s="1">
        <v>0</v>
      </c>
      <c r="AU44" s="1">
        <v>0</v>
      </c>
      <c r="AV44" s="1">
        <v>0</v>
      </c>
      <c r="AW44" s="1">
        <v>0</v>
      </c>
      <c r="AX44" s="1">
        <v>0</v>
      </c>
      <c r="AY44" s="1">
        <v>0</v>
      </c>
      <c r="AZ44" s="1">
        <v>0</v>
      </c>
      <c r="BA44" s="1">
        <v>0</v>
      </c>
      <c r="BB44" s="1">
        <v>0</v>
      </c>
      <c r="BC44" s="1">
        <v>0</v>
      </c>
      <c r="BD44" s="1">
        <v>0</v>
      </c>
    </row>
    <row r="45" spans="1:56" ht="15" customHeight="1" x14ac:dyDescent="0.25">
      <c r="E45" s="177" t="s">
        <v>12</v>
      </c>
      <c r="F45" s="177"/>
      <c r="G45" s="177"/>
      <c r="H45" s="177"/>
      <c r="I45" s="177"/>
      <c r="J45" s="128"/>
      <c r="K45" s="128"/>
      <c r="L45" s="128"/>
      <c r="M45" s="128"/>
      <c r="N45" s="128"/>
      <c r="O45" s="128"/>
      <c r="T45" s="177" t="s">
        <v>13</v>
      </c>
      <c r="U45" s="177"/>
      <c r="V45" s="177"/>
      <c r="W45" s="177"/>
      <c r="X45" s="177"/>
      <c r="AH45" s="27"/>
      <c r="AM45" s="1" t="s">
        <v>256</v>
      </c>
    </row>
    <row r="46" spans="1:56" ht="15" customHeight="1" x14ac:dyDescent="0.25">
      <c r="E46" s="177"/>
      <c r="F46" s="177"/>
      <c r="G46" s="177"/>
      <c r="H46" s="177"/>
      <c r="I46" s="177"/>
      <c r="J46" s="128"/>
      <c r="K46" s="128"/>
      <c r="L46" s="128"/>
      <c r="M46" s="128"/>
      <c r="N46" s="128"/>
      <c r="O46" s="128"/>
      <c r="T46" s="177"/>
      <c r="U46" s="177"/>
      <c r="V46" s="177"/>
      <c r="W46" s="177"/>
      <c r="X46" s="177"/>
      <c r="AH46" s="27"/>
    </row>
    <row r="47" spans="1:56" ht="15" customHeight="1" x14ac:dyDescent="0.25">
      <c r="E47" s="177"/>
      <c r="F47" s="177"/>
      <c r="G47" s="177"/>
      <c r="H47" s="177"/>
      <c r="I47" s="177"/>
      <c r="J47" s="128"/>
      <c r="K47" s="128"/>
      <c r="L47" s="128"/>
      <c r="M47" s="128"/>
      <c r="N47" s="128"/>
      <c r="O47" s="128"/>
      <c r="T47" s="177"/>
      <c r="U47" s="177"/>
      <c r="V47" s="177"/>
      <c r="W47" s="177"/>
      <c r="X47" s="177"/>
      <c r="AH47" s="27"/>
    </row>
    <row r="48" spans="1:56" ht="15" customHeight="1" x14ac:dyDescent="0.25">
      <c r="E48" s="177"/>
      <c r="F48" s="177"/>
      <c r="G48" s="177"/>
      <c r="H48" s="177"/>
      <c r="I48" s="177"/>
      <c r="J48" s="128"/>
      <c r="K48" s="128"/>
      <c r="L48" s="128"/>
      <c r="M48" s="128"/>
      <c r="N48" s="128"/>
      <c r="O48" s="128"/>
      <c r="T48" s="177"/>
      <c r="U48" s="177"/>
      <c r="V48" s="177"/>
      <c r="W48" s="177"/>
      <c r="X48" s="177"/>
      <c r="AH48" s="27"/>
    </row>
    <row r="49" spans="6:44" ht="15" customHeight="1" x14ac:dyDescent="0.25">
      <c r="AH49" s="27"/>
      <c r="AM49" s="1" t="s">
        <v>161</v>
      </c>
    </row>
    <row r="50" spans="6:44" ht="18.75" x14ac:dyDescent="0.25">
      <c r="AC50" s="184" t="str">
        <f>+AN78</f>
        <v>Bachiller</v>
      </c>
      <c r="AD50" s="184"/>
      <c r="AE50" s="184"/>
      <c r="AF50" s="30">
        <f>+AO78</f>
        <v>12</v>
      </c>
      <c r="AH50" s="27"/>
      <c r="AM50" s="1" t="s">
        <v>233</v>
      </c>
    </row>
    <row r="51" spans="6:44" ht="18.75" customHeight="1" x14ac:dyDescent="0.25">
      <c r="F51" s="223"/>
      <c r="G51" s="223"/>
      <c r="H51" s="106"/>
      <c r="AC51" s="184"/>
      <c r="AD51" s="184"/>
      <c r="AE51" s="184"/>
      <c r="AF51" s="30"/>
      <c r="AH51" s="27"/>
      <c r="AO51" s="1" t="s">
        <v>157</v>
      </c>
      <c r="AP51" s="1" t="s">
        <v>163</v>
      </c>
      <c r="AQ51" s="1" t="s">
        <v>164</v>
      </c>
      <c r="AR51" s="1" t="s">
        <v>165</v>
      </c>
    </row>
    <row r="52" spans="6:44" ht="18.75" customHeight="1" x14ac:dyDescent="0.25">
      <c r="F52" s="218" t="s">
        <v>264</v>
      </c>
      <c r="G52" s="218"/>
      <c r="H52" s="29">
        <v>1</v>
      </c>
      <c r="AC52" s="184"/>
      <c r="AD52" s="184"/>
      <c r="AE52" s="184"/>
      <c r="AF52" s="30"/>
      <c r="AH52" s="27"/>
      <c r="AM52" s="1" t="s">
        <v>166</v>
      </c>
      <c r="AN52" s="1" t="s">
        <v>129</v>
      </c>
      <c r="AO52" s="1">
        <v>12</v>
      </c>
      <c r="AP52" s="1">
        <v>44.4</v>
      </c>
      <c r="AQ52" s="1">
        <v>44.4</v>
      </c>
      <c r="AR52" s="1">
        <v>44.4</v>
      </c>
    </row>
    <row r="53" spans="6:44" ht="18.75" customHeight="1" x14ac:dyDescent="0.25">
      <c r="F53" s="218" t="s">
        <v>15</v>
      </c>
      <c r="G53" s="218"/>
      <c r="H53" s="29">
        <v>1</v>
      </c>
      <c r="AC53" s="184"/>
      <c r="AD53" s="184"/>
      <c r="AE53" s="184"/>
      <c r="AF53" s="30"/>
      <c r="AH53" s="27"/>
      <c r="AN53" s="1" t="s">
        <v>130</v>
      </c>
      <c r="AO53" s="1">
        <v>2</v>
      </c>
      <c r="AP53" s="1">
        <v>7.4</v>
      </c>
      <c r="AQ53" s="1">
        <v>7.4</v>
      </c>
      <c r="AR53" s="1">
        <v>51.9</v>
      </c>
    </row>
    <row r="54" spans="6:44" ht="18.75" x14ac:dyDescent="0.25">
      <c r="F54" s="218" t="s">
        <v>16</v>
      </c>
      <c r="G54" s="218"/>
      <c r="H54" s="29">
        <v>8</v>
      </c>
      <c r="AH54" s="27"/>
      <c r="AN54" s="1" t="s">
        <v>131</v>
      </c>
      <c r="AO54" s="1">
        <v>6</v>
      </c>
      <c r="AP54" s="1">
        <v>22.2</v>
      </c>
      <c r="AQ54" s="1">
        <v>22.2</v>
      </c>
      <c r="AR54" s="1">
        <v>74.099999999999994</v>
      </c>
    </row>
    <row r="55" spans="6:44" ht="18.75" x14ac:dyDescent="0.25">
      <c r="F55" s="218" t="s">
        <v>267</v>
      </c>
      <c r="G55" s="218"/>
      <c r="H55" s="29">
        <v>1</v>
      </c>
      <c r="AH55" s="27"/>
      <c r="AN55" s="1" t="s">
        <v>132</v>
      </c>
      <c r="AO55" s="1">
        <v>7</v>
      </c>
      <c r="AP55" s="1">
        <v>25.9</v>
      </c>
      <c r="AQ55" s="1">
        <v>25.9</v>
      </c>
      <c r="AR55" s="1">
        <v>100</v>
      </c>
    </row>
    <row r="56" spans="6:44" ht="18.75" x14ac:dyDescent="0.25">
      <c r="F56" s="218" t="s">
        <v>269</v>
      </c>
      <c r="G56" s="218"/>
      <c r="H56" s="29">
        <v>1</v>
      </c>
      <c r="AH56" s="27"/>
      <c r="AN56" s="1" t="s">
        <v>8</v>
      </c>
      <c r="AO56" s="1">
        <v>27</v>
      </c>
      <c r="AP56" s="1">
        <v>100</v>
      </c>
      <c r="AQ56" s="1">
        <v>100</v>
      </c>
    </row>
    <row r="57" spans="6:44" ht="18.75" x14ac:dyDescent="0.25">
      <c r="F57" s="218"/>
      <c r="G57" s="218"/>
      <c r="H57" s="29"/>
      <c r="AH57" s="27"/>
      <c r="AM57" s="1" t="s">
        <v>256</v>
      </c>
    </row>
    <row r="58" spans="6:44" ht="18.75" x14ac:dyDescent="0.25">
      <c r="F58" s="218"/>
      <c r="G58" s="218"/>
      <c r="H58" s="29"/>
      <c r="AH58" s="27"/>
    </row>
    <row r="59" spans="6:44" ht="18.75" x14ac:dyDescent="0.25">
      <c r="F59" s="218"/>
      <c r="G59" s="218"/>
      <c r="H59" s="29"/>
      <c r="AH59" s="27"/>
    </row>
    <row r="60" spans="6:44" ht="18.75" x14ac:dyDescent="0.25">
      <c r="F60" s="218"/>
      <c r="G60" s="218"/>
      <c r="H60" s="29"/>
      <c r="AH60" s="27"/>
    </row>
    <row r="61" spans="6:44" x14ac:dyDescent="0.25">
      <c r="AH61" s="27"/>
      <c r="AM61" s="1" t="s">
        <v>282</v>
      </c>
    </row>
    <row r="62" spans="6:44" x14ac:dyDescent="0.25">
      <c r="Y62" s="27"/>
      <c r="AO62" s="1" t="s">
        <v>157</v>
      </c>
      <c r="AP62" s="1" t="s">
        <v>163</v>
      </c>
      <c r="AQ62" s="1" t="s">
        <v>164</v>
      </c>
      <c r="AR62" s="1" t="s">
        <v>165</v>
      </c>
    </row>
    <row r="63" spans="6:44" x14ac:dyDescent="0.25">
      <c r="U63" s="27"/>
      <c r="AM63" s="1" t="s">
        <v>166</v>
      </c>
      <c r="AO63" s="1">
        <v>15</v>
      </c>
      <c r="AP63" s="1">
        <v>55.6</v>
      </c>
      <c r="AQ63" s="1">
        <v>55.6</v>
      </c>
      <c r="AR63" s="1">
        <v>55.6</v>
      </c>
    </row>
    <row r="64" spans="6:44" x14ac:dyDescent="0.25">
      <c r="U64" s="27"/>
      <c r="AN64" s="1" t="s">
        <v>264</v>
      </c>
      <c r="AO64" s="1">
        <v>1</v>
      </c>
      <c r="AP64" s="1">
        <v>3.7</v>
      </c>
      <c r="AQ64" s="1">
        <v>3.7</v>
      </c>
      <c r="AR64" s="1">
        <v>59.3</v>
      </c>
    </row>
    <row r="65" spans="1:44" ht="21" customHeight="1" x14ac:dyDescent="0.35">
      <c r="B65" s="31"/>
      <c r="AN65" s="1" t="s">
        <v>15</v>
      </c>
      <c r="AO65" s="1">
        <v>1</v>
      </c>
      <c r="AP65" s="1">
        <v>3.7</v>
      </c>
      <c r="AQ65" s="1">
        <v>3.7</v>
      </c>
      <c r="AR65" s="1">
        <v>63</v>
      </c>
    </row>
    <row r="66" spans="1:44" ht="15" customHeight="1" x14ac:dyDescent="0.25">
      <c r="V66" s="179" t="s">
        <v>17</v>
      </c>
      <c r="W66" s="180"/>
      <c r="X66" s="180"/>
      <c r="Y66" s="180"/>
      <c r="Z66" s="180"/>
      <c r="AA66" s="180"/>
      <c r="AC66" s="179" t="s">
        <v>18</v>
      </c>
      <c r="AD66" s="180"/>
      <c r="AE66" s="180"/>
      <c r="AF66" s="180"/>
      <c r="AG66" s="180"/>
      <c r="AH66" s="181"/>
      <c r="AI66" s="173" t="s">
        <v>147</v>
      </c>
      <c r="AJ66" s="173"/>
      <c r="AK66" s="173"/>
      <c r="AL66" s="173"/>
      <c r="AN66" s="35" t="s">
        <v>16</v>
      </c>
      <c r="AO66" s="35">
        <v>7</v>
      </c>
      <c r="AP66" s="35">
        <v>25.9</v>
      </c>
      <c r="AQ66" s="35">
        <v>25.9</v>
      </c>
      <c r="AR66" s="35">
        <v>88.9</v>
      </c>
    </row>
    <row r="67" spans="1:44" ht="32.25" customHeight="1" x14ac:dyDescent="0.25">
      <c r="V67" s="179"/>
      <c r="W67" s="180"/>
      <c r="X67" s="180"/>
      <c r="Y67" s="180"/>
      <c r="Z67" s="180"/>
      <c r="AA67" s="180"/>
      <c r="AC67" s="179"/>
      <c r="AD67" s="180"/>
      <c r="AE67" s="180"/>
      <c r="AF67" s="180"/>
      <c r="AG67" s="180"/>
      <c r="AH67" s="181"/>
      <c r="AI67" s="174"/>
      <c r="AJ67" s="174"/>
      <c r="AK67" s="174"/>
      <c r="AL67" s="174"/>
      <c r="AN67" s="35" t="s">
        <v>267</v>
      </c>
      <c r="AO67" s="35">
        <v>1</v>
      </c>
      <c r="AP67" s="35">
        <v>3.7</v>
      </c>
      <c r="AQ67" s="35">
        <v>3.7</v>
      </c>
      <c r="AR67" s="35">
        <v>92.6</v>
      </c>
    </row>
    <row r="68" spans="1:44"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N68" s="35" t="s">
        <v>269</v>
      </c>
      <c r="AO68" s="35">
        <v>1</v>
      </c>
      <c r="AP68" s="35">
        <v>3.7</v>
      </c>
      <c r="AQ68" s="35">
        <v>3.7</v>
      </c>
      <c r="AR68" s="35">
        <v>96.3</v>
      </c>
    </row>
    <row r="69" spans="1:44" s="35" customFormat="1" ht="20.100000000000001" customHeight="1"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+AN3</f>
        <v>0</v>
      </c>
      <c r="W69" s="124">
        <f t="shared" ref="W69:AA73" si="1">+AO3</f>
        <v>0</v>
      </c>
      <c r="X69" s="124">
        <f t="shared" si="1"/>
        <v>3</v>
      </c>
      <c r="Y69" s="124">
        <f t="shared" si="1"/>
        <v>4</v>
      </c>
      <c r="Z69" s="124">
        <f t="shared" si="1"/>
        <v>5</v>
      </c>
      <c r="AA69" s="124">
        <f t="shared" si="1"/>
        <v>0</v>
      </c>
      <c r="AB69" s="124">
        <f>SUM(V69:AA69)</f>
        <v>12</v>
      </c>
      <c r="AC69" s="34">
        <f t="shared" ref="AC69:AH73" si="2">V69/$AB69</f>
        <v>0</v>
      </c>
      <c r="AD69" s="34">
        <f t="shared" si="2"/>
        <v>0</v>
      </c>
      <c r="AE69" s="34">
        <f t="shared" si="2"/>
        <v>0.25</v>
      </c>
      <c r="AF69" s="34">
        <f t="shared" si="2"/>
        <v>0.33333333333333331</v>
      </c>
      <c r="AG69" s="34">
        <f t="shared" si="2"/>
        <v>0.41666666666666669</v>
      </c>
      <c r="AH69" s="34">
        <f t="shared" si="2"/>
        <v>0</v>
      </c>
      <c r="AI69" s="124">
        <f t="shared" ref="AI69:AL73" si="3">+BA3</f>
        <v>4.17</v>
      </c>
      <c r="AJ69" s="124">
        <f t="shared" si="3"/>
        <v>0.83</v>
      </c>
      <c r="AK69" s="124">
        <f t="shared" si="3"/>
        <v>4</v>
      </c>
      <c r="AL69" s="124">
        <f t="shared" si="3"/>
        <v>5</v>
      </c>
      <c r="AN69" s="35" t="s">
        <v>237</v>
      </c>
      <c r="AO69" s="35">
        <v>1</v>
      </c>
      <c r="AP69" s="35">
        <v>3.7</v>
      </c>
      <c r="AQ69" s="35">
        <v>3.7</v>
      </c>
      <c r="AR69" s="35">
        <v>100</v>
      </c>
    </row>
    <row r="70" spans="1:44" s="35" customFormat="1" ht="20.100000000000001" customHeight="1"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4">+AN4</f>
        <v>0</v>
      </c>
      <c r="W70" s="124">
        <f t="shared" si="1"/>
        <v>0</v>
      </c>
      <c r="X70" s="124">
        <f t="shared" si="1"/>
        <v>0</v>
      </c>
      <c r="Y70" s="124">
        <f t="shared" si="1"/>
        <v>2</v>
      </c>
      <c r="Z70" s="124">
        <f t="shared" si="1"/>
        <v>10</v>
      </c>
      <c r="AA70" s="124">
        <f t="shared" si="1"/>
        <v>0</v>
      </c>
      <c r="AB70" s="124">
        <f t="shared" ref="AB70:AB73" si="5">SUM(V70:AA70)</f>
        <v>12</v>
      </c>
      <c r="AC70" s="34">
        <f t="shared" si="2"/>
        <v>0</v>
      </c>
      <c r="AD70" s="34">
        <f t="shared" si="2"/>
        <v>0</v>
      </c>
      <c r="AE70" s="34">
        <f t="shared" si="2"/>
        <v>0</v>
      </c>
      <c r="AF70" s="34">
        <f t="shared" si="2"/>
        <v>0.16666666666666666</v>
      </c>
      <c r="AG70" s="34">
        <f t="shared" si="2"/>
        <v>0.83333333333333337</v>
      </c>
      <c r="AH70" s="34">
        <f t="shared" si="2"/>
        <v>0</v>
      </c>
      <c r="AI70" s="124">
        <f t="shared" si="3"/>
        <v>4.83</v>
      </c>
      <c r="AJ70" s="124">
        <f t="shared" si="3"/>
        <v>0.39</v>
      </c>
      <c r="AK70" s="124">
        <f t="shared" si="3"/>
        <v>5</v>
      </c>
      <c r="AL70" s="124">
        <f t="shared" si="3"/>
        <v>5</v>
      </c>
      <c r="AN70" s="35" t="s">
        <v>8</v>
      </c>
      <c r="AO70" s="35">
        <v>27</v>
      </c>
      <c r="AP70" s="35">
        <v>100</v>
      </c>
      <c r="AQ70" s="35">
        <v>100</v>
      </c>
    </row>
    <row r="71" spans="1:44" s="35" customFormat="1" ht="20.100000000000001" customHeight="1"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4"/>
        <v>8</v>
      </c>
      <c r="W71" s="124">
        <f t="shared" si="1"/>
        <v>1</v>
      </c>
      <c r="X71" s="124">
        <f t="shared" si="1"/>
        <v>1</v>
      </c>
      <c r="Y71" s="124">
        <f t="shared" si="1"/>
        <v>1</v>
      </c>
      <c r="Z71" s="124">
        <f t="shared" si="1"/>
        <v>1</v>
      </c>
      <c r="AA71" s="124">
        <f t="shared" si="1"/>
        <v>0</v>
      </c>
      <c r="AB71" s="124">
        <f t="shared" si="5"/>
        <v>12</v>
      </c>
      <c r="AC71" s="34">
        <f t="shared" si="2"/>
        <v>0.66666666666666663</v>
      </c>
      <c r="AD71" s="34">
        <f t="shared" si="2"/>
        <v>8.3333333333333329E-2</v>
      </c>
      <c r="AE71" s="34">
        <f t="shared" si="2"/>
        <v>8.3333333333333329E-2</v>
      </c>
      <c r="AF71" s="34">
        <f t="shared" si="2"/>
        <v>8.3333333333333329E-2</v>
      </c>
      <c r="AG71" s="34">
        <f t="shared" si="2"/>
        <v>8.3333333333333329E-2</v>
      </c>
      <c r="AH71" s="34">
        <f t="shared" si="2"/>
        <v>0</v>
      </c>
      <c r="AI71" s="124">
        <f t="shared" si="3"/>
        <v>1.83</v>
      </c>
      <c r="AJ71" s="124">
        <f t="shared" si="3"/>
        <v>1.4</v>
      </c>
      <c r="AK71" s="124">
        <f t="shared" si="3"/>
        <v>1</v>
      </c>
      <c r="AL71" s="124">
        <f t="shared" si="3"/>
        <v>1</v>
      </c>
      <c r="AM71" s="35" t="s">
        <v>256</v>
      </c>
      <c r="AN71" s="32"/>
      <c r="AO71" s="32"/>
      <c r="AP71" s="32"/>
      <c r="AQ71" s="32"/>
      <c r="AR71" s="32"/>
    </row>
    <row r="72" spans="1:44" s="35" customFormat="1" ht="20.100000000000001" customHeight="1"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4"/>
        <v>4</v>
      </c>
      <c r="W72" s="124">
        <f t="shared" si="1"/>
        <v>0</v>
      </c>
      <c r="X72" s="124">
        <f t="shared" si="1"/>
        <v>2</v>
      </c>
      <c r="Y72" s="124">
        <f t="shared" si="1"/>
        <v>6</v>
      </c>
      <c r="Z72" s="124">
        <f t="shared" si="1"/>
        <v>0</v>
      </c>
      <c r="AA72" s="124">
        <f t="shared" si="1"/>
        <v>0</v>
      </c>
      <c r="AB72" s="124">
        <f t="shared" si="5"/>
        <v>12</v>
      </c>
      <c r="AC72" s="34">
        <f t="shared" si="2"/>
        <v>0.33333333333333331</v>
      </c>
      <c r="AD72" s="34">
        <f t="shared" si="2"/>
        <v>0</v>
      </c>
      <c r="AE72" s="34">
        <f t="shared" si="2"/>
        <v>0.16666666666666666</v>
      </c>
      <c r="AF72" s="34">
        <f t="shared" si="2"/>
        <v>0.5</v>
      </c>
      <c r="AG72" s="34">
        <f t="shared" si="2"/>
        <v>0</v>
      </c>
      <c r="AH72" s="34">
        <f t="shared" si="2"/>
        <v>0</v>
      </c>
      <c r="AI72" s="124">
        <f t="shared" si="3"/>
        <v>2.83</v>
      </c>
      <c r="AJ72" s="124">
        <f t="shared" si="3"/>
        <v>1.4</v>
      </c>
      <c r="AK72" s="124">
        <f t="shared" si="3"/>
        <v>4</v>
      </c>
      <c r="AL72" s="124">
        <f t="shared" si="3"/>
        <v>4</v>
      </c>
    </row>
    <row r="73" spans="1:44" s="35" customFormat="1" ht="20.100000000000001" customHeight="1"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4"/>
        <v>1</v>
      </c>
      <c r="W73" s="124">
        <f t="shared" si="1"/>
        <v>3</v>
      </c>
      <c r="X73" s="124">
        <f t="shared" si="1"/>
        <v>3</v>
      </c>
      <c r="Y73" s="124">
        <f t="shared" si="1"/>
        <v>2</v>
      </c>
      <c r="Z73" s="124">
        <f t="shared" si="1"/>
        <v>2</v>
      </c>
      <c r="AA73" s="124">
        <f t="shared" si="1"/>
        <v>1</v>
      </c>
      <c r="AB73" s="124">
        <f t="shared" si="5"/>
        <v>12</v>
      </c>
      <c r="AC73" s="34">
        <f t="shared" si="2"/>
        <v>8.3333333333333329E-2</v>
      </c>
      <c r="AD73" s="34">
        <f t="shared" si="2"/>
        <v>0.25</v>
      </c>
      <c r="AE73" s="34">
        <f t="shared" si="2"/>
        <v>0.25</v>
      </c>
      <c r="AF73" s="34">
        <f t="shared" si="2"/>
        <v>0.16666666666666666</v>
      </c>
      <c r="AG73" s="34">
        <f t="shared" si="2"/>
        <v>0.16666666666666666</v>
      </c>
      <c r="AH73" s="34">
        <f t="shared" si="2"/>
        <v>8.3333333333333329E-2</v>
      </c>
      <c r="AI73" s="124">
        <f t="shared" si="3"/>
        <v>3.09</v>
      </c>
      <c r="AJ73" s="124">
        <f t="shared" si="3"/>
        <v>1.3</v>
      </c>
      <c r="AK73" s="124">
        <f t="shared" si="3"/>
        <v>3</v>
      </c>
      <c r="AL73" s="124">
        <f t="shared" si="3"/>
        <v>2</v>
      </c>
      <c r="AN73" s="1"/>
      <c r="AO73" s="1"/>
      <c r="AP73" s="1"/>
      <c r="AQ73" s="1"/>
      <c r="AR73" s="1"/>
    </row>
    <row r="74" spans="1:44"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L74" s="110"/>
    </row>
    <row r="75" spans="1:44"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L75" s="110"/>
      <c r="AM75" s="32" t="s">
        <v>238</v>
      </c>
    </row>
    <row r="76" spans="1:44"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111"/>
      <c r="AO76" s="32" t="s">
        <v>157</v>
      </c>
      <c r="AP76" s="32" t="s">
        <v>163</v>
      </c>
      <c r="AQ76" s="32" t="s">
        <v>164</v>
      </c>
      <c r="AR76" s="32" t="s">
        <v>165</v>
      </c>
    </row>
    <row r="77" spans="1:44" s="32" customFormat="1" ht="18.75" customHeight="1"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111"/>
      <c r="AM77" s="32" t="s">
        <v>166</v>
      </c>
      <c r="AO77" s="32">
        <v>15</v>
      </c>
      <c r="AP77" s="32">
        <v>55.6</v>
      </c>
      <c r="AQ77" s="32">
        <v>55.6</v>
      </c>
      <c r="AR77" s="32">
        <v>55.6</v>
      </c>
    </row>
    <row r="78" spans="1:44" s="32" customFormat="1" ht="27.75" customHeight="1" x14ac:dyDescent="0.25">
      <c r="F78" s="39"/>
      <c r="G78" s="232" t="str">
        <f>+AN88</f>
        <v>Visita del Instituto a la Universidad</v>
      </c>
      <c r="H78" s="232"/>
      <c r="I78" s="232"/>
      <c r="J78" s="232"/>
      <c r="K78" s="232"/>
      <c r="L78" s="187">
        <f>+AO88</f>
        <v>4</v>
      </c>
      <c r="M78" s="188">
        <v>20</v>
      </c>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111"/>
      <c r="AN78" s="32" t="s">
        <v>14</v>
      </c>
      <c r="AO78" s="32">
        <v>12</v>
      </c>
      <c r="AP78" s="32">
        <v>44.4</v>
      </c>
      <c r="AQ78" s="32">
        <v>44.4</v>
      </c>
      <c r="AR78" s="32">
        <v>100</v>
      </c>
    </row>
    <row r="79" spans="1:44" s="32" customFormat="1" ht="18.75" customHeight="1" x14ac:dyDescent="0.25">
      <c r="F79" s="39"/>
      <c r="G79" s="232" t="str">
        <f t="shared" ref="G79:G80" si="6">+AN89</f>
        <v>Información que llega al Instituto</v>
      </c>
      <c r="H79" s="232"/>
      <c r="I79" s="232"/>
      <c r="J79" s="232"/>
      <c r="K79" s="232"/>
      <c r="L79" s="187">
        <f t="shared" ref="L79:L80" si="7">+AO89</f>
        <v>2</v>
      </c>
      <c r="M79" s="188">
        <v>21</v>
      </c>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111"/>
      <c r="AN79" s="32" t="s">
        <v>8</v>
      </c>
      <c r="AO79" s="32">
        <v>27</v>
      </c>
      <c r="AP79" s="32">
        <v>100</v>
      </c>
      <c r="AQ79" s="32">
        <v>100</v>
      </c>
    </row>
    <row r="80" spans="1:44" s="32" customFormat="1" ht="30" customHeight="1" x14ac:dyDescent="0.25">
      <c r="F80" s="39"/>
      <c r="G80" s="232" t="str">
        <f t="shared" si="6"/>
        <v>Página Web</v>
      </c>
      <c r="H80" s="232"/>
      <c r="I80" s="232"/>
      <c r="J80" s="232"/>
      <c r="K80" s="232"/>
      <c r="L80" s="187">
        <f t="shared" si="7"/>
        <v>4</v>
      </c>
      <c r="M80" s="188">
        <v>22</v>
      </c>
      <c r="N80" s="39"/>
      <c r="O80" s="39"/>
      <c r="P80" s="39"/>
      <c r="Q80" s="39"/>
      <c r="R80" s="39"/>
      <c r="S80" s="39"/>
      <c r="T80" s="39"/>
      <c r="U80" s="39"/>
      <c r="V80" s="39"/>
      <c r="W80" s="39"/>
      <c r="X80" s="38"/>
      <c r="Y80" s="38"/>
      <c r="Z80" s="38"/>
      <c r="AA80" s="38"/>
      <c r="AB80" s="38"/>
      <c r="AC80" s="38"/>
      <c r="AD80" s="38"/>
      <c r="AE80" s="38"/>
      <c r="AF80" s="38"/>
      <c r="AG80" s="38"/>
      <c r="AH80" s="38"/>
      <c r="AI80" s="38"/>
      <c r="AJ80" s="38"/>
      <c r="AK80" s="38"/>
      <c r="AL80" s="111"/>
      <c r="AM80" s="32" t="s">
        <v>256</v>
      </c>
    </row>
    <row r="81" spans="1:44" s="32" customFormat="1" ht="30" customHeight="1" x14ac:dyDescent="0.25">
      <c r="F81" s="39"/>
      <c r="G81" s="232" t="str">
        <f>+AN99</f>
        <v>Familia</v>
      </c>
      <c r="H81" s="232"/>
      <c r="I81" s="232"/>
      <c r="J81" s="232"/>
      <c r="K81" s="232"/>
      <c r="L81" s="187">
        <f>+AO99</f>
        <v>1</v>
      </c>
      <c r="M81" s="188"/>
      <c r="N81" s="39"/>
      <c r="O81" s="39"/>
      <c r="P81" s="39"/>
      <c r="Q81" s="39"/>
      <c r="R81" s="39"/>
      <c r="S81" s="39"/>
      <c r="T81" s="39"/>
      <c r="U81" s="39"/>
      <c r="V81" s="39"/>
      <c r="W81" s="39"/>
      <c r="X81" s="38"/>
      <c r="Y81" s="38"/>
      <c r="Z81" s="38"/>
      <c r="AA81" s="38"/>
      <c r="AB81" s="38"/>
      <c r="AC81" s="38"/>
      <c r="AD81" s="38"/>
      <c r="AE81" s="38"/>
      <c r="AF81" s="38"/>
      <c r="AG81" s="38"/>
      <c r="AH81" s="38"/>
      <c r="AI81" s="38"/>
      <c r="AJ81" s="38"/>
      <c r="AK81" s="38"/>
      <c r="AL81" s="111"/>
    </row>
    <row r="82" spans="1:44" s="32" customFormat="1" ht="18.75" x14ac:dyDescent="0.25">
      <c r="F82" s="39"/>
      <c r="G82" s="232" t="str">
        <f>+AN100</f>
        <v>Un amigo que estudia en la Universidad</v>
      </c>
      <c r="H82" s="232"/>
      <c r="I82" s="232"/>
      <c r="J82" s="232"/>
      <c r="K82" s="232"/>
      <c r="L82" s="187">
        <f>+AO100</f>
        <v>1</v>
      </c>
      <c r="M82" s="188"/>
      <c r="N82" s="39"/>
      <c r="O82" s="39"/>
      <c r="P82" s="39"/>
      <c r="Q82" s="39"/>
      <c r="R82" s="39"/>
      <c r="S82" s="39"/>
      <c r="T82" s="39"/>
      <c r="U82" s="39"/>
      <c r="V82" s="39"/>
      <c r="W82" s="39"/>
      <c r="X82" s="38"/>
      <c r="Y82" s="38"/>
      <c r="Z82" s="38"/>
      <c r="AA82" s="38"/>
      <c r="AB82" s="38"/>
      <c r="AC82" s="38"/>
      <c r="AD82" s="38"/>
      <c r="AE82" s="38"/>
      <c r="AF82" s="38"/>
      <c r="AG82" s="38"/>
      <c r="AH82" s="38"/>
      <c r="AI82" s="38"/>
      <c r="AJ82" s="38"/>
      <c r="AK82" s="38"/>
      <c r="AL82" s="111"/>
    </row>
    <row r="83" spans="1:44" s="32" customFormat="1" ht="15.75" customHeight="1" x14ac:dyDescent="0.25">
      <c r="F83" s="39"/>
      <c r="G83" s="39"/>
      <c r="H83" s="39"/>
      <c r="I83" s="39"/>
      <c r="J83" s="39"/>
      <c r="K83" s="39"/>
      <c r="L83" s="39"/>
      <c r="M83" s="39"/>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111"/>
    </row>
    <row r="84" spans="1:44" s="32" customFormat="1" ht="25.5" customHeight="1" x14ac:dyDescent="0.25">
      <c r="B84" s="208"/>
      <c r="C84" s="208"/>
      <c r="D84" s="208"/>
      <c r="E84" s="208"/>
      <c r="F84" s="208"/>
      <c r="G84" s="208"/>
      <c r="H84" s="208"/>
      <c r="I84" s="208"/>
      <c r="J84" s="208"/>
      <c r="K84" s="208"/>
      <c r="L84" s="208"/>
      <c r="M84" s="208"/>
      <c r="N84" s="208"/>
      <c r="O84" s="208"/>
      <c r="P84" s="208"/>
      <c r="Q84" s="208"/>
      <c r="R84" s="208"/>
      <c r="S84" s="208"/>
      <c r="T84" s="208"/>
      <c r="U84" s="208"/>
      <c r="V84" s="39"/>
      <c r="W84" s="39"/>
      <c r="X84" s="39"/>
      <c r="Y84" s="38"/>
      <c r="Z84" s="38"/>
      <c r="AA84" s="38"/>
      <c r="AB84" s="38"/>
      <c r="AC84" s="38"/>
      <c r="AD84" s="38"/>
      <c r="AE84" s="38"/>
      <c r="AF84" s="38"/>
      <c r="AG84" s="38"/>
      <c r="AH84" s="38"/>
      <c r="AI84" s="38"/>
      <c r="AJ84" s="38"/>
      <c r="AK84" s="38"/>
      <c r="AL84" s="111"/>
      <c r="AM84" s="32" t="s">
        <v>241</v>
      </c>
    </row>
    <row r="85" spans="1:44" s="32" customFormat="1" ht="12.75" customHeight="1" x14ac:dyDescent="0.25">
      <c r="B85" s="129"/>
      <c r="C85" s="129"/>
      <c r="D85" s="129"/>
      <c r="E85" s="129"/>
      <c r="F85" s="129"/>
      <c r="G85" s="129"/>
      <c r="H85" s="129"/>
      <c r="I85" s="129"/>
      <c r="J85" s="129"/>
      <c r="K85" s="129"/>
      <c r="L85" s="129"/>
      <c r="M85" s="129"/>
      <c r="N85" s="129"/>
      <c r="O85" s="129"/>
      <c r="P85" s="129"/>
      <c r="Q85" s="129"/>
      <c r="R85" s="129"/>
      <c r="S85" s="129"/>
      <c r="T85" s="129"/>
      <c r="U85" s="129"/>
      <c r="V85" s="39"/>
      <c r="W85" s="39"/>
      <c r="X85" s="39"/>
      <c r="Y85" s="38"/>
      <c r="Z85" s="38"/>
      <c r="AA85" s="38"/>
      <c r="AB85" s="38"/>
      <c r="AC85" s="38"/>
      <c r="AD85" s="38"/>
      <c r="AE85" s="38"/>
      <c r="AF85" s="38"/>
      <c r="AG85" s="38"/>
      <c r="AH85" s="38"/>
      <c r="AI85" s="38"/>
      <c r="AJ85" s="38"/>
      <c r="AK85" s="38"/>
      <c r="AL85" s="111"/>
      <c r="AO85" s="32" t="s">
        <v>157</v>
      </c>
      <c r="AP85" s="32" t="s">
        <v>163</v>
      </c>
      <c r="AQ85" s="32" t="s">
        <v>164</v>
      </c>
      <c r="AR85" s="32" t="s">
        <v>165</v>
      </c>
    </row>
    <row r="86" spans="1:44" s="32" customFormat="1" ht="21" x14ac:dyDescent="0.25">
      <c r="A86" s="39"/>
      <c r="B86" s="231"/>
      <c r="C86" s="231"/>
      <c r="D86" s="231"/>
      <c r="E86" s="231"/>
      <c r="F86" s="231"/>
      <c r="G86" s="231"/>
      <c r="H86" s="231"/>
      <c r="I86" s="231"/>
      <c r="J86" s="231"/>
      <c r="K86" s="128"/>
      <c r="L86" s="128"/>
      <c r="M86" s="128"/>
      <c r="N86" s="128"/>
      <c r="O86" s="128"/>
      <c r="P86" s="128"/>
      <c r="Q86" s="128"/>
      <c r="R86" s="128"/>
      <c r="S86" s="128"/>
      <c r="T86" s="128"/>
      <c r="U86" s="128"/>
      <c r="V86" s="38"/>
      <c r="W86" s="38"/>
      <c r="X86" s="38"/>
      <c r="Y86" s="38"/>
      <c r="Z86" s="38"/>
      <c r="AA86" s="38"/>
      <c r="AB86" s="38"/>
      <c r="AC86" s="38"/>
      <c r="AD86" s="38"/>
      <c r="AE86" s="38"/>
      <c r="AF86" s="38"/>
      <c r="AG86" s="38"/>
      <c r="AH86" s="38"/>
      <c r="AI86" s="38"/>
      <c r="AL86" s="110"/>
      <c r="AM86" s="32" t="s">
        <v>166</v>
      </c>
      <c r="AO86" s="32">
        <v>15</v>
      </c>
      <c r="AP86" s="32">
        <v>55.6</v>
      </c>
      <c r="AQ86" s="32">
        <v>55.6</v>
      </c>
      <c r="AR86" s="32">
        <v>55.6</v>
      </c>
    </row>
    <row r="87" spans="1:44" s="32" customFormat="1" ht="21" x14ac:dyDescent="0.25">
      <c r="A87" s="39"/>
      <c r="B87" s="231"/>
      <c r="C87" s="231"/>
      <c r="D87" s="231"/>
      <c r="E87" s="231"/>
      <c r="F87" s="231"/>
      <c r="G87" s="231"/>
      <c r="H87" s="231"/>
      <c r="I87" s="231"/>
      <c r="J87" s="231"/>
      <c r="K87" s="128"/>
      <c r="L87" s="128"/>
      <c r="M87" s="128"/>
      <c r="N87" s="128"/>
      <c r="O87" s="128"/>
      <c r="P87" s="128"/>
      <c r="Q87" s="128"/>
      <c r="R87" s="128"/>
      <c r="S87" s="128"/>
      <c r="T87" s="128"/>
      <c r="U87" s="128"/>
      <c r="V87" s="38"/>
      <c r="W87" s="38"/>
      <c r="X87" s="38"/>
      <c r="Y87" s="38"/>
      <c r="Z87" s="38"/>
      <c r="AA87" s="38"/>
      <c r="AB87" s="38"/>
      <c r="AC87" s="38"/>
      <c r="AD87" s="38"/>
      <c r="AE87" s="38"/>
      <c r="AF87" s="38"/>
      <c r="AG87" s="38"/>
      <c r="AH87" s="38"/>
      <c r="AI87" s="38"/>
      <c r="AJ87" s="38"/>
      <c r="AK87" s="38"/>
      <c r="AL87" s="110"/>
      <c r="AN87" s="32" t="s">
        <v>242</v>
      </c>
      <c r="AO87" s="32">
        <v>2</v>
      </c>
      <c r="AP87" s="32">
        <v>7.4</v>
      </c>
      <c r="AQ87" s="32">
        <v>7.4</v>
      </c>
      <c r="AR87" s="32">
        <v>63</v>
      </c>
    </row>
    <row r="88" spans="1:44" s="32" customFormat="1" ht="75" x14ac:dyDescent="0.25">
      <c r="A88" s="39"/>
      <c r="B88" s="231"/>
      <c r="C88" s="231"/>
      <c r="D88" s="231"/>
      <c r="E88" s="231"/>
      <c r="F88" s="231"/>
      <c r="G88" s="231"/>
      <c r="H88" s="231"/>
      <c r="I88" s="231"/>
      <c r="J88" s="231"/>
      <c r="K88" s="128"/>
      <c r="L88" s="128"/>
      <c r="M88" s="128"/>
      <c r="N88" s="128"/>
      <c r="O88" s="128"/>
      <c r="P88" s="128"/>
      <c r="Q88" s="128"/>
      <c r="R88" s="128"/>
      <c r="S88" s="128"/>
      <c r="T88" s="128"/>
      <c r="U88" s="128"/>
      <c r="V88" s="38"/>
      <c r="W88" s="38"/>
      <c r="X88" s="38"/>
      <c r="Y88" s="38"/>
      <c r="Z88" s="38"/>
      <c r="AA88" s="38"/>
      <c r="AB88" s="38"/>
      <c r="AC88" s="38"/>
      <c r="AD88" s="38"/>
      <c r="AE88" s="38"/>
      <c r="AF88" s="38"/>
      <c r="AG88" s="38"/>
      <c r="AH88" s="38"/>
      <c r="AI88" s="38"/>
      <c r="AJ88" s="38"/>
      <c r="AK88" s="38"/>
      <c r="AL88" s="110"/>
      <c r="AN88" s="32" t="s">
        <v>39</v>
      </c>
      <c r="AO88" s="32">
        <v>4</v>
      </c>
      <c r="AP88" s="32">
        <v>14.8</v>
      </c>
      <c r="AQ88" s="32">
        <v>14.8</v>
      </c>
      <c r="AR88" s="32">
        <v>77.8</v>
      </c>
    </row>
    <row r="89" spans="1:44" s="32" customFormat="1" ht="45" x14ac:dyDescent="0.25">
      <c r="A89" s="39"/>
      <c r="B89" s="131"/>
      <c r="C89" s="131"/>
      <c r="D89" s="131"/>
      <c r="E89" s="131"/>
      <c r="F89" s="131"/>
      <c r="G89" s="131"/>
      <c r="H89" s="131"/>
      <c r="I89" s="131"/>
      <c r="J89" s="131"/>
      <c r="K89" s="128"/>
      <c r="L89" s="128"/>
      <c r="M89" s="128"/>
      <c r="N89" s="128"/>
      <c r="O89" s="128"/>
      <c r="P89" s="128"/>
      <c r="Q89" s="128"/>
      <c r="R89" s="128"/>
      <c r="S89" s="128"/>
      <c r="T89" s="128"/>
      <c r="U89" s="128"/>
      <c r="V89" s="38"/>
      <c r="W89" s="38"/>
      <c r="X89" s="38"/>
      <c r="Y89" s="38"/>
      <c r="Z89" s="38"/>
      <c r="AA89" s="38"/>
      <c r="AB89" s="38"/>
      <c r="AC89" s="38"/>
      <c r="AD89" s="38"/>
      <c r="AE89" s="38"/>
      <c r="AF89" s="38"/>
      <c r="AG89" s="38"/>
      <c r="AH89" s="38"/>
      <c r="AI89" s="38"/>
      <c r="AJ89" s="38"/>
      <c r="AK89" s="38"/>
      <c r="AL89" s="110"/>
      <c r="AN89" s="32" t="s">
        <v>40</v>
      </c>
      <c r="AO89" s="32">
        <v>2</v>
      </c>
      <c r="AP89" s="32">
        <v>7.4</v>
      </c>
      <c r="AQ89" s="32">
        <v>7.4</v>
      </c>
      <c r="AR89" s="32">
        <v>85.2</v>
      </c>
    </row>
    <row r="90" spans="1:44" s="32" customFormat="1" ht="20.25" customHeight="1" x14ac:dyDescent="0.25">
      <c r="V90" s="38"/>
      <c r="W90" s="38"/>
      <c r="X90" s="38"/>
      <c r="Y90" s="38"/>
      <c r="Z90" s="38"/>
      <c r="AA90" s="38"/>
      <c r="AB90" s="38"/>
      <c r="AC90" s="38"/>
      <c r="AD90" s="38"/>
      <c r="AE90" s="38"/>
      <c r="AF90" s="38"/>
      <c r="AG90" s="38"/>
      <c r="AH90" s="38"/>
      <c r="AI90" s="38"/>
      <c r="AJ90" s="38"/>
      <c r="AL90" s="110"/>
      <c r="AN90" s="32" t="s">
        <v>41</v>
      </c>
      <c r="AO90" s="32">
        <v>4</v>
      </c>
      <c r="AP90" s="32">
        <v>14.8</v>
      </c>
      <c r="AQ90" s="32">
        <v>14.8</v>
      </c>
      <c r="AR90" s="32">
        <v>100</v>
      </c>
    </row>
    <row r="91" spans="1:44"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224" t="s">
        <v>147</v>
      </c>
      <c r="AJ91" s="225"/>
      <c r="AK91" s="225"/>
      <c r="AL91" s="226"/>
      <c r="AN91" s="32" t="s">
        <v>8</v>
      </c>
      <c r="AO91" s="32">
        <v>27</v>
      </c>
      <c r="AP91" s="32">
        <v>100</v>
      </c>
      <c r="AQ91" s="32">
        <v>100</v>
      </c>
    </row>
    <row r="92" spans="1:44"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227"/>
      <c r="AJ92" s="228"/>
      <c r="AK92" s="228"/>
      <c r="AL92" s="229"/>
      <c r="AM92" s="32" t="s">
        <v>256</v>
      </c>
    </row>
    <row r="93" spans="1:44" s="32" customFormat="1" ht="36.75" customHeight="1" x14ac:dyDescent="0.25">
      <c r="A93" s="178" t="s">
        <v>42</v>
      </c>
      <c r="B93" s="178"/>
      <c r="C93" s="178"/>
      <c r="D93" s="178"/>
      <c r="E93" s="178"/>
      <c r="F93" s="178"/>
      <c r="G93" s="178"/>
      <c r="H93" s="178"/>
      <c r="I93" s="178"/>
      <c r="J93" s="178"/>
      <c r="K93" s="178"/>
      <c r="L93" s="178"/>
      <c r="M93" s="178"/>
      <c r="N93" s="178"/>
      <c r="O93" s="178"/>
      <c r="P93" s="178"/>
      <c r="Q93" s="178"/>
      <c r="R93" s="178"/>
      <c r="S93" s="178"/>
      <c r="T93" s="178"/>
      <c r="U93" s="178"/>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112" t="s">
        <v>25</v>
      </c>
    </row>
    <row r="94" spans="1:44"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3"/>
      <c r="V94" s="205"/>
      <c r="W94" s="205"/>
      <c r="X94" s="205"/>
      <c r="Y94" s="205"/>
      <c r="Z94" s="205"/>
      <c r="AA94" s="205"/>
      <c r="AB94" s="118"/>
      <c r="AC94" s="206"/>
      <c r="AD94" s="206"/>
      <c r="AE94" s="206"/>
      <c r="AF94" s="206"/>
      <c r="AG94" s="206"/>
      <c r="AH94" s="207"/>
      <c r="AI94" s="122"/>
      <c r="AJ94" s="120"/>
      <c r="AK94" s="120"/>
      <c r="AL94" s="120"/>
      <c r="AM94" s="32"/>
      <c r="AN94" s="32"/>
      <c r="AO94" s="32"/>
      <c r="AP94" s="32"/>
      <c r="AQ94" s="32"/>
      <c r="AR94" s="32"/>
    </row>
    <row r="95" spans="1:44"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6"/>
      <c r="V95" s="127">
        <f>+AN9</f>
        <v>3</v>
      </c>
      <c r="W95" s="127">
        <f t="shared" ref="W95:Z96" si="8">+AO9</f>
        <v>4</v>
      </c>
      <c r="X95" s="127">
        <f t="shared" si="8"/>
        <v>4</v>
      </c>
      <c r="Y95" s="127">
        <f t="shared" si="8"/>
        <v>2</v>
      </c>
      <c r="Z95" s="127">
        <f t="shared" si="8"/>
        <v>1</v>
      </c>
      <c r="AA95" s="127">
        <f>+AS9</f>
        <v>0</v>
      </c>
      <c r="AB95" s="127">
        <f>SUM(V95:AA95)</f>
        <v>14</v>
      </c>
      <c r="AC95" s="34">
        <f>V95/$AB95</f>
        <v>0.21428571428571427</v>
      </c>
      <c r="AD95" s="34">
        <f t="shared" ref="AD95:AH96" si="9">W95/$AB95</f>
        <v>0.2857142857142857</v>
      </c>
      <c r="AE95" s="34">
        <f t="shared" si="9"/>
        <v>0.2857142857142857</v>
      </c>
      <c r="AF95" s="34">
        <f t="shared" si="9"/>
        <v>0.14285714285714285</v>
      </c>
      <c r="AG95" s="34">
        <f t="shared" si="9"/>
        <v>7.1428571428571425E-2</v>
      </c>
      <c r="AH95" s="34">
        <f t="shared" si="9"/>
        <v>0</v>
      </c>
      <c r="AI95" s="127">
        <f t="shared" ref="AI95:AL96" si="10">+BA9</f>
        <v>2.57</v>
      </c>
      <c r="AJ95" s="127">
        <f t="shared" si="10"/>
        <v>1.22</v>
      </c>
      <c r="AK95" s="127">
        <f t="shared" si="10"/>
        <v>3</v>
      </c>
      <c r="AL95" s="127">
        <f t="shared" si="10"/>
        <v>2</v>
      </c>
      <c r="AM95" s="32"/>
      <c r="AN95" s="32"/>
      <c r="AO95" s="32"/>
      <c r="AP95" s="32"/>
      <c r="AQ95" s="32"/>
      <c r="AR95" s="32"/>
    </row>
    <row r="96" spans="1:44"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6"/>
      <c r="V96" s="127">
        <f>+AN10</f>
        <v>0</v>
      </c>
      <c r="W96" s="127">
        <f t="shared" si="8"/>
        <v>0</v>
      </c>
      <c r="X96" s="127">
        <f t="shared" si="8"/>
        <v>2</v>
      </c>
      <c r="Y96" s="127">
        <f t="shared" si="8"/>
        <v>3</v>
      </c>
      <c r="Z96" s="127">
        <f t="shared" si="8"/>
        <v>8</v>
      </c>
      <c r="AA96" s="127">
        <f>+AS10</f>
        <v>1</v>
      </c>
      <c r="AB96" s="127">
        <f>SUM(V96:AA96)</f>
        <v>14</v>
      </c>
      <c r="AC96" s="34">
        <f>V96/$AB96</f>
        <v>0</v>
      </c>
      <c r="AD96" s="34">
        <f t="shared" si="9"/>
        <v>0</v>
      </c>
      <c r="AE96" s="34">
        <f t="shared" si="9"/>
        <v>0.14285714285714285</v>
      </c>
      <c r="AF96" s="34">
        <f t="shared" si="9"/>
        <v>0.21428571428571427</v>
      </c>
      <c r="AG96" s="34">
        <f t="shared" si="9"/>
        <v>0.5714285714285714</v>
      </c>
      <c r="AH96" s="34">
        <f>W96/$AB96</f>
        <v>0</v>
      </c>
      <c r="AI96" s="127">
        <f t="shared" si="10"/>
        <v>4.46</v>
      </c>
      <c r="AJ96" s="127">
        <f t="shared" si="10"/>
        <v>0.78</v>
      </c>
      <c r="AK96" s="127">
        <f t="shared" si="10"/>
        <v>5</v>
      </c>
      <c r="AL96" s="127">
        <f t="shared" si="10"/>
        <v>5</v>
      </c>
      <c r="AM96" s="32" t="s">
        <v>243</v>
      </c>
      <c r="AN96" s="32"/>
      <c r="AO96" s="32"/>
      <c r="AP96" s="32"/>
      <c r="AQ96" s="32"/>
      <c r="AR96" s="32"/>
    </row>
    <row r="97" spans="1:44" s="121" customFormat="1" ht="23.25" customHeight="1" x14ac:dyDescent="0.25">
      <c r="A97" s="230" t="s">
        <v>150</v>
      </c>
      <c r="B97" s="230"/>
      <c r="C97" s="230"/>
      <c r="D97" s="230"/>
      <c r="E97" s="230"/>
      <c r="F97" s="230"/>
      <c r="G97" s="230"/>
      <c r="H97" s="230"/>
      <c r="I97" s="230"/>
      <c r="J97" s="230"/>
      <c r="K97" s="230"/>
      <c r="L97" s="230"/>
      <c r="M97" s="230"/>
      <c r="N97" s="230"/>
      <c r="O97" s="230"/>
      <c r="P97" s="230"/>
      <c r="Q97" s="230"/>
      <c r="R97" s="230"/>
      <c r="S97" s="230"/>
      <c r="T97" s="230"/>
      <c r="U97" s="230"/>
      <c r="V97" s="115">
        <v>1</v>
      </c>
      <c r="W97" s="132">
        <v>2</v>
      </c>
      <c r="X97" s="132">
        <v>3</v>
      </c>
      <c r="Y97" s="132">
        <v>4</v>
      </c>
      <c r="Z97" s="132">
        <v>5</v>
      </c>
      <c r="AA97" s="117" t="s">
        <v>43</v>
      </c>
      <c r="AB97" s="118" t="s">
        <v>8</v>
      </c>
      <c r="AC97" s="115">
        <v>1</v>
      </c>
      <c r="AD97" s="132">
        <v>2</v>
      </c>
      <c r="AE97" s="132">
        <v>3</v>
      </c>
      <c r="AF97" s="132">
        <v>4</v>
      </c>
      <c r="AG97" s="132">
        <v>5</v>
      </c>
      <c r="AH97" s="117" t="s">
        <v>43</v>
      </c>
      <c r="AI97" s="119" t="s">
        <v>22</v>
      </c>
      <c r="AJ97" s="120" t="s">
        <v>23</v>
      </c>
      <c r="AK97" s="120" t="s">
        <v>24</v>
      </c>
      <c r="AL97" s="120" t="s">
        <v>25</v>
      </c>
      <c r="AM97" s="32"/>
      <c r="AN97" s="32"/>
      <c r="AO97" s="32" t="s">
        <v>157</v>
      </c>
      <c r="AP97" s="32" t="s">
        <v>163</v>
      </c>
      <c r="AQ97" s="32" t="s">
        <v>164</v>
      </c>
      <c r="AR97" s="32" t="s">
        <v>165</v>
      </c>
    </row>
    <row r="98" spans="1:44" s="35" customFormat="1" ht="18.75" customHeight="1" x14ac:dyDescent="0.25">
      <c r="A98" s="130" t="s">
        <v>48</v>
      </c>
      <c r="B98" s="165" t="s">
        <v>45</v>
      </c>
      <c r="C98" s="166"/>
      <c r="D98" s="166"/>
      <c r="E98" s="166"/>
      <c r="F98" s="166"/>
      <c r="G98" s="166"/>
      <c r="H98" s="166"/>
      <c r="I98" s="166"/>
      <c r="J98" s="166"/>
      <c r="K98" s="166"/>
      <c r="L98" s="166"/>
      <c r="M98" s="166"/>
      <c r="N98" s="166"/>
      <c r="O98" s="166"/>
      <c r="P98" s="166"/>
      <c r="Q98" s="166"/>
      <c r="R98" s="166"/>
      <c r="S98" s="166"/>
      <c r="T98" s="166"/>
      <c r="U98" s="166"/>
      <c r="V98" s="127">
        <f>+AN11</f>
        <v>2</v>
      </c>
      <c r="W98" s="127">
        <f t="shared" ref="W98:AA100" si="11">+AO11</f>
        <v>3</v>
      </c>
      <c r="X98" s="127">
        <f t="shared" si="11"/>
        <v>2</v>
      </c>
      <c r="Y98" s="127">
        <f t="shared" si="11"/>
        <v>5</v>
      </c>
      <c r="Z98" s="127">
        <f t="shared" si="11"/>
        <v>1</v>
      </c>
      <c r="AA98" s="127">
        <f t="shared" si="11"/>
        <v>0</v>
      </c>
      <c r="AB98" s="127">
        <f>SUM(V98:AA98)</f>
        <v>13</v>
      </c>
      <c r="AC98" s="34">
        <f>V98/$AB98</f>
        <v>0.15384615384615385</v>
      </c>
      <c r="AD98" s="34">
        <f t="shared" ref="AD98:AH100" si="12">W98/$AB98</f>
        <v>0.23076923076923078</v>
      </c>
      <c r="AE98" s="34">
        <f t="shared" si="12"/>
        <v>0.15384615384615385</v>
      </c>
      <c r="AF98" s="34">
        <f t="shared" si="12"/>
        <v>0.38461538461538464</v>
      </c>
      <c r="AG98" s="34">
        <f t="shared" si="12"/>
        <v>7.6923076923076927E-2</v>
      </c>
      <c r="AH98" s="34">
        <f t="shared" si="12"/>
        <v>0</v>
      </c>
      <c r="AI98" s="127">
        <f t="shared" ref="AI98:AL100" si="13">+BA11</f>
        <v>3</v>
      </c>
      <c r="AJ98" s="127">
        <f t="shared" si="13"/>
        <v>1.29</v>
      </c>
      <c r="AK98" s="127">
        <f t="shared" si="13"/>
        <v>3</v>
      </c>
      <c r="AL98" s="127">
        <f t="shared" si="13"/>
        <v>4</v>
      </c>
      <c r="AM98" s="121" t="s">
        <v>166</v>
      </c>
      <c r="AN98" s="121"/>
      <c r="AO98" s="121">
        <v>25</v>
      </c>
      <c r="AP98" s="121">
        <v>92.6</v>
      </c>
      <c r="AQ98" s="121">
        <v>92.6</v>
      </c>
      <c r="AR98" s="121">
        <v>92.6</v>
      </c>
    </row>
    <row r="99" spans="1:44"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6" t="s">
        <v>47</v>
      </c>
      <c r="V99" s="127">
        <f>+AN12</f>
        <v>2</v>
      </c>
      <c r="W99" s="127">
        <f t="shared" si="11"/>
        <v>7</v>
      </c>
      <c r="X99" s="127">
        <f t="shared" si="11"/>
        <v>2</v>
      </c>
      <c r="Y99" s="127">
        <f t="shared" si="11"/>
        <v>2</v>
      </c>
      <c r="Z99" s="127">
        <f t="shared" si="11"/>
        <v>0</v>
      </c>
      <c r="AA99" s="127">
        <f t="shared" si="11"/>
        <v>0</v>
      </c>
      <c r="AB99" s="127">
        <f t="shared" ref="AB99:AB100" si="14">SUM(V99:AA99)</f>
        <v>13</v>
      </c>
      <c r="AC99" s="34">
        <f>V99/$AB99</f>
        <v>0.15384615384615385</v>
      </c>
      <c r="AD99" s="34">
        <f t="shared" si="12"/>
        <v>0.53846153846153844</v>
      </c>
      <c r="AE99" s="34">
        <f t="shared" si="12"/>
        <v>0.15384615384615385</v>
      </c>
      <c r="AF99" s="34">
        <f t="shared" si="12"/>
        <v>0.15384615384615385</v>
      </c>
      <c r="AG99" s="34">
        <f t="shared" si="12"/>
        <v>0</v>
      </c>
      <c r="AH99" s="34">
        <f t="shared" si="12"/>
        <v>0</v>
      </c>
      <c r="AI99" s="127">
        <f t="shared" si="13"/>
        <v>2.31</v>
      </c>
      <c r="AJ99" s="127">
        <f t="shared" si="13"/>
        <v>0.95</v>
      </c>
      <c r="AK99" s="127">
        <f t="shared" si="13"/>
        <v>2</v>
      </c>
      <c r="AL99" s="127">
        <f t="shared" si="13"/>
        <v>2</v>
      </c>
      <c r="AN99" s="35" t="s">
        <v>273</v>
      </c>
      <c r="AO99" s="35">
        <v>1</v>
      </c>
      <c r="AP99" s="35">
        <v>3.7</v>
      </c>
      <c r="AQ99" s="35">
        <v>3.7</v>
      </c>
      <c r="AR99" s="35">
        <v>96.3</v>
      </c>
    </row>
    <row r="100" spans="1:44"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6" t="s">
        <v>50</v>
      </c>
      <c r="V100" s="127">
        <f>+AN13</f>
        <v>0</v>
      </c>
      <c r="W100" s="127">
        <f t="shared" si="11"/>
        <v>0</v>
      </c>
      <c r="X100" s="127">
        <f t="shared" si="11"/>
        <v>1</v>
      </c>
      <c r="Y100" s="127">
        <f t="shared" si="11"/>
        <v>6</v>
      </c>
      <c r="Z100" s="127">
        <f t="shared" si="11"/>
        <v>6</v>
      </c>
      <c r="AA100" s="127">
        <f t="shared" si="11"/>
        <v>0</v>
      </c>
      <c r="AB100" s="127">
        <f t="shared" si="14"/>
        <v>13</v>
      </c>
      <c r="AC100" s="34">
        <f>V100/$AB100</f>
        <v>0</v>
      </c>
      <c r="AD100" s="34">
        <f t="shared" si="12"/>
        <v>0</v>
      </c>
      <c r="AE100" s="34">
        <f t="shared" si="12"/>
        <v>7.6923076923076927E-2</v>
      </c>
      <c r="AF100" s="34">
        <f t="shared" si="12"/>
        <v>0.46153846153846156</v>
      </c>
      <c r="AG100" s="34">
        <f t="shared" si="12"/>
        <v>0.46153846153846156</v>
      </c>
      <c r="AH100" s="34">
        <f t="shared" si="12"/>
        <v>0</v>
      </c>
      <c r="AI100" s="127">
        <f t="shared" si="13"/>
        <v>4.38</v>
      </c>
      <c r="AJ100" s="127">
        <f t="shared" si="13"/>
        <v>0.65</v>
      </c>
      <c r="AK100" s="127">
        <f t="shared" si="13"/>
        <v>4</v>
      </c>
      <c r="AL100" s="127">
        <f t="shared" si="13"/>
        <v>4</v>
      </c>
      <c r="AN100" s="35" t="s">
        <v>280</v>
      </c>
      <c r="AO100" s="35">
        <v>1</v>
      </c>
      <c r="AP100" s="35">
        <v>3.7</v>
      </c>
      <c r="AQ100" s="35">
        <v>3.7</v>
      </c>
      <c r="AR100" s="35">
        <v>100</v>
      </c>
    </row>
    <row r="101" spans="1:44"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L101" s="110"/>
      <c r="AM101" s="121"/>
      <c r="AN101" s="121" t="s">
        <v>8</v>
      </c>
      <c r="AO101" s="121">
        <v>27</v>
      </c>
      <c r="AP101" s="121">
        <v>100</v>
      </c>
      <c r="AQ101" s="121">
        <v>100</v>
      </c>
      <c r="AR101" s="121"/>
    </row>
    <row r="102" spans="1:44"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L102" s="110"/>
      <c r="AM102" s="35" t="s">
        <v>256</v>
      </c>
      <c r="AN102" s="35"/>
      <c r="AO102" s="35"/>
      <c r="AP102" s="35"/>
      <c r="AQ102" s="35"/>
      <c r="AR102" s="35"/>
    </row>
    <row r="103" spans="1:44"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L103" s="110"/>
      <c r="AM103" s="35"/>
      <c r="AN103" s="35"/>
      <c r="AO103" s="35"/>
      <c r="AP103" s="35"/>
      <c r="AQ103" s="35"/>
      <c r="AR103" s="35"/>
    </row>
    <row r="104" spans="1:44"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L104" s="110"/>
      <c r="AM104" s="35"/>
      <c r="AN104" s="35"/>
      <c r="AO104" s="35"/>
      <c r="AP104" s="35"/>
      <c r="AQ104" s="35"/>
      <c r="AR104" s="35"/>
    </row>
    <row r="105" spans="1:44"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c r="AL105" s="110"/>
    </row>
    <row r="106" spans="1:44"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c r="AL106" s="110"/>
      <c r="AM106" s="32" t="s">
        <v>244</v>
      </c>
    </row>
    <row r="107" spans="1:44"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L107" s="110"/>
      <c r="AO107" s="32" t="s">
        <v>157</v>
      </c>
      <c r="AP107" s="32" t="s">
        <v>163</v>
      </c>
      <c r="AQ107" s="32" t="s">
        <v>164</v>
      </c>
      <c r="AR107" s="32" t="s">
        <v>165</v>
      </c>
    </row>
    <row r="108" spans="1:44"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L108" s="110"/>
      <c r="AM108" s="32" t="s">
        <v>166</v>
      </c>
      <c r="AO108" s="32">
        <v>15</v>
      </c>
      <c r="AP108" s="32">
        <v>55.6</v>
      </c>
      <c r="AQ108" s="32">
        <v>55.6</v>
      </c>
      <c r="AR108" s="32">
        <v>55.6</v>
      </c>
    </row>
    <row r="109" spans="1:44"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L109" s="110"/>
      <c r="AN109" s="32" t="s">
        <v>245</v>
      </c>
      <c r="AO109" s="32">
        <v>7</v>
      </c>
      <c r="AP109" s="32">
        <v>25.9</v>
      </c>
      <c r="AQ109" s="32">
        <v>25.9</v>
      </c>
      <c r="AR109" s="32">
        <v>81.5</v>
      </c>
    </row>
    <row r="110" spans="1:44"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147</v>
      </c>
      <c r="AJ110" s="195"/>
      <c r="AK110" s="195"/>
      <c r="AL110" s="195"/>
      <c r="AN110" s="32" t="s">
        <v>38</v>
      </c>
      <c r="AO110" s="32">
        <v>5</v>
      </c>
      <c r="AP110" s="32">
        <v>18.5</v>
      </c>
      <c r="AQ110" s="32">
        <v>18.5</v>
      </c>
      <c r="AR110" s="32">
        <v>100</v>
      </c>
    </row>
    <row r="111" spans="1:44"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c r="AN111" s="32" t="s">
        <v>8</v>
      </c>
      <c r="AO111" s="32">
        <v>27</v>
      </c>
      <c r="AP111" s="32">
        <v>100</v>
      </c>
      <c r="AQ111" s="32">
        <v>100</v>
      </c>
    </row>
    <row r="112" spans="1:44"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112" t="s">
        <v>25</v>
      </c>
      <c r="AM112" s="32" t="s">
        <v>256</v>
      </c>
    </row>
    <row r="113" spans="1:44"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27">
        <f>+AN8</f>
        <v>0</v>
      </c>
      <c r="W113" s="127">
        <f t="shared" ref="W113:AA113" si="15">+AO8</f>
        <v>1</v>
      </c>
      <c r="X113" s="127">
        <f t="shared" si="15"/>
        <v>2</v>
      </c>
      <c r="Y113" s="127">
        <f t="shared" si="15"/>
        <v>2</v>
      </c>
      <c r="Z113" s="127">
        <f t="shared" si="15"/>
        <v>2</v>
      </c>
      <c r="AA113" s="127">
        <f t="shared" si="15"/>
        <v>0</v>
      </c>
      <c r="AB113" s="127">
        <f>SUM(V113:AA113)</f>
        <v>7</v>
      </c>
      <c r="AC113" s="34">
        <f t="shared" ref="AC113:AH113" si="16">V113/$AB113</f>
        <v>0</v>
      </c>
      <c r="AD113" s="34">
        <f t="shared" si="16"/>
        <v>0.14285714285714285</v>
      </c>
      <c r="AE113" s="34">
        <f t="shared" si="16"/>
        <v>0.2857142857142857</v>
      </c>
      <c r="AF113" s="34">
        <f t="shared" si="16"/>
        <v>0.2857142857142857</v>
      </c>
      <c r="AG113" s="34">
        <f t="shared" si="16"/>
        <v>0.2857142857142857</v>
      </c>
      <c r="AH113" s="34">
        <f t="shared" si="16"/>
        <v>0</v>
      </c>
      <c r="AI113" s="127">
        <f t="shared" ref="AI113:AL113" si="17">+BA8</f>
        <v>3.71</v>
      </c>
      <c r="AJ113" s="127">
        <f t="shared" si="17"/>
        <v>1.1100000000000001</v>
      </c>
      <c r="AK113" s="127">
        <f t="shared" si="17"/>
        <v>4</v>
      </c>
      <c r="AL113" s="127">
        <f t="shared" si="17"/>
        <v>3</v>
      </c>
    </row>
    <row r="114" spans="1:44"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L114" s="110"/>
    </row>
    <row r="115" spans="1:44"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L115" s="110"/>
    </row>
    <row r="116" spans="1:44"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L116" s="110"/>
      <c r="AM116" s="32" t="s">
        <v>246</v>
      </c>
    </row>
    <row r="117" spans="1:44"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L117" s="110"/>
      <c r="AO117" s="32" t="s">
        <v>157</v>
      </c>
      <c r="AP117" s="32" t="s">
        <v>163</v>
      </c>
      <c r="AQ117" s="32" t="s">
        <v>164</v>
      </c>
      <c r="AR117" s="32" t="s">
        <v>165</v>
      </c>
    </row>
    <row r="118" spans="1:44"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L118" s="110"/>
      <c r="AM118" s="32" t="s">
        <v>166</v>
      </c>
      <c r="AN118" s="32" t="s">
        <v>245</v>
      </c>
      <c r="AO118" s="32">
        <v>5</v>
      </c>
      <c r="AP118" s="32">
        <v>18.5</v>
      </c>
      <c r="AQ118" s="32">
        <v>18.5</v>
      </c>
      <c r="AR118" s="32">
        <v>18.5</v>
      </c>
    </row>
    <row r="119" spans="1:44"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L119" s="110"/>
      <c r="AN119" s="32" t="s">
        <v>38</v>
      </c>
      <c r="AO119" s="32">
        <v>22</v>
      </c>
      <c r="AP119" s="32">
        <v>81.5</v>
      </c>
      <c r="AQ119" s="32">
        <v>81.5</v>
      </c>
      <c r="AR119" s="32">
        <v>100</v>
      </c>
    </row>
    <row r="120" spans="1:44"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L120" s="110"/>
      <c r="AN120" s="32" t="s">
        <v>8</v>
      </c>
      <c r="AO120" s="32">
        <v>27</v>
      </c>
      <c r="AP120" s="32">
        <v>100</v>
      </c>
      <c r="AQ120" s="32">
        <v>100</v>
      </c>
    </row>
    <row r="121" spans="1:44"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c r="AL121" s="110"/>
      <c r="AM121" s="32" t="s">
        <v>256</v>
      </c>
    </row>
    <row r="122" spans="1:44"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c r="AL122" s="110"/>
    </row>
    <row r="123" spans="1:44"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c r="AL123" s="110"/>
    </row>
    <row r="124" spans="1:44" s="32" customFormat="1" ht="20.25" customHeight="1" x14ac:dyDescent="0.25">
      <c r="A124" s="47"/>
      <c r="B124" s="47"/>
      <c r="C124" s="50"/>
      <c r="D124" s="47"/>
      <c r="E124" s="209" t="s">
        <v>134</v>
      </c>
      <c r="F124" s="210"/>
      <c r="G124" s="210"/>
      <c r="H124" s="210"/>
      <c r="I124" s="210"/>
      <c r="J124" s="211"/>
      <c r="K124" s="135"/>
      <c r="L124" s="135"/>
      <c r="M124" s="47"/>
      <c r="AL124" s="110"/>
    </row>
    <row r="125" spans="1:44" s="32" customFormat="1" ht="16.5" customHeight="1" x14ac:dyDescent="0.25">
      <c r="A125" s="47"/>
      <c r="B125" s="47"/>
      <c r="C125" s="52"/>
      <c r="D125" s="39"/>
      <c r="E125" s="212"/>
      <c r="F125" s="177"/>
      <c r="G125" s="177"/>
      <c r="H125" s="177"/>
      <c r="I125" s="177"/>
      <c r="J125" s="213"/>
      <c r="K125" s="53"/>
      <c r="L125" s="53"/>
      <c r="M125" s="39"/>
      <c r="AL125" s="110"/>
      <c r="AM125" s="32" t="s">
        <v>247</v>
      </c>
    </row>
    <row r="126" spans="1:44" s="32" customFormat="1" ht="16.5" customHeight="1" x14ac:dyDescent="0.25">
      <c r="A126" s="47"/>
      <c r="B126" s="47"/>
      <c r="C126" s="50"/>
      <c r="D126" s="39"/>
      <c r="E126" s="212"/>
      <c r="F126" s="177"/>
      <c r="G126" s="177"/>
      <c r="H126" s="177"/>
      <c r="I126" s="177"/>
      <c r="J126" s="213"/>
      <c r="K126" s="38"/>
      <c r="L126" s="38"/>
      <c r="M126" s="39"/>
      <c r="AL126" s="110"/>
      <c r="AO126" s="32" t="s">
        <v>157</v>
      </c>
      <c r="AP126" s="32" t="s">
        <v>163</v>
      </c>
      <c r="AQ126" s="32" t="s">
        <v>164</v>
      </c>
      <c r="AR126" s="32" t="s">
        <v>165</v>
      </c>
    </row>
    <row r="127" spans="1:44" s="32" customFormat="1" ht="18.75" customHeight="1" thickBot="1" x14ac:dyDescent="0.3">
      <c r="A127" s="39"/>
      <c r="B127" s="39"/>
      <c r="C127" s="39"/>
      <c r="D127" s="39"/>
      <c r="E127" s="214"/>
      <c r="F127" s="215"/>
      <c r="G127" s="215"/>
      <c r="H127" s="215"/>
      <c r="I127" s="215"/>
      <c r="J127" s="216"/>
      <c r="K127" s="39"/>
      <c r="L127" s="39"/>
      <c r="M127" s="39"/>
      <c r="N127" s="39"/>
      <c r="AL127" s="110"/>
      <c r="AM127" s="32" t="s">
        <v>166</v>
      </c>
      <c r="AN127" s="32" t="s">
        <v>245</v>
      </c>
      <c r="AO127" s="32">
        <v>26</v>
      </c>
      <c r="AP127" s="32">
        <v>96.3</v>
      </c>
      <c r="AQ127" s="32">
        <v>96.3</v>
      </c>
      <c r="AR127" s="32">
        <v>96.3</v>
      </c>
    </row>
    <row r="128" spans="1:44"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L128" s="110"/>
      <c r="AN128" s="32" t="s">
        <v>38</v>
      </c>
      <c r="AO128" s="32">
        <v>1</v>
      </c>
      <c r="AP128" s="32">
        <v>3.7</v>
      </c>
      <c r="AQ128" s="32">
        <v>3.7</v>
      </c>
      <c r="AR128" s="32">
        <v>100</v>
      </c>
    </row>
    <row r="129" spans="1:44"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L129" s="110"/>
      <c r="AN129" s="32" t="s">
        <v>8</v>
      </c>
      <c r="AO129" s="32">
        <v>27</v>
      </c>
      <c r="AP129" s="32">
        <v>100</v>
      </c>
      <c r="AQ129" s="32">
        <v>100</v>
      </c>
    </row>
    <row r="130" spans="1:44"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c r="AL130" s="110"/>
      <c r="AM130" s="32" t="s">
        <v>256</v>
      </c>
    </row>
    <row r="131" spans="1:44"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147</v>
      </c>
      <c r="AJ131" s="195"/>
      <c r="AK131" s="195"/>
      <c r="AL131" s="195"/>
    </row>
    <row r="132" spans="1:44"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row>
    <row r="133" spans="1:44"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112" t="s">
        <v>25</v>
      </c>
    </row>
    <row r="134" spans="1:44"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47">
        <f>+AN14</f>
        <v>1</v>
      </c>
      <c r="W134" s="147">
        <f t="shared" ref="W134:AA134" si="18">+AO14</f>
        <v>0</v>
      </c>
      <c r="X134" s="147">
        <f t="shared" si="18"/>
        <v>1</v>
      </c>
      <c r="Y134" s="147">
        <f t="shared" si="18"/>
        <v>0</v>
      </c>
      <c r="Z134" s="147">
        <f t="shared" si="18"/>
        <v>2</v>
      </c>
      <c r="AA134" s="147">
        <f t="shared" si="18"/>
        <v>1</v>
      </c>
      <c r="AB134" s="147">
        <f>SUM(V134:AA134)</f>
        <v>5</v>
      </c>
      <c r="AC134" s="34">
        <f t="shared" ref="AC134:AH134" si="19">V134/$AB134</f>
        <v>0.2</v>
      </c>
      <c r="AD134" s="34">
        <f t="shared" si="19"/>
        <v>0</v>
      </c>
      <c r="AE134" s="34">
        <f t="shared" si="19"/>
        <v>0.2</v>
      </c>
      <c r="AF134" s="34">
        <f t="shared" si="19"/>
        <v>0</v>
      </c>
      <c r="AG134" s="34">
        <f t="shared" si="19"/>
        <v>0.4</v>
      </c>
      <c r="AH134" s="34">
        <f t="shared" si="19"/>
        <v>0.2</v>
      </c>
      <c r="AI134" s="147">
        <f t="shared" ref="AI134:AL134" si="20">+BA14</f>
        <v>3.5</v>
      </c>
      <c r="AJ134" s="147">
        <f t="shared" si="20"/>
        <v>1.91</v>
      </c>
      <c r="AK134" s="147">
        <f t="shared" si="20"/>
        <v>4</v>
      </c>
      <c r="AL134" s="147">
        <f t="shared" si="20"/>
        <v>5</v>
      </c>
      <c r="AM134" s="32" t="s">
        <v>248</v>
      </c>
    </row>
    <row r="135" spans="1:44"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L135" s="110"/>
      <c r="AO135" s="32" t="s">
        <v>157</v>
      </c>
      <c r="AP135" s="32" t="s">
        <v>163</v>
      </c>
      <c r="AQ135" s="32" t="s">
        <v>164</v>
      </c>
      <c r="AR135" s="32" t="s">
        <v>165</v>
      </c>
    </row>
    <row r="136" spans="1:44"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L136" s="110"/>
      <c r="AM136" s="32" t="s">
        <v>166</v>
      </c>
      <c r="AN136" s="32" t="s">
        <v>245</v>
      </c>
      <c r="AO136" s="32">
        <v>27</v>
      </c>
      <c r="AP136" s="32">
        <v>100</v>
      </c>
      <c r="AQ136" s="32">
        <v>100</v>
      </c>
      <c r="AR136" s="32">
        <v>100</v>
      </c>
    </row>
    <row r="137" spans="1:44"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L137" s="110"/>
      <c r="AM137" s="32" t="s">
        <v>256</v>
      </c>
    </row>
    <row r="138" spans="1:44"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c r="AL138" s="110"/>
    </row>
    <row r="139" spans="1:44"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c r="AL139" s="110"/>
    </row>
    <row r="140" spans="1:44"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c r="AL140" s="110"/>
    </row>
    <row r="141" spans="1:44"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L141" s="110"/>
      <c r="AM141" s="32" t="s">
        <v>249</v>
      </c>
    </row>
    <row r="142" spans="1:44" s="32" customFormat="1" ht="20.25" customHeight="1" x14ac:dyDescent="0.25">
      <c r="A142" s="47"/>
      <c r="B142" s="47"/>
      <c r="C142" s="50"/>
      <c r="D142" s="47"/>
      <c r="E142" s="209" t="s">
        <v>135</v>
      </c>
      <c r="F142" s="210"/>
      <c r="G142" s="210"/>
      <c r="H142" s="210"/>
      <c r="I142" s="210"/>
      <c r="J142" s="211"/>
      <c r="K142" s="135"/>
      <c r="L142" s="135"/>
      <c r="M142" s="47"/>
      <c r="AL142" s="110"/>
      <c r="AO142" s="32" t="s">
        <v>157</v>
      </c>
      <c r="AP142" s="32" t="s">
        <v>163</v>
      </c>
      <c r="AQ142" s="32" t="s">
        <v>164</v>
      </c>
      <c r="AR142" s="32" t="s">
        <v>165</v>
      </c>
    </row>
    <row r="143" spans="1:44" s="32" customFormat="1" ht="16.5" customHeight="1" x14ac:dyDescent="0.25">
      <c r="A143" s="47"/>
      <c r="B143" s="47"/>
      <c r="C143" s="52"/>
      <c r="D143" s="39"/>
      <c r="E143" s="212"/>
      <c r="F143" s="177"/>
      <c r="G143" s="177"/>
      <c r="H143" s="177"/>
      <c r="I143" s="177"/>
      <c r="J143" s="213"/>
      <c r="K143" s="53"/>
      <c r="L143" s="53"/>
      <c r="M143" s="39"/>
      <c r="AL143" s="110"/>
      <c r="AM143" s="32" t="s">
        <v>166</v>
      </c>
      <c r="AN143" s="32" t="s">
        <v>245</v>
      </c>
      <c r="AO143" s="32">
        <v>26</v>
      </c>
      <c r="AP143" s="32">
        <v>96.3</v>
      </c>
      <c r="AQ143" s="32">
        <v>96.3</v>
      </c>
      <c r="AR143" s="32">
        <v>96.3</v>
      </c>
    </row>
    <row r="144" spans="1:44" s="32" customFormat="1" ht="16.5" customHeight="1" x14ac:dyDescent="0.25">
      <c r="A144" s="47"/>
      <c r="B144" s="47"/>
      <c r="C144" s="50"/>
      <c r="D144" s="39"/>
      <c r="E144" s="212"/>
      <c r="F144" s="177"/>
      <c r="G144" s="177"/>
      <c r="H144" s="177"/>
      <c r="I144" s="177"/>
      <c r="J144" s="213"/>
      <c r="K144" s="38"/>
      <c r="L144" s="38"/>
      <c r="M144" s="39"/>
      <c r="AL144" s="110"/>
      <c r="AN144" s="32" t="s">
        <v>38</v>
      </c>
      <c r="AO144" s="32">
        <v>1</v>
      </c>
      <c r="AP144" s="32">
        <v>3.7</v>
      </c>
      <c r="AQ144" s="32">
        <v>3.7</v>
      </c>
      <c r="AR144" s="32">
        <v>100</v>
      </c>
    </row>
    <row r="145" spans="1:44" s="32" customFormat="1" ht="18.75" customHeight="1" thickBot="1" x14ac:dyDescent="0.3">
      <c r="A145" s="39"/>
      <c r="B145" s="39"/>
      <c r="C145" s="39"/>
      <c r="D145" s="39"/>
      <c r="E145" s="214"/>
      <c r="F145" s="215"/>
      <c r="G145" s="215"/>
      <c r="H145" s="215"/>
      <c r="I145" s="215"/>
      <c r="J145" s="216"/>
      <c r="K145" s="39"/>
      <c r="L145" s="39"/>
      <c r="M145" s="39"/>
      <c r="N145" s="39"/>
      <c r="AL145" s="110"/>
      <c r="AN145" s="32" t="s">
        <v>8</v>
      </c>
      <c r="AO145" s="32">
        <v>27</v>
      </c>
      <c r="AP145" s="32">
        <v>100</v>
      </c>
      <c r="AQ145" s="32">
        <v>100</v>
      </c>
    </row>
    <row r="146" spans="1:44"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c r="AL146" s="110"/>
      <c r="AM146" s="32" t="s">
        <v>256</v>
      </c>
    </row>
    <row r="147" spans="1:44"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c r="AL147" s="110"/>
    </row>
    <row r="148" spans="1:44"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c r="AL148" s="110"/>
    </row>
    <row r="149" spans="1:44"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147</v>
      </c>
      <c r="AJ149" s="195"/>
      <c r="AK149" s="195"/>
      <c r="AL149" s="195"/>
    </row>
    <row r="150" spans="1:44"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c r="AM150" s="32" t="s">
        <v>250</v>
      </c>
    </row>
    <row r="151" spans="1:44"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112" t="s">
        <v>25</v>
      </c>
      <c r="AO151" s="32" t="s">
        <v>157</v>
      </c>
      <c r="AP151" s="32" t="s">
        <v>163</v>
      </c>
      <c r="AQ151" s="32" t="s">
        <v>164</v>
      </c>
      <c r="AR151" s="32" t="s">
        <v>165</v>
      </c>
    </row>
    <row r="152" spans="1:44"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47">
        <f>+AN15</f>
        <v>0</v>
      </c>
      <c r="W152" s="147">
        <f t="shared" ref="W152:AA152" si="21">+AO15</f>
        <v>0</v>
      </c>
      <c r="X152" s="147">
        <f t="shared" si="21"/>
        <v>6</v>
      </c>
      <c r="Y152" s="147">
        <f t="shared" si="21"/>
        <v>13</v>
      </c>
      <c r="Z152" s="147">
        <f t="shared" si="21"/>
        <v>7</v>
      </c>
      <c r="AA152" s="147">
        <f t="shared" si="21"/>
        <v>0</v>
      </c>
      <c r="AB152" s="147">
        <f>SUM(V152:AA152)</f>
        <v>26</v>
      </c>
      <c r="AC152" s="34">
        <f t="shared" ref="AC152:AH152" si="22">V152/$AB152</f>
        <v>0</v>
      </c>
      <c r="AD152" s="34">
        <f t="shared" si="22"/>
        <v>0</v>
      </c>
      <c r="AE152" s="34">
        <f t="shared" si="22"/>
        <v>0.23076923076923078</v>
      </c>
      <c r="AF152" s="34">
        <f t="shared" si="22"/>
        <v>0.5</v>
      </c>
      <c r="AG152" s="34">
        <f t="shared" si="22"/>
        <v>0.26923076923076922</v>
      </c>
      <c r="AH152" s="34">
        <f t="shared" si="22"/>
        <v>0</v>
      </c>
      <c r="AI152" s="147">
        <f t="shared" ref="AI152:AL152" si="23">+BA15</f>
        <v>4.04</v>
      </c>
      <c r="AJ152" s="147">
        <f t="shared" si="23"/>
        <v>0.72</v>
      </c>
      <c r="AK152" s="147">
        <f t="shared" si="23"/>
        <v>4</v>
      </c>
      <c r="AL152" s="147">
        <f t="shared" si="23"/>
        <v>4</v>
      </c>
      <c r="AM152" s="32" t="s">
        <v>166</v>
      </c>
      <c r="AN152" s="32" t="s">
        <v>245</v>
      </c>
      <c r="AO152" s="32">
        <v>3</v>
      </c>
      <c r="AP152" s="32">
        <v>11.1</v>
      </c>
      <c r="AQ152" s="32">
        <v>11.1</v>
      </c>
      <c r="AR152" s="32">
        <v>11.1</v>
      </c>
    </row>
    <row r="153" spans="1:44"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L153" s="110"/>
      <c r="AN153" s="32" t="s">
        <v>38</v>
      </c>
      <c r="AO153" s="32">
        <v>24</v>
      </c>
      <c r="AP153" s="32">
        <v>88.9</v>
      </c>
      <c r="AQ153" s="32">
        <v>88.9</v>
      </c>
      <c r="AR153" s="32">
        <v>100</v>
      </c>
    </row>
    <row r="154" spans="1:44"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c r="AL154" s="110"/>
      <c r="AN154" s="32" t="s">
        <v>8</v>
      </c>
      <c r="AO154" s="32">
        <v>27</v>
      </c>
      <c r="AP154" s="32">
        <v>100</v>
      </c>
      <c r="AQ154" s="32">
        <v>100</v>
      </c>
    </row>
    <row r="155" spans="1:44"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c r="AL155" s="110"/>
      <c r="AM155" s="32" t="s">
        <v>256</v>
      </c>
    </row>
    <row r="156" spans="1:44"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c r="AL156" s="110"/>
    </row>
    <row r="157" spans="1:44"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L157" s="110"/>
    </row>
    <row r="158" spans="1:44"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L158" s="110"/>
    </row>
    <row r="159" spans="1:44"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L159" s="110"/>
      <c r="AM159" s="32" t="s">
        <v>251</v>
      </c>
    </row>
    <row r="160" spans="1:44"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L160" s="110"/>
      <c r="AO160" s="32" t="s">
        <v>157</v>
      </c>
      <c r="AP160" s="32" t="s">
        <v>163</v>
      </c>
      <c r="AQ160" s="32" t="s">
        <v>164</v>
      </c>
      <c r="AR160" s="32" t="s">
        <v>165</v>
      </c>
    </row>
    <row r="161" spans="1:44"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L161" s="110"/>
      <c r="AM161" s="32" t="s">
        <v>166</v>
      </c>
      <c r="AN161" s="32" t="s">
        <v>245</v>
      </c>
      <c r="AO161" s="32">
        <v>4</v>
      </c>
      <c r="AP161" s="32">
        <v>14.8</v>
      </c>
      <c r="AQ161" s="32">
        <v>14.8</v>
      </c>
      <c r="AR161" s="32">
        <v>14.8</v>
      </c>
    </row>
    <row r="162" spans="1:44" s="32" customFormat="1" ht="16.5" customHeight="1" x14ac:dyDescent="0.25">
      <c r="A162" s="39"/>
      <c r="B162" s="46"/>
      <c r="C162" s="39"/>
      <c r="D162" s="39"/>
      <c r="E162" s="212"/>
      <c r="F162" s="177"/>
      <c r="G162" s="177"/>
      <c r="H162" s="177"/>
      <c r="I162" s="177"/>
      <c r="J162" s="213"/>
      <c r="K162" s="39"/>
      <c r="L162" s="39"/>
      <c r="M162" s="39"/>
      <c r="N162" s="39"/>
      <c r="AL162" s="110"/>
      <c r="AN162" s="32" t="s">
        <v>38</v>
      </c>
      <c r="AO162" s="32">
        <v>23</v>
      </c>
      <c r="AP162" s="32">
        <v>85.2</v>
      </c>
      <c r="AQ162" s="32">
        <v>85.2</v>
      </c>
      <c r="AR162" s="32">
        <v>100</v>
      </c>
    </row>
    <row r="163" spans="1:44" s="32" customFormat="1" ht="16.5" customHeight="1" thickBot="1" x14ac:dyDescent="0.3">
      <c r="A163" s="39"/>
      <c r="B163" s="46"/>
      <c r="C163" s="39"/>
      <c r="D163" s="39"/>
      <c r="E163" s="214"/>
      <c r="F163" s="215"/>
      <c r="G163" s="215"/>
      <c r="H163" s="215"/>
      <c r="I163" s="215"/>
      <c r="J163" s="216"/>
      <c r="K163" s="39"/>
      <c r="L163" s="39"/>
      <c r="M163" s="39"/>
      <c r="N163" s="39"/>
      <c r="AL163" s="110"/>
      <c r="AN163" s="32" t="s">
        <v>8</v>
      </c>
      <c r="AO163" s="32">
        <v>27</v>
      </c>
      <c r="AP163" s="32">
        <v>100</v>
      </c>
      <c r="AQ163" s="32">
        <v>100</v>
      </c>
    </row>
    <row r="164" spans="1:44" s="32" customFormat="1" ht="16.5" customHeight="1" x14ac:dyDescent="0.25">
      <c r="A164" s="39"/>
      <c r="B164" s="46"/>
      <c r="C164" s="39"/>
      <c r="D164" s="39"/>
      <c r="E164" s="39"/>
      <c r="F164" s="39"/>
      <c r="G164" s="39"/>
      <c r="H164" s="39"/>
      <c r="I164" s="39"/>
      <c r="J164" s="39"/>
      <c r="K164" s="39"/>
      <c r="L164" s="39"/>
      <c r="M164" s="39"/>
      <c r="N164" s="39"/>
      <c r="AL164" s="110"/>
      <c r="AM164" s="32" t="s">
        <v>256</v>
      </c>
    </row>
    <row r="165" spans="1:44" s="32" customFormat="1" ht="16.5" customHeight="1" x14ac:dyDescent="0.25">
      <c r="A165" s="39"/>
      <c r="B165" s="46"/>
      <c r="C165" s="39"/>
      <c r="D165" s="39"/>
      <c r="E165" s="39"/>
      <c r="F165" s="39"/>
      <c r="G165" s="39"/>
      <c r="H165" s="39"/>
      <c r="I165" s="39"/>
      <c r="J165" s="39"/>
      <c r="K165" s="39"/>
      <c r="L165" s="39"/>
      <c r="M165" s="39"/>
      <c r="N165" s="39"/>
      <c r="AL165" s="110"/>
    </row>
    <row r="166" spans="1:44" s="32" customFormat="1" ht="16.5" customHeight="1" x14ac:dyDescent="0.25">
      <c r="A166" s="39"/>
      <c r="B166" s="46"/>
      <c r="C166" s="39"/>
      <c r="D166" s="39"/>
      <c r="E166" s="39"/>
      <c r="F166" s="39"/>
      <c r="G166" s="39"/>
      <c r="H166" s="39"/>
      <c r="I166" s="39"/>
      <c r="J166" s="39"/>
      <c r="K166" s="39"/>
      <c r="L166" s="39"/>
      <c r="M166" s="39"/>
      <c r="N166" s="39"/>
      <c r="AL166" s="110"/>
    </row>
    <row r="167" spans="1:44" s="32" customFormat="1" ht="16.5" customHeight="1" x14ac:dyDescent="0.25">
      <c r="A167" s="39"/>
      <c r="B167" s="46"/>
      <c r="C167" s="39"/>
      <c r="D167" s="39"/>
      <c r="E167" s="39"/>
      <c r="F167" s="39"/>
      <c r="G167" s="39"/>
      <c r="H167" s="39"/>
      <c r="I167" s="39"/>
      <c r="J167" s="39"/>
      <c r="K167" s="39"/>
      <c r="L167" s="39"/>
      <c r="M167" s="39"/>
      <c r="N167" s="39"/>
      <c r="AL167" s="110"/>
    </row>
    <row r="168" spans="1:44"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L168" s="110"/>
      <c r="AM168" s="32" t="s">
        <v>252</v>
      </c>
    </row>
    <row r="169" spans="1:44" s="32" customFormat="1" ht="16.5" customHeight="1" x14ac:dyDescent="0.25">
      <c r="A169" s="39"/>
      <c r="B169" s="46"/>
      <c r="C169" s="39"/>
      <c r="D169" s="39"/>
      <c r="E169" s="39"/>
      <c r="F169" s="39"/>
      <c r="G169" s="39"/>
      <c r="H169" s="39"/>
      <c r="I169" s="39"/>
      <c r="J169" s="39"/>
      <c r="K169" s="39"/>
      <c r="L169" s="39"/>
      <c r="M169" s="39"/>
      <c r="N169" s="39"/>
      <c r="AL169" s="110"/>
      <c r="AO169" s="32" t="s">
        <v>157</v>
      </c>
      <c r="AP169" s="32" t="s">
        <v>163</v>
      </c>
      <c r="AQ169" s="32" t="s">
        <v>164</v>
      </c>
      <c r="AR169" s="32" t="s">
        <v>165</v>
      </c>
    </row>
    <row r="170" spans="1:44" s="32" customFormat="1" ht="16.5" customHeight="1" x14ac:dyDescent="0.25">
      <c r="A170" s="39"/>
      <c r="B170" s="46"/>
      <c r="C170" s="39"/>
      <c r="D170" s="39"/>
      <c r="E170" s="39"/>
      <c r="F170" s="39"/>
      <c r="G170" s="39"/>
      <c r="H170" s="39"/>
      <c r="I170" s="39"/>
      <c r="J170" s="39"/>
      <c r="K170" s="39"/>
      <c r="L170" s="39"/>
      <c r="M170" s="39"/>
      <c r="N170" s="39"/>
      <c r="AL170" s="110"/>
      <c r="AM170" s="32" t="s">
        <v>166</v>
      </c>
      <c r="AN170" s="32" t="s">
        <v>245</v>
      </c>
      <c r="AO170" s="32">
        <v>2</v>
      </c>
      <c r="AP170" s="32">
        <v>7.4</v>
      </c>
      <c r="AQ170" s="32">
        <v>7.4</v>
      </c>
      <c r="AR170" s="32">
        <v>7.4</v>
      </c>
    </row>
    <row r="171" spans="1:44" s="32" customFormat="1" ht="16.5" customHeight="1" x14ac:dyDescent="0.25">
      <c r="A171" s="39"/>
      <c r="B171" s="46"/>
      <c r="C171" s="39"/>
      <c r="D171" s="39"/>
      <c r="E171" s="39"/>
      <c r="F171" s="39"/>
      <c r="G171" s="39"/>
      <c r="H171" s="39"/>
      <c r="I171" s="39"/>
      <c r="J171" s="39"/>
      <c r="K171" s="39"/>
      <c r="L171" s="39"/>
      <c r="M171" s="39"/>
      <c r="N171" s="39"/>
      <c r="AL171" s="110"/>
      <c r="AN171" s="32" t="s">
        <v>38</v>
      </c>
      <c r="AO171" s="32">
        <v>25</v>
      </c>
      <c r="AP171" s="32">
        <v>92.6</v>
      </c>
      <c r="AQ171" s="32">
        <v>92.6</v>
      </c>
      <c r="AR171" s="32">
        <v>100</v>
      </c>
    </row>
    <row r="172" spans="1:44" s="32" customFormat="1" ht="39" customHeight="1" x14ac:dyDescent="0.25">
      <c r="A172" s="39"/>
      <c r="B172" s="46"/>
      <c r="C172" s="39"/>
      <c r="D172" s="39"/>
      <c r="E172" s="39"/>
      <c r="F172" s="39"/>
      <c r="G172" s="39"/>
      <c r="H172" s="39"/>
      <c r="I172" s="39"/>
      <c r="J172" s="39"/>
      <c r="K172" s="39"/>
      <c r="L172" s="39"/>
      <c r="M172" s="39"/>
      <c r="N172" s="39"/>
      <c r="AL172" s="110"/>
      <c r="AN172" s="32" t="s">
        <v>8</v>
      </c>
      <c r="AO172" s="32">
        <v>27</v>
      </c>
      <c r="AP172" s="32">
        <v>100</v>
      </c>
      <c r="AQ172" s="32">
        <v>100</v>
      </c>
    </row>
    <row r="173" spans="1:44" s="32" customFormat="1" ht="43.5" customHeight="1" x14ac:dyDescent="0.25">
      <c r="A173" s="39"/>
      <c r="B173" s="46"/>
      <c r="C173" s="39"/>
      <c r="D173" s="39"/>
      <c r="E173" s="39"/>
      <c r="F173" s="39"/>
      <c r="G173" s="39"/>
      <c r="H173" s="39"/>
      <c r="I173" s="39"/>
      <c r="J173" s="39"/>
      <c r="K173" s="39"/>
      <c r="L173" s="39"/>
      <c r="M173" s="39"/>
      <c r="N173" s="39"/>
      <c r="AL173" s="110"/>
      <c r="AM173" s="32" t="s">
        <v>256</v>
      </c>
    </row>
    <row r="174" spans="1:44"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L174" s="110"/>
    </row>
    <row r="175" spans="1:44"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147</v>
      </c>
      <c r="AJ175" s="195"/>
      <c r="AK175" s="195"/>
      <c r="AL175" s="195"/>
    </row>
    <row r="176" spans="1:44"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row>
    <row r="177" spans="1:44"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112" t="s">
        <v>25</v>
      </c>
      <c r="AM177" s="32" t="s">
        <v>253</v>
      </c>
    </row>
    <row r="178" spans="1:44"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27">
        <f>+AN16</f>
        <v>0</v>
      </c>
      <c r="W178" s="127">
        <f t="shared" ref="W178:AA179" si="24">+AO16</f>
        <v>2</v>
      </c>
      <c r="X178" s="127">
        <f t="shared" si="24"/>
        <v>5</v>
      </c>
      <c r="Y178" s="127">
        <f t="shared" si="24"/>
        <v>10</v>
      </c>
      <c r="Z178" s="127">
        <f t="shared" si="24"/>
        <v>9</v>
      </c>
      <c r="AA178" s="127">
        <f t="shared" si="24"/>
        <v>0</v>
      </c>
      <c r="AB178" s="127">
        <f>SUM(V178:AA178)</f>
        <v>26</v>
      </c>
      <c r="AC178" s="34">
        <f>V178/$AB178</f>
        <v>0</v>
      </c>
      <c r="AD178" s="34">
        <f t="shared" ref="AD178:AH179" si="25">W178/$AB178</f>
        <v>7.6923076923076927E-2</v>
      </c>
      <c r="AE178" s="34">
        <f t="shared" si="25"/>
        <v>0.19230769230769232</v>
      </c>
      <c r="AF178" s="34">
        <f t="shared" si="25"/>
        <v>0.38461538461538464</v>
      </c>
      <c r="AG178" s="34">
        <f t="shared" si="25"/>
        <v>0.34615384615384615</v>
      </c>
      <c r="AH178" s="34">
        <f t="shared" si="25"/>
        <v>0</v>
      </c>
      <c r="AI178" s="127">
        <f t="shared" ref="AI178:AL179" si="26">+BA16</f>
        <v>4</v>
      </c>
      <c r="AJ178" s="127">
        <f t="shared" si="26"/>
        <v>0.94</v>
      </c>
      <c r="AK178" s="127">
        <f t="shared" si="26"/>
        <v>4</v>
      </c>
      <c r="AL178" s="127">
        <f t="shared" si="26"/>
        <v>4</v>
      </c>
      <c r="AO178" s="32" t="s">
        <v>157</v>
      </c>
      <c r="AP178" s="32" t="s">
        <v>163</v>
      </c>
      <c r="AQ178" s="32" t="s">
        <v>164</v>
      </c>
      <c r="AR178" s="32" t="s">
        <v>165</v>
      </c>
    </row>
    <row r="179" spans="1:44"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27">
        <f>+AN17</f>
        <v>1</v>
      </c>
      <c r="W179" s="127">
        <f t="shared" si="24"/>
        <v>4</v>
      </c>
      <c r="X179" s="127">
        <f t="shared" si="24"/>
        <v>6</v>
      </c>
      <c r="Y179" s="127">
        <f t="shared" si="24"/>
        <v>8</v>
      </c>
      <c r="Z179" s="127">
        <f t="shared" si="24"/>
        <v>6</v>
      </c>
      <c r="AA179" s="127">
        <f t="shared" si="24"/>
        <v>1</v>
      </c>
      <c r="AB179" s="127">
        <f>SUM(V179:AA179)</f>
        <v>26</v>
      </c>
      <c r="AC179" s="34">
        <f>V179/$AB179</f>
        <v>3.8461538461538464E-2</v>
      </c>
      <c r="AD179" s="34">
        <f t="shared" si="25"/>
        <v>0.15384615384615385</v>
      </c>
      <c r="AE179" s="34">
        <f t="shared" si="25"/>
        <v>0.23076923076923078</v>
      </c>
      <c r="AF179" s="34">
        <f t="shared" si="25"/>
        <v>0.30769230769230771</v>
      </c>
      <c r="AG179" s="34">
        <f t="shared" si="25"/>
        <v>0.23076923076923078</v>
      </c>
      <c r="AH179" s="34">
        <f t="shared" si="25"/>
        <v>3.8461538461538464E-2</v>
      </c>
      <c r="AI179" s="127">
        <f t="shared" si="26"/>
        <v>3.56</v>
      </c>
      <c r="AJ179" s="127">
        <f t="shared" si="26"/>
        <v>1.1599999999999999</v>
      </c>
      <c r="AK179" s="127">
        <f t="shared" si="26"/>
        <v>4</v>
      </c>
      <c r="AL179" s="127">
        <f t="shared" si="26"/>
        <v>4</v>
      </c>
      <c r="AM179" s="32" t="s">
        <v>166</v>
      </c>
      <c r="AN179" s="32" t="s">
        <v>245</v>
      </c>
      <c r="AO179" s="32">
        <v>4</v>
      </c>
      <c r="AP179" s="32">
        <v>14.8</v>
      </c>
      <c r="AQ179" s="32">
        <v>14.8</v>
      </c>
      <c r="AR179" s="32">
        <v>14.8</v>
      </c>
    </row>
    <row r="180" spans="1:44"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L180" s="110"/>
      <c r="AN180" s="32" t="s">
        <v>38</v>
      </c>
      <c r="AO180" s="32">
        <v>23</v>
      </c>
      <c r="AP180" s="32">
        <v>85.2</v>
      </c>
      <c r="AQ180" s="32">
        <v>85.2</v>
      </c>
      <c r="AR180" s="32">
        <v>100</v>
      </c>
    </row>
    <row r="181" spans="1:44" s="32" customFormat="1" ht="16.5" customHeight="1" thickBot="1" x14ac:dyDescent="0.3">
      <c r="A181" s="39"/>
      <c r="B181" s="46"/>
      <c r="C181" s="39"/>
      <c r="D181" s="39"/>
      <c r="E181" s="214"/>
      <c r="F181" s="215"/>
      <c r="G181" s="215"/>
      <c r="H181" s="215"/>
      <c r="I181" s="216"/>
      <c r="J181" s="39"/>
      <c r="K181" s="39"/>
      <c r="L181" s="39"/>
      <c r="M181" s="39"/>
      <c r="N181" s="39"/>
      <c r="AL181" s="110"/>
      <c r="AN181" s="32" t="s">
        <v>8</v>
      </c>
      <c r="AO181" s="32">
        <v>27</v>
      </c>
      <c r="AP181" s="32">
        <v>100</v>
      </c>
      <c r="AQ181" s="32">
        <v>100</v>
      </c>
    </row>
    <row r="182" spans="1:44" s="32" customFormat="1" ht="16.5" customHeight="1" x14ac:dyDescent="0.25">
      <c r="A182" s="39"/>
      <c r="B182" s="46"/>
      <c r="C182" s="39"/>
      <c r="D182" s="39"/>
      <c r="E182" s="39"/>
      <c r="F182" s="39"/>
      <c r="G182" s="39"/>
      <c r="H182" s="39"/>
      <c r="I182" s="39"/>
      <c r="J182" s="39"/>
      <c r="K182" s="39"/>
      <c r="L182" s="39"/>
      <c r="M182" s="39"/>
      <c r="N182" s="39"/>
      <c r="AL182" s="110"/>
      <c r="AM182" s="32" t="s">
        <v>256</v>
      </c>
    </row>
    <row r="183" spans="1:44" s="32" customFormat="1" ht="16.5" customHeight="1" x14ac:dyDescent="0.25">
      <c r="A183" s="39"/>
      <c r="B183" s="46"/>
      <c r="C183" s="39"/>
      <c r="D183" s="39"/>
      <c r="E183" s="39"/>
      <c r="F183" s="39"/>
      <c r="G183" s="39"/>
      <c r="H183" s="39"/>
      <c r="I183" s="39"/>
      <c r="J183" s="39"/>
      <c r="K183" s="39"/>
      <c r="L183" s="39"/>
      <c r="M183" s="39"/>
      <c r="N183" s="39"/>
      <c r="AL183" s="110"/>
    </row>
    <row r="184" spans="1:44" s="32" customFormat="1" ht="16.5" customHeight="1" x14ac:dyDescent="0.25">
      <c r="A184" s="39"/>
      <c r="B184" s="46"/>
      <c r="C184" s="39"/>
      <c r="D184" s="39"/>
      <c r="E184" s="39"/>
      <c r="F184" s="39"/>
      <c r="G184" s="39"/>
      <c r="H184" s="39"/>
      <c r="I184" s="39"/>
      <c r="J184" s="39"/>
      <c r="K184" s="39"/>
      <c r="L184" s="39"/>
      <c r="M184" s="39"/>
      <c r="N184" s="39"/>
      <c r="AL184" s="110"/>
    </row>
    <row r="185" spans="1:44" s="32" customFormat="1" ht="47.25" customHeight="1" x14ac:dyDescent="0.25">
      <c r="A185" s="39"/>
      <c r="B185" s="46"/>
      <c r="C185" s="39"/>
      <c r="D185" s="39"/>
      <c r="E185" s="39"/>
      <c r="F185" s="39"/>
      <c r="G185" s="39"/>
      <c r="H185" s="39"/>
      <c r="I185" s="39"/>
      <c r="J185" s="39"/>
      <c r="K185" s="39"/>
      <c r="L185" s="39"/>
      <c r="M185" s="39"/>
      <c r="N185" s="39"/>
      <c r="AL185" s="110"/>
    </row>
    <row r="186" spans="1:44" s="32" customFormat="1" ht="54" customHeight="1" x14ac:dyDescent="0.25">
      <c r="A186" s="39"/>
      <c r="B186" s="46"/>
      <c r="C186" s="39"/>
      <c r="D186" s="39"/>
      <c r="E186" s="39"/>
      <c r="F186" s="39"/>
      <c r="G186" s="39"/>
      <c r="H186" s="39"/>
      <c r="I186" s="39"/>
      <c r="J186" s="39"/>
      <c r="K186" s="39"/>
      <c r="L186" s="39"/>
      <c r="M186" s="39"/>
      <c r="N186" s="39"/>
      <c r="AL186" s="110"/>
    </row>
    <row r="187" spans="1:44"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L187" s="110"/>
    </row>
    <row r="188" spans="1:44"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L188" s="110"/>
    </row>
    <row r="189" spans="1:44"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L189" s="110"/>
    </row>
    <row r="190" spans="1:44"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L190" s="110"/>
    </row>
    <row r="191" spans="1:44"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L191" s="110"/>
    </row>
    <row r="192" spans="1:44" s="32" customFormat="1" ht="21"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L192" s="110"/>
    </row>
    <row r="193" spans="1:44"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L193" s="110"/>
    </row>
    <row r="194" spans="1:44" s="32" customFormat="1" ht="2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L194" s="110"/>
    </row>
    <row r="195" spans="1:44"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L195" s="110"/>
    </row>
    <row r="196" spans="1:44"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147</v>
      </c>
      <c r="AJ196" s="195"/>
      <c r="AK196" s="195"/>
      <c r="AL196" s="195"/>
    </row>
    <row r="197" spans="1:44"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row>
    <row r="198" spans="1:44" s="32" customFormat="1" ht="39.75" customHeight="1" x14ac:dyDescent="0.25">
      <c r="A198" s="178" t="s">
        <v>138</v>
      </c>
      <c r="B198" s="178"/>
      <c r="C198" s="178"/>
      <c r="D198" s="178"/>
      <c r="E198" s="178"/>
      <c r="F198" s="178"/>
      <c r="G198" s="178"/>
      <c r="H198" s="178"/>
      <c r="I198" s="178"/>
      <c r="J198" s="178"/>
      <c r="K198" s="178"/>
      <c r="L198" s="178"/>
      <c r="M198" s="178"/>
      <c r="N198" s="178"/>
      <c r="O198" s="178"/>
      <c r="P198" s="178"/>
      <c r="Q198" s="178"/>
      <c r="R198" s="178"/>
      <c r="S198" s="178"/>
      <c r="T198" s="178"/>
      <c r="U198" s="178"/>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112" t="s">
        <v>25</v>
      </c>
    </row>
    <row r="199" spans="1:44" s="35" customFormat="1" ht="18.75" customHeight="1" x14ac:dyDescent="0.25">
      <c r="A199" s="130" t="s">
        <v>55</v>
      </c>
      <c r="B199" s="217" t="s">
        <v>56</v>
      </c>
      <c r="C199" s="217"/>
      <c r="D199" s="217"/>
      <c r="E199" s="217"/>
      <c r="F199" s="217"/>
      <c r="G199" s="217"/>
      <c r="H199" s="217"/>
      <c r="I199" s="217"/>
      <c r="J199" s="217"/>
      <c r="K199" s="217"/>
      <c r="L199" s="217"/>
      <c r="M199" s="217"/>
      <c r="N199" s="217"/>
      <c r="O199" s="217"/>
      <c r="P199" s="217"/>
      <c r="Q199" s="217"/>
      <c r="R199" s="217"/>
      <c r="S199" s="217"/>
      <c r="T199" s="217"/>
      <c r="U199" s="165"/>
      <c r="V199" s="127">
        <f>+AN18</f>
        <v>1</v>
      </c>
      <c r="W199" s="127">
        <f t="shared" ref="W199:AA206" si="27">+AO18</f>
        <v>8</v>
      </c>
      <c r="X199" s="127">
        <f t="shared" si="27"/>
        <v>4</v>
      </c>
      <c r="Y199" s="127">
        <f t="shared" si="27"/>
        <v>12</v>
      </c>
      <c r="Z199" s="127">
        <f t="shared" si="27"/>
        <v>2</v>
      </c>
      <c r="AA199" s="127">
        <f t="shared" si="27"/>
        <v>0</v>
      </c>
      <c r="AB199" s="127">
        <f>SUM(V199:AA199)</f>
        <v>27</v>
      </c>
      <c r="AC199" s="34">
        <f>V199/$AB199</f>
        <v>3.7037037037037035E-2</v>
      </c>
      <c r="AD199" s="34">
        <f t="shared" ref="AD199:AH206" si="28">W199/$AB199</f>
        <v>0.29629629629629628</v>
      </c>
      <c r="AE199" s="34">
        <f t="shared" si="28"/>
        <v>0.14814814814814814</v>
      </c>
      <c r="AF199" s="34">
        <f t="shared" si="28"/>
        <v>0.44444444444444442</v>
      </c>
      <c r="AG199" s="34">
        <f t="shared" si="28"/>
        <v>7.407407407407407E-2</v>
      </c>
      <c r="AH199" s="34">
        <f t="shared" si="28"/>
        <v>0</v>
      </c>
      <c r="AI199" s="127">
        <f t="shared" ref="AI199:AL206" si="29">+BA18</f>
        <v>3.22</v>
      </c>
      <c r="AJ199" s="127">
        <f t="shared" si="29"/>
        <v>1.0900000000000001</v>
      </c>
      <c r="AK199" s="127">
        <f t="shared" si="29"/>
        <v>4</v>
      </c>
      <c r="AL199" s="127">
        <f t="shared" si="29"/>
        <v>4</v>
      </c>
      <c r="AM199" s="32"/>
      <c r="AN199" s="32"/>
      <c r="AO199" s="32"/>
      <c r="AP199" s="32"/>
      <c r="AQ199" s="32"/>
      <c r="AR199" s="32"/>
    </row>
    <row r="200" spans="1:44" s="35" customFormat="1" ht="18.75" customHeight="1" x14ac:dyDescent="0.25">
      <c r="A200" s="33" t="s">
        <v>57</v>
      </c>
      <c r="B200" s="217" t="s">
        <v>58</v>
      </c>
      <c r="C200" s="217" t="s">
        <v>59</v>
      </c>
      <c r="D200" s="217" t="s">
        <v>59</v>
      </c>
      <c r="E200" s="217" t="s">
        <v>59</v>
      </c>
      <c r="F200" s="217" t="s">
        <v>59</v>
      </c>
      <c r="G200" s="217" t="s">
        <v>59</v>
      </c>
      <c r="H200" s="217" t="s">
        <v>59</v>
      </c>
      <c r="I200" s="217" t="s">
        <v>59</v>
      </c>
      <c r="J200" s="217" t="s">
        <v>59</v>
      </c>
      <c r="K200" s="217" t="s">
        <v>59</v>
      </c>
      <c r="L200" s="217" t="s">
        <v>59</v>
      </c>
      <c r="M200" s="217" t="s">
        <v>59</v>
      </c>
      <c r="N200" s="217" t="s">
        <v>59</v>
      </c>
      <c r="O200" s="217" t="s">
        <v>59</v>
      </c>
      <c r="P200" s="217" t="s">
        <v>59</v>
      </c>
      <c r="Q200" s="217" t="s">
        <v>59</v>
      </c>
      <c r="R200" s="217" t="s">
        <v>59</v>
      </c>
      <c r="S200" s="217" t="s">
        <v>59</v>
      </c>
      <c r="T200" s="217" t="s">
        <v>59</v>
      </c>
      <c r="U200" s="165" t="s">
        <v>59</v>
      </c>
      <c r="V200" s="127">
        <f t="shared" ref="V200:V206" si="30">+AN19</f>
        <v>3</v>
      </c>
      <c r="W200" s="127">
        <f t="shared" si="27"/>
        <v>1</v>
      </c>
      <c r="X200" s="127">
        <f t="shared" si="27"/>
        <v>9</v>
      </c>
      <c r="Y200" s="127">
        <f t="shared" si="27"/>
        <v>11</v>
      </c>
      <c r="Z200" s="127">
        <f t="shared" si="27"/>
        <v>3</v>
      </c>
      <c r="AA200" s="127">
        <f t="shared" si="27"/>
        <v>0</v>
      </c>
      <c r="AB200" s="127">
        <f t="shared" ref="AB200:AB206" si="31">SUM(V200:AA200)</f>
        <v>27</v>
      </c>
      <c r="AC200" s="34">
        <f t="shared" ref="AC200:AC206" si="32">V200/$AB200</f>
        <v>0.1111111111111111</v>
      </c>
      <c r="AD200" s="34">
        <f t="shared" si="28"/>
        <v>3.7037037037037035E-2</v>
      </c>
      <c r="AE200" s="34">
        <f t="shared" si="28"/>
        <v>0.33333333333333331</v>
      </c>
      <c r="AF200" s="34">
        <f t="shared" si="28"/>
        <v>0.40740740740740738</v>
      </c>
      <c r="AG200" s="34">
        <f t="shared" si="28"/>
        <v>0.1111111111111111</v>
      </c>
      <c r="AH200" s="34">
        <f t="shared" si="28"/>
        <v>0</v>
      </c>
      <c r="AI200" s="127">
        <f t="shared" si="29"/>
        <v>3.37</v>
      </c>
      <c r="AJ200" s="127">
        <f t="shared" si="29"/>
        <v>1.1100000000000001</v>
      </c>
      <c r="AK200" s="127">
        <f t="shared" si="29"/>
        <v>4</v>
      </c>
      <c r="AL200" s="127">
        <f t="shared" si="29"/>
        <v>4</v>
      </c>
    </row>
    <row r="201" spans="1:44" s="35" customFormat="1" ht="18.75" customHeight="1" x14ac:dyDescent="0.25">
      <c r="A201" s="130" t="s">
        <v>60</v>
      </c>
      <c r="B201" s="217" t="s">
        <v>61</v>
      </c>
      <c r="C201" s="217" t="s">
        <v>62</v>
      </c>
      <c r="D201" s="217" t="s">
        <v>62</v>
      </c>
      <c r="E201" s="217" t="s">
        <v>62</v>
      </c>
      <c r="F201" s="217" t="s">
        <v>62</v>
      </c>
      <c r="G201" s="217" t="s">
        <v>62</v>
      </c>
      <c r="H201" s="217" t="s">
        <v>62</v>
      </c>
      <c r="I201" s="217" t="s">
        <v>62</v>
      </c>
      <c r="J201" s="217" t="s">
        <v>62</v>
      </c>
      <c r="K201" s="217" t="s">
        <v>62</v>
      </c>
      <c r="L201" s="217" t="s">
        <v>62</v>
      </c>
      <c r="M201" s="217" t="s">
        <v>62</v>
      </c>
      <c r="N201" s="217" t="s">
        <v>62</v>
      </c>
      <c r="O201" s="217" t="s">
        <v>62</v>
      </c>
      <c r="P201" s="217" t="s">
        <v>62</v>
      </c>
      <c r="Q201" s="217" t="s">
        <v>62</v>
      </c>
      <c r="R201" s="217" t="s">
        <v>62</v>
      </c>
      <c r="S201" s="217" t="s">
        <v>62</v>
      </c>
      <c r="T201" s="217" t="s">
        <v>62</v>
      </c>
      <c r="U201" s="165" t="s">
        <v>62</v>
      </c>
      <c r="V201" s="127">
        <f t="shared" si="30"/>
        <v>2</v>
      </c>
      <c r="W201" s="127">
        <f t="shared" si="27"/>
        <v>2</v>
      </c>
      <c r="X201" s="127">
        <f t="shared" si="27"/>
        <v>8</v>
      </c>
      <c r="Y201" s="127">
        <f t="shared" si="27"/>
        <v>13</v>
      </c>
      <c r="Z201" s="127">
        <f t="shared" si="27"/>
        <v>2</v>
      </c>
      <c r="AA201" s="127">
        <f t="shared" si="27"/>
        <v>0</v>
      </c>
      <c r="AB201" s="127">
        <f t="shared" si="31"/>
        <v>27</v>
      </c>
      <c r="AC201" s="34">
        <f t="shared" si="32"/>
        <v>7.407407407407407E-2</v>
      </c>
      <c r="AD201" s="34">
        <f t="shared" si="28"/>
        <v>7.407407407407407E-2</v>
      </c>
      <c r="AE201" s="34">
        <f t="shared" si="28"/>
        <v>0.29629629629629628</v>
      </c>
      <c r="AF201" s="34">
        <f t="shared" si="28"/>
        <v>0.48148148148148145</v>
      </c>
      <c r="AG201" s="34">
        <f t="shared" si="28"/>
        <v>7.407407407407407E-2</v>
      </c>
      <c r="AH201" s="34">
        <f t="shared" si="28"/>
        <v>0</v>
      </c>
      <c r="AI201" s="127">
        <f t="shared" si="29"/>
        <v>3.41</v>
      </c>
      <c r="AJ201" s="127">
        <f t="shared" si="29"/>
        <v>1.01</v>
      </c>
      <c r="AK201" s="127">
        <f t="shared" si="29"/>
        <v>4</v>
      </c>
      <c r="AL201" s="127">
        <f t="shared" si="29"/>
        <v>4</v>
      </c>
    </row>
    <row r="202" spans="1:44" s="35" customFormat="1" ht="18.75" customHeight="1" x14ac:dyDescent="0.25">
      <c r="A202" s="33" t="s">
        <v>63</v>
      </c>
      <c r="B202" s="217" t="s">
        <v>64</v>
      </c>
      <c r="C202" s="217" t="s">
        <v>65</v>
      </c>
      <c r="D202" s="217" t="s">
        <v>65</v>
      </c>
      <c r="E202" s="217" t="s">
        <v>65</v>
      </c>
      <c r="F202" s="217" t="s">
        <v>65</v>
      </c>
      <c r="G202" s="217" t="s">
        <v>65</v>
      </c>
      <c r="H202" s="217" t="s">
        <v>65</v>
      </c>
      <c r="I202" s="217" t="s">
        <v>65</v>
      </c>
      <c r="J202" s="217" t="s">
        <v>65</v>
      </c>
      <c r="K202" s="217" t="s">
        <v>65</v>
      </c>
      <c r="L202" s="217" t="s">
        <v>65</v>
      </c>
      <c r="M202" s="217" t="s">
        <v>65</v>
      </c>
      <c r="N202" s="217" t="s">
        <v>65</v>
      </c>
      <c r="O202" s="217" t="s">
        <v>65</v>
      </c>
      <c r="P202" s="217" t="s">
        <v>65</v>
      </c>
      <c r="Q202" s="217" t="s">
        <v>65</v>
      </c>
      <c r="R202" s="217" t="s">
        <v>65</v>
      </c>
      <c r="S202" s="217" t="s">
        <v>65</v>
      </c>
      <c r="T202" s="217" t="s">
        <v>65</v>
      </c>
      <c r="U202" s="165" t="s">
        <v>65</v>
      </c>
      <c r="V202" s="127">
        <f t="shared" si="30"/>
        <v>1</v>
      </c>
      <c r="W202" s="127">
        <f t="shared" si="27"/>
        <v>4</v>
      </c>
      <c r="X202" s="127">
        <f t="shared" si="27"/>
        <v>7</v>
      </c>
      <c r="Y202" s="127">
        <f t="shared" si="27"/>
        <v>9</v>
      </c>
      <c r="Z202" s="127">
        <f t="shared" si="27"/>
        <v>6</v>
      </c>
      <c r="AA202" s="127">
        <f t="shared" si="27"/>
        <v>0</v>
      </c>
      <c r="AB202" s="127">
        <f t="shared" si="31"/>
        <v>27</v>
      </c>
      <c r="AC202" s="34">
        <f t="shared" si="32"/>
        <v>3.7037037037037035E-2</v>
      </c>
      <c r="AD202" s="34">
        <f t="shared" si="28"/>
        <v>0.14814814814814814</v>
      </c>
      <c r="AE202" s="34">
        <f t="shared" si="28"/>
        <v>0.25925925925925924</v>
      </c>
      <c r="AF202" s="34">
        <f t="shared" si="28"/>
        <v>0.33333333333333331</v>
      </c>
      <c r="AG202" s="34">
        <f t="shared" si="28"/>
        <v>0.22222222222222221</v>
      </c>
      <c r="AH202" s="34">
        <f t="shared" si="28"/>
        <v>0</v>
      </c>
      <c r="AI202" s="127">
        <f t="shared" si="29"/>
        <v>3.56</v>
      </c>
      <c r="AJ202" s="127">
        <f t="shared" si="29"/>
        <v>1.1200000000000001</v>
      </c>
      <c r="AK202" s="127">
        <f t="shared" si="29"/>
        <v>4</v>
      </c>
      <c r="AL202" s="127">
        <f t="shared" si="29"/>
        <v>4</v>
      </c>
    </row>
    <row r="203" spans="1:44" s="35" customFormat="1" ht="18.75" customHeight="1" x14ac:dyDescent="0.25">
      <c r="A203" s="130" t="s">
        <v>66</v>
      </c>
      <c r="B203" s="217" t="s">
        <v>67</v>
      </c>
      <c r="C203" s="217" t="s">
        <v>68</v>
      </c>
      <c r="D203" s="217" t="s">
        <v>68</v>
      </c>
      <c r="E203" s="217" t="s">
        <v>68</v>
      </c>
      <c r="F203" s="217" t="s">
        <v>68</v>
      </c>
      <c r="G203" s="217" t="s">
        <v>68</v>
      </c>
      <c r="H203" s="217" t="s">
        <v>68</v>
      </c>
      <c r="I203" s="217" t="s">
        <v>68</v>
      </c>
      <c r="J203" s="217" t="s">
        <v>68</v>
      </c>
      <c r="K203" s="217" t="s">
        <v>68</v>
      </c>
      <c r="L203" s="217" t="s">
        <v>68</v>
      </c>
      <c r="M203" s="217" t="s">
        <v>68</v>
      </c>
      <c r="N203" s="217" t="s">
        <v>68</v>
      </c>
      <c r="O203" s="217" t="s">
        <v>68</v>
      </c>
      <c r="P203" s="217" t="s">
        <v>68</v>
      </c>
      <c r="Q203" s="217" t="s">
        <v>68</v>
      </c>
      <c r="R203" s="217" t="s">
        <v>68</v>
      </c>
      <c r="S203" s="217" t="s">
        <v>68</v>
      </c>
      <c r="T203" s="217" t="s">
        <v>68</v>
      </c>
      <c r="U203" s="165" t="s">
        <v>68</v>
      </c>
      <c r="V203" s="127">
        <f t="shared" si="30"/>
        <v>5</v>
      </c>
      <c r="W203" s="127">
        <f t="shared" si="27"/>
        <v>6</v>
      </c>
      <c r="X203" s="127">
        <f t="shared" si="27"/>
        <v>6</v>
      </c>
      <c r="Y203" s="127">
        <f t="shared" si="27"/>
        <v>6</v>
      </c>
      <c r="Z203" s="127">
        <f t="shared" si="27"/>
        <v>4</v>
      </c>
      <c r="AA203" s="127">
        <f t="shared" si="27"/>
        <v>0</v>
      </c>
      <c r="AB203" s="127">
        <f t="shared" si="31"/>
        <v>27</v>
      </c>
      <c r="AC203" s="34">
        <f t="shared" si="32"/>
        <v>0.18518518518518517</v>
      </c>
      <c r="AD203" s="34">
        <f t="shared" si="28"/>
        <v>0.22222222222222221</v>
      </c>
      <c r="AE203" s="34">
        <f t="shared" si="28"/>
        <v>0.22222222222222221</v>
      </c>
      <c r="AF203" s="34">
        <f t="shared" si="28"/>
        <v>0.22222222222222221</v>
      </c>
      <c r="AG203" s="34">
        <f t="shared" si="28"/>
        <v>0.14814814814814814</v>
      </c>
      <c r="AH203" s="34">
        <f t="shared" si="28"/>
        <v>0</v>
      </c>
      <c r="AI203" s="127">
        <f t="shared" si="29"/>
        <v>2.93</v>
      </c>
      <c r="AJ203" s="127">
        <f t="shared" si="29"/>
        <v>1.36</v>
      </c>
      <c r="AK203" s="127">
        <f t="shared" si="29"/>
        <v>3</v>
      </c>
      <c r="AL203" s="127">
        <f t="shared" si="29"/>
        <v>2</v>
      </c>
    </row>
    <row r="204" spans="1:44" s="35" customFormat="1" ht="18.75" customHeight="1" x14ac:dyDescent="0.25">
      <c r="A204" s="33" t="s">
        <v>69</v>
      </c>
      <c r="B204" s="217" t="s">
        <v>70</v>
      </c>
      <c r="C204" s="217" t="s">
        <v>71</v>
      </c>
      <c r="D204" s="217" t="s">
        <v>71</v>
      </c>
      <c r="E204" s="217" t="s">
        <v>71</v>
      </c>
      <c r="F204" s="217" t="s">
        <v>71</v>
      </c>
      <c r="G204" s="217" t="s">
        <v>71</v>
      </c>
      <c r="H204" s="217" t="s">
        <v>71</v>
      </c>
      <c r="I204" s="217" t="s">
        <v>71</v>
      </c>
      <c r="J204" s="217" t="s">
        <v>71</v>
      </c>
      <c r="K204" s="217" t="s">
        <v>71</v>
      </c>
      <c r="L204" s="217" t="s">
        <v>71</v>
      </c>
      <c r="M204" s="217" t="s">
        <v>71</v>
      </c>
      <c r="N204" s="217" t="s">
        <v>71</v>
      </c>
      <c r="O204" s="217" t="s">
        <v>71</v>
      </c>
      <c r="P204" s="217" t="s">
        <v>71</v>
      </c>
      <c r="Q204" s="217" t="s">
        <v>71</v>
      </c>
      <c r="R204" s="217" t="s">
        <v>71</v>
      </c>
      <c r="S204" s="217" t="s">
        <v>71</v>
      </c>
      <c r="T204" s="217" t="s">
        <v>71</v>
      </c>
      <c r="U204" s="165" t="s">
        <v>71</v>
      </c>
      <c r="V204" s="127">
        <f t="shared" si="30"/>
        <v>1</v>
      </c>
      <c r="W204" s="127">
        <f t="shared" si="27"/>
        <v>5</v>
      </c>
      <c r="X204" s="127">
        <f t="shared" si="27"/>
        <v>5</v>
      </c>
      <c r="Y204" s="127">
        <f t="shared" si="27"/>
        <v>6</v>
      </c>
      <c r="Z204" s="127">
        <f t="shared" si="27"/>
        <v>8</v>
      </c>
      <c r="AA204" s="127">
        <f t="shared" si="27"/>
        <v>2</v>
      </c>
      <c r="AB204" s="127">
        <f t="shared" si="31"/>
        <v>27</v>
      </c>
      <c r="AC204" s="34">
        <f t="shared" si="32"/>
        <v>3.7037037037037035E-2</v>
      </c>
      <c r="AD204" s="34">
        <f t="shared" si="28"/>
        <v>0.18518518518518517</v>
      </c>
      <c r="AE204" s="34">
        <f t="shared" si="28"/>
        <v>0.18518518518518517</v>
      </c>
      <c r="AF204" s="34">
        <f t="shared" si="28"/>
        <v>0.22222222222222221</v>
      </c>
      <c r="AG204" s="34">
        <f t="shared" si="28"/>
        <v>0.29629629629629628</v>
      </c>
      <c r="AH204" s="34">
        <f t="shared" si="28"/>
        <v>7.407407407407407E-2</v>
      </c>
      <c r="AI204" s="127">
        <f t="shared" si="29"/>
        <v>3.6</v>
      </c>
      <c r="AJ204" s="127">
        <f t="shared" si="29"/>
        <v>1.26</v>
      </c>
      <c r="AK204" s="127">
        <f t="shared" si="29"/>
        <v>4</v>
      </c>
      <c r="AL204" s="127">
        <f t="shared" si="29"/>
        <v>5</v>
      </c>
    </row>
    <row r="205" spans="1:44" s="35" customFormat="1" ht="18.75" customHeight="1" x14ac:dyDescent="0.25">
      <c r="A205" s="130" t="s">
        <v>72</v>
      </c>
      <c r="B205" s="217" t="s">
        <v>73</v>
      </c>
      <c r="C205" s="217" t="s">
        <v>74</v>
      </c>
      <c r="D205" s="217" t="s">
        <v>74</v>
      </c>
      <c r="E205" s="217" t="s">
        <v>74</v>
      </c>
      <c r="F205" s="217" t="s">
        <v>74</v>
      </c>
      <c r="G205" s="217" t="s">
        <v>74</v>
      </c>
      <c r="H205" s="217" t="s">
        <v>74</v>
      </c>
      <c r="I205" s="217" t="s">
        <v>74</v>
      </c>
      <c r="J205" s="217" t="s">
        <v>74</v>
      </c>
      <c r="K205" s="217" t="s">
        <v>74</v>
      </c>
      <c r="L205" s="217" t="s">
        <v>74</v>
      </c>
      <c r="M205" s="217" t="s">
        <v>74</v>
      </c>
      <c r="N205" s="217" t="s">
        <v>74</v>
      </c>
      <c r="O205" s="217" t="s">
        <v>74</v>
      </c>
      <c r="P205" s="217" t="s">
        <v>74</v>
      </c>
      <c r="Q205" s="217" t="s">
        <v>74</v>
      </c>
      <c r="R205" s="217" t="s">
        <v>74</v>
      </c>
      <c r="S205" s="217" t="s">
        <v>74</v>
      </c>
      <c r="T205" s="217" t="s">
        <v>74</v>
      </c>
      <c r="U205" s="165" t="s">
        <v>74</v>
      </c>
      <c r="V205" s="127">
        <f t="shared" si="30"/>
        <v>2</v>
      </c>
      <c r="W205" s="127">
        <f t="shared" si="27"/>
        <v>1</v>
      </c>
      <c r="X205" s="127">
        <f t="shared" si="27"/>
        <v>6</v>
      </c>
      <c r="Y205" s="127">
        <f t="shared" si="27"/>
        <v>9</v>
      </c>
      <c r="Z205" s="127">
        <f t="shared" si="27"/>
        <v>8</v>
      </c>
      <c r="AA205" s="127">
        <f t="shared" si="27"/>
        <v>1</v>
      </c>
      <c r="AB205" s="127">
        <f t="shared" si="31"/>
        <v>27</v>
      </c>
      <c r="AC205" s="34">
        <f t="shared" si="32"/>
        <v>7.407407407407407E-2</v>
      </c>
      <c r="AD205" s="34">
        <f t="shared" si="28"/>
        <v>3.7037037037037035E-2</v>
      </c>
      <c r="AE205" s="34">
        <f t="shared" si="28"/>
        <v>0.22222222222222221</v>
      </c>
      <c r="AF205" s="34">
        <f t="shared" si="28"/>
        <v>0.33333333333333331</v>
      </c>
      <c r="AG205" s="34">
        <f t="shared" si="28"/>
        <v>0.29629629629629628</v>
      </c>
      <c r="AH205" s="34">
        <f t="shared" si="28"/>
        <v>3.7037037037037035E-2</v>
      </c>
      <c r="AI205" s="127">
        <f t="shared" si="29"/>
        <v>3.77</v>
      </c>
      <c r="AJ205" s="127">
        <f t="shared" si="29"/>
        <v>1.18</v>
      </c>
      <c r="AK205" s="127">
        <f t="shared" si="29"/>
        <v>4</v>
      </c>
      <c r="AL205" s="127">
        <f t="shared" si="29"/>
        <v>4</v>
      </c>
    </row>
    <row r="206" spans="1:44" s="35" customFormat="1" ht="18.75" customHeight="1" x14ac:dyDescent="0.25">
      <c r="A206" s="33" t="s">
        <v>75</v>
      </c>
      <c r="B206" s="217" t="s">
        <v>76</v>
      </c>
      <c r="C206" s="217" t="s">
        <v>77</v>
      </c>
      <c r="D206" s="217" t="s">
        <v>77</v>
      </c>
      <c r="E206" s="217" t="s">
        <v>77</v>
      </c>
      <c r="F206" s="217" t="s">
        <v>77</v>
      </c>
      <c r="G206" s="217" t="s">
        <v>77</v>
      </c>
      <c r="H206" s="217" t="s">
        <v>77</v>
      </c>
      <c r="I206" s="217" t="s">
        <v>77</v>
      </c>
      <c r="J206" s="217" t="s">
        <v>77</v>
      </c>
      <c r="K206" s="217" t="s">
        <v>77</v>
      </c>
      <c r="L206" s="217" t="s">
        <v>77</v>
      </c>
      <c r="M206" s="217" t="s">
        <v>77</v>
      </c>
      <c r="N206" s="217" t="s">
        <v>77</v>
      </c>
      <c r="O206" s="217" t="s">
        <v>77</v>
      </c>
      <c r="P206" s="217" t="s">
        <v>77</v>
      </c>
      <c r="Q206" s="217" t="s">
        <v>77</v>
      </c>
      <c r="R206" s="217" t="s">
        <v>77</v>
      </c>
      <c r="S206" s="217" t="s">
        <v>77</v>
      </c>
      <c r="T206" s="217" t="s">
        <v>77</v>
      </c>
      <c r="U206" s="165" t="s">
        <v>77</v>
      </c>
      <c r="V206" s="127">
        <f t="shared" si="30"/>
        <v>0</v>
      </c>
      <c r="W206" s="127">
        <f t="shared" si="27"/>
        <v>2</v>
      </c>
      <c r="X206" s="127">
        <f t="shared" si="27"/>
        <v>8</v>
      </c>
      <c r="Y206" s="127">
        <f t="shared" si="27"/>
        <v>8</v>
      </c>
      <c r="Z206" s="127">
        <f t="shared" si="27"/>
        <v>7</v>
      </c>
      <c r="AA206" s="127">
        <f t="shared" si="27"/>
        <v>2</v>
      </c>
      <c r="AB206" s="127">
        <f t="shared" si="31"/>
        <v>27</v>
      </c>
      <c r="AC206" s="34">
        <f t="shared" si="32"/>
        <v>0</v>
      </c>
      <c r="AD206" s="34">
        <f t="shared" si="28"/>
        <v>7.407407407407407E-2</v>
      </c>
      <c r="AE206" s="34">
        <f t="shared" si="28"/>
        <v>0.29629629629629628</v>
      </c>
      <c r="AF206" s="34">
        <f t="shared" si="28"/>
        <v>0.29629629629629628</v>
      </c>
      <c r="AG206" s="34">
        <f t="shared" si="28"/>
        <v>0.25925925925925924</v>
      </c>
      <c r="AH206" s="34">
        <f t="shared" si="28"/>
        <v>7.407407407407407E-2</v>
      </c>
      <c r="AI206" s="127">
        <f t="shared" si="29"/>
        <v>3.8</v>
      </c>
      <c r="AJ206" s="127">
        <f t="shared" si="29"/>
        <v>0.96</v>
      </c>
      <c r="AK206" s="127">
        <f t="shared" si="29"/>
        <v>4</v>
      </c>
      <c r="AL206" s="127">
        <f t="shared" si="29"/>
        <v>3</v>
      </c>
    </row>
    <row r="207" spans="1:44" x14ac:dyDescent="0.25">
      <c r="AH207" s="27"/>
      <c r="AM207" s="35"/>
      <c r="AN207" s="35"/>
      <c r="AO207" s="35"/>
      <c r="AP207" s="35"/>
      <c r="AQ207" s="35"/>
      <c r="AR207" s="35"/>
    </row>
    <row r="208" spans="1:44" x14ac:dyDescent="0.25">
      <c r="AH208" s="27"/>
    </row>
    <row r="209" spans="5:38" x14ac:dyDescent="0.25">
      <c r="AH209" s="27"/>
    </row>
    <row r="210" spans="5:38" x14ac:dyDescent="0.25">
      <c r="AH210" s="27"/>
    </row>
    <row r="211" spans="5:38" x14ac:dyDescent="0.25">
      <c r="AH211" s="27"/>
    </row>
    <row r="212" spans="5:38" x14ac:dyDescent="0.25">
      <c r="AH212" s="27"/>
    </row>
    <row r="213" spans="5:38" ht="15" customHeight="1" x14ac:dyDescent="0.25">
      <c r="E213" s="177" t="s">
        <v>139</v>
      </c>
      <c r="F213" s="177"/>
      <c r="G213" s="177"/>
      <c r="H213" s="177"/>
      <c r="I213" s="177"/>
      <c r="AJ213" s="27"/>
    </row>
    <row r="214" spans="5:38" ht="15" customHeight="1" x14ac:dyDescent="0.25">
      <c r="E214" s="177"/>
      <c r="F214" s="177"/>
      <c r="G214" s="177"/>
      <c r="H214" s="177"/>
      <c r="I214" s="177"/>
      <c r="AJ214" s="27"/>
    </row>
    <row r="215" spans="5:38" ht="15" customHeight="1" x14ac:dyDescent="0.25">
      <c r="E215" s="177"/>
      <c r="F215" s="177"/>
      <c r="G215" s="177"/>
      <c r="H215" s="177"/>
      <c r="I215" s="177"/>
      <c r="AJ215" s="27"/>
    </row>
    <row r="216" spans="5:38" ht="15" customHeight="1" x14ac:dyDescent="0.25">
      <c r="E216" s="177"/>
      <c r="F216" s="177"/>
      <c r="G216" s="177"/>
      <c r="H216" s="177"/>
      <c r="I216" s="177"/>
      <c r="AJ216" s="27"/>
    </row>
    <row r="217" spans="5:38" x14ac:dyDescent="0.25">
      <c r="AJ217" s="27"/>
    </row>
    <row r="218" spans="5:38" ht="18.75" x14ac:dyDescent="0.25">
      <c r="F218" s="218" t="s">
        <v>37</v>
      </c>
      <c r="G218" s="218"/>
      <c r="H218" s="60">
        <v>3</v>
      </c>
      <c r="AJ218" s="27"/>
    </row>
    <row r="219" spans="5:38" ht="18.75" x14ac:dyDescent="0.3">
      <c r="F219" s="218" t="s">
        <v>38</v>
      </c>
      <c r="G219" s="218"/>
      <c r="H219" s="60">
        <v>24</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147</v>
      </c>
      <c r="AJ219" s="195"/>
      <c r="AK219" s="195"/>
      <c r="AL219" s="195"/>
    </row>
    <row r="220" spans="5:38"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row>
    <row r="221" spans="5:38" ht="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112" t="s">
        <v>25</v>
      </c>
    </row>
    <row r="222" spans="5:38" ht="44.25" customHeight="1" x14ac:dyDescent="0.25">
      <c r="N222"/>
      <c r="O222" s="217" t="s">
        <v>78</v>
      </c>
      <c r="P222" s="217"/>
      <c r="Q222" s="217"/>
      <c r="R222" s="217"/>
      <c r="S222" s="217"/>
      <c r="T222" s="217"/>
      <c r="U222" s="165"/>
      <c r="V222" s="127">
        <f>+AN26</f>
        <v>0</v>
      </c>
      <c r="W222" s="127">
        <f t="shared" ref="W222:AA224" si="33">+AO26</f>
        <v>0</v>
      </c>
      <c r="X222" s="127">
        <f t="shared" si="33"/>
        <v>0</v>
      </c>
      <c r="Y222" s="127">
        <f t="shared" si="33"/>
        <v>3</v>
      </c>
      <c r="Z222" s="127">
        <f t="shared" si="33"/>
        <v>0</v>
      </c>
      <c r="AA222" s="127">
        <f t="shared" si="33"/>
        <v>0</v>
      </c>
      <c r="AB222" s="127">
        <f>SUM(V222:AA222)</f>
        <v>3</v>
      </c>
      <c r="AC222" s="34">
        <f t="shared" ref="AC222:AH223" si="34">V222/$AB222</f>
        <v>0</v>
      </c>
      <c r="AD222" s="34">
        <f t="shared" si="34"/>
        <v>0</v>
      </c>
      <c r="AE222" s="34">
        <f t="shared" si="34"/>
        <v>0</v>
      </c>
      <c r="AF222" s="34">
        <f t="shared" si="34"/>
        <v>1</v>
      </c>
      <c r="AG222" s="34">
        <f t="shared" si="34"/>
        <v>0</v>
      </c>
      <c r="AH222" s="34">
        <f t="shared" si="34"/>
        <v>0</v>
      </c>
      <c r="AI222" s="127">
        <f t="shared" ref="AI222:AL224" si="35">+BA26</f>
        <v>4</v>
      </c>
      <c r="AJ222" s="127">
        <f t="shared" si="35"/>
        <v>0</v>
      </c>
      <c r="AK222" s="127">
        <f t="shared" si="35"/>
        <v>4</v>
      </c>
      <c r="AL222" s="127">
        <f t="shared" si="35"/>
        <v>4</v>
      </c>
    </row>
    <row r="223" spans="5:38" ht="64.5" customHeight="1" x14ac:dyDescent="0.25">
      <c r="N223"/>
      <c r="O223" s="217" t="s">
        <v>79</v>
      </c>
      <c r="P223" s="217" t="s">
        <v>80</v>
      </c>
      <c r="Q223" s="217" t="s">
        <v>80</v>
      </c>
      <c r="R223" s="217" t="s">
        <v>80</v>
      </c>
      <c r="S223" s="217" t="s">
        <v>80</v>
      </c>
      <c r="T223" s="217" t="s">
        <v>80</v>
      </c>
      <c r="U223" s="165" t="s">
        <v>80</v>
      </c>
      <c r="V223" s="127">
        <f t="shared" ref="V223:V224" si="36">+AN27</f>
        <v>0</v>
      </c>
      <c r="W223" s="127">
        <f t="shared" si="33"/>
        <v>1</v>
      </c>
      <c r="X223" s="127">
        <f t="shared" si="33"/>
        <v>0</v>
      </c>
      <c r="Y223" s="127">
        <f t="shared" si="33"/>
        <v>2</v>
      </c>
      <c r="Z223" s="127">
        <f t="shared" si="33"/>
        <v>0</v>
      </c>
      <c r="AA223" s="127">
        <f t="shared" si="33"/>
        <v>0</v>
      </c>
      <c r="AB223" s="127">
        <f t="shared" ref="AB223:AB224" si="37">SUM(V223:AA223)</f>
        <v>3</v>
      </c>
      <c r="AC223" s="34">
        <f t="shared" si="34"/>
        <v>0</v>
      </c>
      <c r="AD223" s="34">
        <f t="shared" si="34"/>
        <v>0.33333333333333331</v>
      </c>
      <c r="AE223" s="34">
        <f t="shared" si="34"/>
        <v>0</v>
      </c>
      <c r="AF223" s="34">
        <f t="shared" si="34"/>
        <v>0.66666666666666663</v>
      </c>
      <c r="AG223" s="34">
        <f t="shared" si="34"/>
        <v>0</v>
      </c>
      <c r="AH223" s="34">
        <f t="shared" si="34"/>
        <v>0</v>
      </c>
      <c r="AI223" s="127">
        <f t="shared" si="35"/>
        <v>3.33</v>
      </c>
      <c r="AJ223" s="127">
        <f t="shared" si="35"/>
        <v>1.1499999999999999</v>
      </c>
      <c r="AK223" s="127">
        <f t="shared" si="35"/>
        <v>4</v>
      </c>
      <c r="AL223" s="127">
        <f t="shared" si="35"/>
        <v>4</v>
      </c>
    </row>
    <row r="224" spans="5:38" ht="40.5" customHeight="1" x14ac:dyDescent="0.25">
      <c r="N224"/>
      <c r="O224" s="217" t="s">
        <v>81</v>
      </c>
      <c r="P224" s="217" t="s">
        <v>82</v>
      </c>
      <c r="Q224" s="217" t="s">
        <v>82</v>
      </c>
      <c r="R224" s="217" t="s">
        <v>82</v>
      </c>
      <c r="S224" s="217" t="s">
        <v>82</v>
      </c>
      <c r="T224" s="217" t="s">
        <v>82</v>
      </c>
      <c r="U224" s="165" t="s">
        <v>82</v>
      </c>
      <c r="V224" s="127">
        <f t="shared" si="36"/>
        <v>0</v>
      </c>
      <c r="W224" s="127">
        <f t="shared" si="33"/>
        <v>0</v>
      </c>
      <c r="X224" s="127">
        <f t="shared" si="33"/>
        <v>0</v>
      </c>
      <c r="Y224" s="127">
        <f t="shared" si="33"/>
        <v>1</v>
      </c>
      <c r="Z224" s="127">
        <f t="shared" si="33"/>
        <v>2</v>
      </c>
      <c r="AA224" s="127">
        <f t="shared" si="33"/>
        <v>0</v>
      </c>
      <c r="AB224" s="127">
        <f t="shared" si="37"/>
        <v>3</v>
      </c>
      <c r="AC224" s="34">
        <f>V224/$AB224</f>
        <v>0</v>
      </c>
      <c r="AD224" s="34">
        <f t="shared" ref="AD224:AH224" si="38">W224/$AB224</f>
        <v>0</v>
      </c>
      <c r="AE224" s="34">
        <f t="shared" si="38"/>
        <v>0</v>
      </c>
      <c r="AF224" s="34">
        <f t="shared" si="38"/>
        <v>0.33333333333333331</v>
      </c>
      <c r="AG224" s="34">
        <f t="shared" si="38"/>
        <v>0.66666666666666663</v>
      </c>
      <c r="AH224" s="34">
        <f t="shared" si="38"/>
        <v>0</v>
      </c>
      <c r="AI224" s="127">
        <f t="shared" si="35"/>
        <v>4.67</v>
      </c>
      <c r="AJ224" s="127">
        <f t="shared" si="35"/>
        <v>0.57999999999999996</v>
      </c>
      <c r="AK224" s="127">
        <f t="shared" si="35"/>
        <v>5</v>
      </c>
      <c r="AL224" s="127">
        <f t="shared" si="35"/>
        <v>5</v>
      </c>
    </row>
    <row r="225" spans="7:36" x14ac:dyDescent="0.25">
      <c r="AH225" s="27"/>
    </row>
    <row r="226" spans="7:36" x14ac:dyDescent="0.25">
      <c r="AH226" s="27"/>
    </row>
    <row r="227" spans="7:36" x14ac:dyDescent="0.25">
      <c r="AH227" s="27"/>
    </row>
    <row r="228" spans="7:36" x14ac:dyDescent="0.25">
      <c r="AH228" s="27"/>
    </row>
    <row r="229" spans="7:36" x14ac:dyDescent="0.25">
      <c r="AH229" s="27"/>
    </row>
    <row r="230" spans="7:36" x14ac:dyDescent="0.25">
      <c r="AH230" s="27"/>
    </row>
    <row r="231" spans="7:36" x14ac:dyDescent="0.25">
      <c r="AH231" s="27"/>
    </row>
    <row r="232" spans="7:36" x14ac:dyDescent="0.25">
      <c r="AH232" s="27"/>
    </row>
    <row r="233" spans="7:36" ht="15.75" thickBot="1" x14ac:dyDescent="0.3">
      <c r="AH233" s="27"/>
    </row>
    <row r="234" spans="7:36" x14ac:dyDescent="0.25">
      <c r="G234" s="209" t="s">
        <v>140</v>
      </c>
      <c r="H234" s="210"/>
      <c r="I234" s="210"/>
      <c r="J234" s="210"/>
      <c r="K234" s="211"/>
      <c r="Y234" s="209" t="s">
        <v>141</v>
      </c>
      <c r="Z234" s="210"/>
      <c r="AA234" s="210"/>
      <c r="AB234" s="210"/>
      <c r="AC234" s="211"/>
      <c r="AJ234" s="27"/>
    </row>
    <row r="235" spans="7:36" x14ac:dyDescent="0.25">
      <c r="G235" s="212"/>
      <c r="H235" s="177"/>
      <c r="I235" s="177"/>
      <c r="J235" s="177"/>
      <c r="K235" s="213"/>
      <c r="Y235" s="212"/>
      <c r="Z235" s="177"/>
      <c r="AA235" s="177"/>
      <c r="AB235" s="177"/>
      <c r="AC235" s="213"/>
      <c r="AJ235" s="27"/>
    </row>
    <row r="236" spans="7:36" x14ac:dyDescent="0.25">
      <c r="G236" s="212"/>
      <c r="H236" s="177"/>
      <c r="I236" s="177"/>
      <c r="J236" s="177"/>
      <c r="K236" s="213"/>
      <c r="Y236" s="212"/>
      <c r="Z236" s="177"/>
      <c r="AA236" s="177"/>
      <c r="AB236" s="177"/>
      <c r="AC236" s="213"/>
      <c r="AJ236" s="27"/>
    </row>
    <row r="237" spans="7:36" ht="15.75" thickBot="1" x14ac:dyDescent="0.3">
      <c r="G237" s="214"/>
      <c r="H237" s="215"/>
      <c r="I237" s="215"/>
      <c r="J237" s="215"/>
      <c r="K237" s="216"/>
      <c r="Y237" s="214"/>
      <c r="Z237" s="215"/>
      <c r="AA237" s="215"/>
      <c r="AB237" s="215"/>
      <c r="AC237" s="216"/>
      <c r="AJ237" s="27"/>
    </row>
    <row r="238" spans="7:36" x14ac:dyDescent="0.25">
      <c r="AJ238" s="27"/>
    </row>
    <row r="239" spans="7:36" x14ac:dyDescent="0.25">
      <c r="AJ239" s="27"/>
    </row>
    <row r="240" spans="7:36" ht="18.75" x14ac:dyDescent="0.25">
      <c r="H240" s="218" t="s">
        <v>37</v>
      </c>
      <c r="I240" s="218"/>
      <c r="J240" s="60">
        <v>4</v>
      </c>
      <c r="Z240" s="218" t="s">
        <v>37</v>
      </c>
      <c r="AA240" s="218"/>
      <c r="AB240" s="60">
        <v>2</v>
      </c>
      <c r="AJ240" s="27"/>
    </row>
    <row r="241" spans="8:36" ht="18.75" x14ac:dyDescent="0.25">
      <c r="H241" s="218" t="s">
        <v>38</v>
      </c>
      <c r="I241" s="218"/>
      <c r="J241" s="60">
        <v>23</v>
      </c>
      <c r="Z241" s="218" t="s">
        <v>38</v>
      </c>
      <c r="AA241" s="218"/>
      <c r="AB241" s="60">
        <v>25</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147</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37.5"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112" t="s">
        <v>25</v>
      </c>
    </row>
    <row r="261" spans="1:38" ht="18.75" customHeight="1" x14ac:dyDescent="0.25">
      <c r="A261" s="217" t="s">
        <v>144</v>
      </c>
      <c r="B261" s="217"/>
      <c r="C261" s="217"/>
      <c r="D261" s="217"/>
      <c r="E261" s="217"/>
      <c r="F261" s="217"/>
      <c r="G261" s="217"/>
      <c r="H261" s="217"/>
      <c r="I261" s="217"/>
      <c r="J261" s="217"/>
      <c r="K261" s="217"/>
      <c r="L261" s="217"/>
      <c r="M261" s="217"/>
      <c r="N261" s="217"/>
      <c r="O261" s="217"/>
      <c r="P261" s="217"/>
      <c r="Q261" s="217"/>
      <c r="R261" s="217"/>
      <c r="S261" s="217"/>
      <c r="T261" s="217"/>
      <c r="U261" s="217"/>
      <c r="V261" s="127">
        <f>+AN29</f>
        <v>1</v>
      </c>
      <c r="W261" s="127">
        <f t="shared" ref="W261:AA263" si="39">+AO29</f>
        <v>0</v>
      </c>
      <c r="X261" s="127">
        <f t="shared" si="39"/>
        <v>2</v>
      </c>
      <c r="Y261" s="127">
        <f t="shared" si="39"/>
        <v>1</v>
      </c>
      <c r="Z261" s="127">
        <f t="shared" si="39"/>
        <v>0</v>
      </c>
      <c r="AA261" s="127">
        <f t="shared" si="39"/>
        <v>0</v>
      </c>
      <c r="AB261" s="127">
        <f>SUM(V261:AA261)</f>
        <v>4</v>
      </c>
      <c r="AC261" s="34">
        <f>V261/$AB261</f>
        <v>0.25</v>
      </c>
      <c r="AD261" s="34">
        <f t="shared" ref="AD261:AH263" si="40">W261/$AB261</f>
        <v>0</v>
      </c>
      <c r="AE261" s="34">
        <f t="shared" si="40"/>
        <v>0.5</v>
      </c>
      <c r="AF261" s="34">
        <f t="shared" si="40"/>
        <v>0.25</v>
      </c>
      <c r="AG261" s="34">
        <f t="shared" si="40"/>
        <v>0</v>
      </c>
      <c r="AH261" s="34">
        <f t="shared" si="40"/>
        <v>0</v>
      </c>
      <c r="AI261" s="127">
        <f t="shared" ref="AI261:AL263" si="41">+BA29</f>
        <v>2.75</v>
      </c>
      <c r="AJ261" s="127">
        <f t="shared" si="41"/>
        <v>1.26</v>
      </c>
      <c r="AK261" s="127">
        <f t="shared" si="41"/>
        <v>3</v>
      </c>
      <c r="AL261" s="127">
        <f t="shared" si="41"/>
        <v>3</v>
      </c>
    </row>
    <row r="262" spans="1:38" ht="18.75" customHeight="1" x14ac:dyDescent="0.25">
      <c r="A262" s="217" t="s">
        <v>149</v>
      </c>
      <c r="B262" s="217"/>
      <c r="C262" s="217"/>
      <c r="D262" s="217"/>
      <c r="E262" s="217"/>
      <c r="F262" s="217"/>
      <c r="G262" s="217"/>
      <c r="H262" s="217"/>
      <c r="I262" s="217"/>
      <c r="J262" s="217"/>
      <c r="K262" s="217"/>
      <c r="L262" s="217"/>
      <c r="M262" s="217"/>
      <c r="N262" s="217"/>
      <c r="O262" s="217"/>
      <c r="P262" s="217"/>
      <c r="Q262" s="217"/>
      <c r="R262" s="217"/>
      <c r="S262" s="217"/>
      <c r="T262" s="217"/>
      <c r="U262" s="217"/>
      <c r="V262" s="127">
        <f t="shared" ref="V262:V263" si="42">+AN30</f>
        <v>0</v>
      </c>
      <c r="W262" s="127">
        <f t="shared" si="39"/>
        <v>0</v>
      </c>
      <c r="X262" s="127">
        <f t="shared" si="39"/>
        <v>1</v>
      </c>
      <c r="Y262" s="127">
        <f t="shared" si="39"/>
        <v>1</v>
      </c>
      <c r="Z262" s="127">
        <f t="shared" si="39"/>
        <v>2</v>
      </c>
      <c r="AA262" s="127">
        <f t="shared" si="39"/>
        <v>0</v>
      </c>
      <c r="AB262" s="127">
        <f t="shared" ref="AB262:AB263" si="43">SUM(V262:AA262)</f>
        <v>4</v>
      </c>
      <c r="AC262" s="34">
        <f>V262/$AB262</f>
        <v>0</v>
      </c>
      <c r="AD262" s="34">
        <f t="shared" si="40"/>
        <v>0</v>
      </c>
      <c r="AE262" s="34">
        <f t="shared" si="40"/>
        <v>0.25</v>
      </c>
      <c r="AF262" s="34">
        <f t="shared" si="40"/>
        <v>0.25</v>
      </c>
      <c r="AG262" s="34">
        <f t="shared" si="40"/>
        <v>0.5</v>
      </c>
      <c r="AH262" s="34">
        <f t="shared" si="40"/>
        <v>0</v>
      </c>
      <c r="AI262" s="127">
        <f t="shared" si="41"/>
        <v>4.25</v>
      </c>
      <c r="AJ262" s="127">
        <f t="shared" si="41"/>
        <v>0.96</v>
      </c>
      <c r="AK262" s="127">
        <f t="shared" si="41"/>
        <v>5</v>
      </c>
      <c r="AL262" s="127">
        <f t="shared" si="41"/>
        <v>5</v>
      </c>
    </row>
    <row r="263" spans="1:38" ht="18.75" customHeight="1" x14ac:dyDescent="0.25">
      <c r="A263" s="217" t="s">
        <v>145</v>
      </c>
      <c r="B263" s="217"/>
      <c r="C263" s="217"/>
      <c r="D263" s="217"/>
      <c r="E263" s="217"/>
      <c r="F263" s="217"/>
      <c r="G263" s="217"/>
      <c r="H263" s="217"/>
      <c r="I263" s="217"/>
      <c r="J263" s="217"/>
      <c r="K263" s="217"/>
      <c r="L263" s="217"/>
      <c r="M263" s="217"/>
      <c r="N263" s="217"/>
      <c r="O263" s="217"/>
      <c r="P263" s="217"/>
      <c r="Q263" s="217"/>
      <c r="R263" s="217"/>
      <c r="S263" s="217"/>
      <c r="T263" s="217"/>
      <c r="U263" s="217"/>
      <c r="V263" s="127">
        <f t="shared" si="42"/>
        <v>0</v>
      </c>
      <c r="W263" s="127">
        <f t="shared" si="39"/>
        <v>1</v>
      </c>
      <c r="X263" s="127">
        <f t="shared" si="39"/>
        <v>0</v>
      </c>
      <c r="Y263" s="127">
        <f t="shared" si="39"/>
        <v>1</v>
      </c>
      <c r="Z263" s="127">
        <f t="shared" si="39"/>
        <v>0</v>
      </c>
      <c r="AA263" s="127">
        <f t="shared" si="39"/>
        <v>0</v>
      </c>
      <c r="AB263" s="127">
        <f t="shared" si="43"/>
        <v>2</v>
      </c>
      <c r="AC263" s="34">
        <f>V263/$AB263</f>
        <v>0</v>
      </c>
      <c r="AD263" s="34">
        <f t="shared" si="40"/>
        <v>0.5</v>
      </c>
      <c r="AE263" s="34">
        <f t="shared" si="40"/>
        <v>0</v>
      </c>
      <c r="AF263" s="34">
        <f t="shared" si="40"/>
        <v>0.5</v>
      </c>
      <c r="AG263" s="34">
        <f t="shared" si="40"/>
        <v>0</v>
      </c>
      <c r="AH263" s="34">
        <f t="shared" si="40"/>
        <v>0</v>
      </c>
      <c r="AI263" s="127">
        <f t="shared" si="41"/>
        <v>3</v>
      </c>
      <c r="AJ263" s="127">
        <f t="shared" si="41"/>
        <v>1.41</v>
      </c>
      <c r="AK263" s="127">
        <f t="shared" si="41"/>
        <v>3</v>
      </c>
      <c r="AL263" s="127">
        <f t="shared" si="41"/>
        <v>2</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8" t="s">
        <v>37</v>
      </c>
      <c r="G274" s="218"/>
      <c r="H274" s="60">
        <v>4</v>
      </c>
      <c r="V274" s="198" t="s">
        <v>17</v>
      </c>
      <c r="W274" s="198"/>
      <c r="X274" s="198"/>
      <c r="Y274" s="198"/>
      <c r="Z274" s="198"/>
      <c r="AA274" s="198"/>
      <c r="AB274" s="21"/>
      <c r="AC274" s="198" t="s">
        <v>18</v>
      </c>
      <c r="AD274" s="198"/>
      <c r="AE274" s="198"/>
      <c r="AF274" s="198"/>
      <c r="AG274" s="198"/>
      <c r="AH274" s="198"/>
      <c r="AI274" s="195" t="s">
        <v>147</v>
      </c>
      <c r="AJ274" s="195"/>
      <c r="AK274" s="195"/>
      <c r="AL274" s="195"/>
    </row>
    <row r="275" spans="6:38" ht="18.75" x14ac:dyDescent="0.3">
      <c r="F275" s="218" t="s">
        <v>38</v>
      </c>
      <c r="G275" s="218"/>
      <c r="H275" s="60">
        <v>23</v>
      </c>
      <c r="V275" s="198"/>
      <c r="W275" s="198"/>
      <c r="X275" s="198"/>
      <c r="Y275" s="198"/>
      <c r="Z275" s="198"/>
      <c r="AA275" s="198"/>
      <c r="AB275" s="21"/>
      <c r="AC275" s="198"/>
      <c r="AD275" s="198"/>
      <c r="AE275" s="198"/>
      <c r="AF275" s="198"/>
      <c r="AG275" s="198"/>
      <c r="AH275" s="198"/>
      <c r="AI275" s="195"/>
      <c r="AJ275" s="195"/>
      <c r="AK275" s="195"/>
      <c r="AL275" s="195"/>
    </row>
    <row r="276" spans="6:38" ht="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112" t="s">
        <v>25</v>
      </c>
    </row>
    <row r="277" spans="6:38" ht="63" customHeight="1" x14ac:dyDescent="0.25">
      <c r="O277" s="217" t="s">
        <v>146</v>
      </c>
      <c r="P277" s="217"/>
      <c r="Q277" s="217"/>
      <c r="R277" s="217"/>
      <c r="S277" s="217"/>
      <c r="T277" s="217"/>
      <c r="U277" s="165"/>
      <c r="V277" s="127">
        <f>+AN32</f>
        <v>1</v>
      </c>
      <c r="W277" s="127">
        <f t="shared" ref="W277:AA277" si="44">+AO32</f>
        <v>0</v>
      </c>
      <c r="X277" s="127">
        <f t="shared" si="44"/>
        <v>3</v>
      </c>
      <c r="Y277" s="127">
        <f t="shared" si="44"/>
        <v>0</v>
      </c>
      <c r="Z277" s="127">
        <f t="shared" si="44"/>
        <v>0</v>
      </c>
      <c r="AA277" s="127">
        <f t="shared" si="44"/>
        <v>0</v>
      </c>
      <c r="AB277" s="127">
        <f>SUM(V277:AA277)</f>
        <v>4</v>
      </c>
      <c r="AC277" s="34">
        <f t="shared" ref="AC277:AH277" si="45">V277/$AB277</f>
        <v>0.25</v>
      </c>
      <c r="AD277" s="34">
        <f t="shared" si="45"/>
        <v>0</v>
      </c>
      <c r="AE277" s="34">
        <f t="shared" si="45"/>
        <v>0.75</v>
      </c>
      <c r="AF277" s="34">
        <f t="shared" si="45"/>
        <v>0</v>
      </c>
      <c r="AG277" s="34">
        <f t="shared" si="45"/>
        <v>0</v>
      </c>
      <c r="AH277" s="34">
        <f t="shared" si="45"/>
        <v>0</v>
      </c>
      <c r="AI277" s="127">
        <f t="shared" ref="AI277:AL277" si="46">+BA32</f>
        <v>2.5</v>
      </c>
      <c r="AJ277" s="127">
        <f t="shared" si="46"/>
        <v>1</v>
      </c>
      <c r="AK277" s="127">
        <f t="shared" si="46"/>
        <v>3</v>
      </c>
      <c r="AL277" s="127">
        <f t="shared" si="46"/>
        <v>3</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
        <v>7</v>
      </c>
      <c r="B298" s="1">
        <v>5</v>
      </c>
      <c r="H298" s="8"/>
      <c r="AH298" s="27"/>
    </row>
    <row r="299" spans="1:34" x14ac:dyDescent="0.25">
      <c r="A299" s="1">
        <v>5</v>
      </c>
      <c r="B299" s="1">
        <v>22</v>
      </c>
      <c r="H299" s="8"/>
      <c r="AH299" s="27"/>
    </row>
    <row r="300" spans="1:34" x14ac:dyDescent="0.25">
      <c r="A300" s="1">
        <v>26</v>
      </c>
      <c r="B300" s="1">
        <v>1</v>
      </c>
      <c r="G300" s="8"/>
      <c r="H300" s="8"/>
      <c r="AH300" s="27"/>
    </row>
    <row r="301" spans="1:34" ht="15.75" customHeight="1" x14ac:dyDescent="0.25">
      <c r="A301" s="1">
        <v>27</v>
      </c>
      <c r="B301" s="1">
        <v>0</v>
      </c>
      <c r="H301" s="8"/>
      <c r="AH301" s="27"/>
    </row>
    <row r="302" spans="1:34" x14ac:dyDescent="0.25">
      <c r="A302" s="1">
        <v>26</v>
      </c>
      <c r="B302" s="1">
        <v>1</v>
      </c>
      <c r="H302" s="8"/>
      <c r="AH302" s="27"/>
    </row>
    <row r="303" spans="1:34" x14ac:dyDescent="0.25">
      <c r="H303" s="8"/>
      <c r="AH303" s="27"/>
    </row>
    <row r="304" spans="1:34" x14ac:dyDescent="0.25">
      <c r="A304" s="162" t="s">
        <v>244</v>
      </c>
      <c r="B304" s="162"/>
      <c r="C304" s="162"/>
      <c r="H304" s="8"/>
      <c r="AH304" s="27"/>
    </row>
    <row r="305" spans="1:34" x14ac:dyDescent="0.25">
      <c r="A305" s="162"/>
      <c r="B305" s="162"/>
      <c r="C305" s="162" t="s">
        <v>157</v>
      </c>
      <c r="D305" s="1" t="s">
        <v>163</v>
      </c>
      <c r="E305" s="1" t="s">
        <v>164</v>
      </c>
      <c r="F305" s="1" t="s">
        <v>165</v>
      </c>
      <c r="AH305" s="27"/>
    </row>
    <row r="306" spans="1:34" x14ac:dyDescent="0.25">
      <c r="A306" s="162" t="s">
        <v>166</v>
      </c>
      <c r="B306" s="162"/>
      <c r="C306" s="162">
        <v>15</v>
      </c>
      <c r="D306" s="1">
        <v>55.6</v>
      </c>
      <c r="E306" s="1">
        <v>55.6</v>
      </c>
      <c r="F306" s="1">
        <v>55.6</v>
      </c>
      <c r="AH306" s="27"/>
    </row>
    <row r="307" spans="1:34" x14ac:dyDescent="0.25">
      <c r="A307" s="162"/>
      <c r="B307" s="162" t="s">
        <v>245</v>
      </c>
      <c r="C307" s="162">
        <v>7</v>
      </c>
      <c r="D307" s="1">
        <v>25.9</v>
      </c>
      <c r="E307" s="1">
        <v>25.9</v>
      </c>
      <c r="F307" s="1">
        <v>81.5</v>
      </c>
      <c r="AH307" s="27"/>
    </row>
    <row r="308" spans="1:34" x14ac:dyDescent="0.25">
      <c r="A308" s="162"/>
      <c r="B308" s="162" t="s">
        <v>38</v>
      </c>
      <c r="C308" s="162">
        <v>5</v>
      </c>
      <c r="D308" s="1">
        <v>18.5</v>
      </c>
      <c r="E308" s="1">
        <v>18.5</v>
      </c>
      <c r="F308" s="1">
        <v>100</v>
      </c>
      <c r="AH308" s="27"/>
    </row>
    <row r="309" spans="1:34" x14ac:dyDescent="0.25">
      <c r="A309" s="162"/>
      <c r="B309" s="162" t="s">
        <v>8</v>
      </c>
      <c r="C309" s="162">
        <v>27</v>
      </c>
      <c r="D309" s="1">
        <v>100</v>
      </c>
      <c r="E309" s="1">
        <v>100</v>
      </c>
      <c r="AH309" s="27"/>
    </row>
    <row r="310" spans="1:34" x14ac:dyDescent="0.25">
      <c r="A310" s="162" t="s">
        <v>256</v>
      </c>
      <c r="B310" s="162"/>
      <c r="C310" s="162"/>
      <c r="AH310" s="27"/>
    </row>
    <row r="311" spans="1:34" x14ac:dyDescent="0.25">
      <c r="A311" s="162"/>
      <c r="B311" s="162"/>
      <c r="C311" s="162"/>
      <c r="AH311" s="27"/>
    </row>
    <row r="312" spans="1:34" x14ac:dyDescent="0.25">
      <c r="A312" s="162"/>
      <c r="B312" s="162"/>
      <c r="C312" s="162"/>
      <c r="AH312" s="27"/>
    </row>
    <row r="313" spans="1:34" x14ac:dyDescent="0.25">
      <c r="A313" s="162"/>
      <c r="B313" s="162"/>
      <c r="C313" s="162"/>
      <c r="AH313" s="27"/>
    </row>
    <row r="314" spans="1:34" x14ac:dyDescent="0.25">
      <c r="A314" s="162" t="s">
        <v>246</v>
      </c>
      <c r="B314" s="162"/>
      <c r="C314" s="162"/>
      <c r="AH314" s="27"/>
    </row>
    <row r="315" spans="1:34" x14ac:dyDescent="0.25">
      <c r="A315" s="162"/>
      <c r="B315" s="162"/>
      <c r="C315" s="162" t="s">
        <v>157</v>
      </c>
      <c r="D315" s="1" t="s">
        <v>163</v>
      </c>
      <c r="E315" s="1" t="s">
        <v>164</v>
      </c>
      <c r="F315" s="1" t="s">
        <v>165</v>
      </c>
      <c r="AH315" s="27"/>
    </row>
    <row r="316" spans="1:34" x14ac:dyDescent="0.25">
      <c r="A316" s="162" t="s">
        <v>166</v>
      </c>
      <c r="B316" s="162" t="s">
        <v>245</v>
      </c>
      <c r="C316" s="162">
        <v>5</v>
      </c>
      <c r="D316" s="1">
        <v>18.5</v>
      </c>
      <c r="E316" s="1">
        <v>18.5</v>
      </c>
      <c r="F316" s="1">
        <v>18.5</v>
      </c>
      <c r="AH316" s="27"/>
    </row>
    <row r="317" spans="1:34" x14ac:dyDescent="0.25">
      <c r="A317" s="162"/>
      <c r="B317" s="162" t="s">
        <v>38</v>
      </c>
      <c r="C317" s="162">
        <v>22</v>
      </c>
      <c r="D317" s="1">
        <v>81.5</v>
      </c>
      <c r="E317" s="1">
        <v>81.5</v>
      </c>
      <c r="F317" s="1">
        <v>100</v>
      </c>
      <c r="AH317" s="27"/>
    </row>
    <row r="318" spans="1:34" x14ac:dyDescent="0.25">
      <c r="A318" s="162"/>
      <c r="B318" s="162" t="s">
        <v>8</v>
      </c>
      <c r="C318" s="162">
        <v>27</v>
      </c>
      <c r="D318" s="1">
        <v>100</v>
      </c>
      <c r="E318" s="1">
        <v>100</v>
      </c>
      <c r="AH318" s="27"/>
    </row>
    <row r="319" spans="1:34" x14ac:dyDescent="0.25">
      <c r="A319" s="162" t="s">
        <v>256</v>
      </c>
      <c r="B319" s="162"/>
      <c r="C319" s="162"/>
      <c r="AH319" s="27"/>
    </row>
    <row r="320" spans="1:34" x14ac:dyDescent="0.25">
      <c r="A320" s="162"/>
      <c r="B320" s="162"/>
      <c r="C320" s="162"/>
      <c r="AH320" s="27"/>
    </row>
    <row r="321" spans="1:34" x14ac:dyDescent="0.25">
      <c r="A321" s="162"/>
      <c r="B321" s="162"/>
      <c r="C321" s="162"/>
      <c r="AH321" s="27"/>
    </row>
    <row r="322" spans="1:34" x14ac:dyDescent="0.25">
      <c r="A322" s="162"/>
      <c r="B322" s="162"/>
      <c r="C322" s="162"/>
      <c r="T322" s="27"/>
    </row>
    <row r="323" spans="1:34" x14ac:dyDescent="0.25">
      <c r="A323" s="162" t="s">
        <v>247</v>
      </c>
      <c r="B323" s="162"/>
      <c r="C323" s="162"/>
      <c r="T323" s="27"/>
    </row>
    <row r="324" spans="1:34" x14ac:dyDescent="0.25">
      <c r="A324" s="162"/>
      <c r="B324" s="162"/>
      <c r="C324" s="162" t="s">
        <v>157</v>
      </c>
      <c r="D324" s="1" t="s">
        <v>163</v>
      </c>
      <c r="E324" s="1" t="s">
        <v>164</v>
      </c>
      <c r="F324" s="1" t="s">
        <v>165</v>
      </c>
      <c r="T324" s="27"/>
    </row>
    <row r="325" spans="1:34" x14ac:dyDescent="0.25">
      <c r="A325" s="162" t="s">
        <v>166</v>
      </c>
      <c r="B325" s="162" t="s">
        <v>245</v>
      </c>
      <c r="C325" s="162">
        <v>26</v>
      </c>
      <c r="D325" s="1">
        <v>96.3</v>
      </c>
      <c r="E325" s="1">
        <v>96.3</v>
      </c>
      <c r="F325" s="1">
        <v>96.3</v>
      </c>
    </row>
    <row r="326" spans="1:34" x14ac:dyDescent="0.25">
      <c r="A326" s="162"/>
      <c r="B326" s="162" t="s">
        <v>38</v>
      </c>
      <c r="C326" s="162">
        <v>1</v>
      </c>
      <c r="D326" s="1">
        <v>3.7</v>
      </c>
      <c r="E326" s="1">
        <v>3.7</v>
      </c>
      <c r="F326" s="1">
        <v>100</v>
      </c>
    </row>
    <row r="327" spans="1:34" x14ac:dyDescent="0.25">
      <c r="A327" s="162"/>
      <c r="B327" s="162" t="s">
        <v>8</v>
      </c>
      <c r="C327" s="162">
        <v>27</v>
      </c>
      <c r="D327" s="1">
        <v>100</v>
      </c>
      <c r="E327" s="1">
        <v>100</v>
      </c>
    </row>
    <row r="328" spans="1:34" x14ac:dyDescent="0.25">
      <c r="A328" s="162" t="s">
        <v>256</v>
      </c>
      <c r="B328" s="162"/>
      <c r="C328" s="162"/>
    </row>
    <row r="329" spans="1:34" x14ac:dyDescent="0.25">
      <c r="A329" s="162"/>
      <c r="B329" s="162"/>
      <c r="C329" s="162"/>
    </row>
    <row r="330" spans="1:34" x14ac:dyDescent="0.25">
      <c r="A330" s="162"/>
      <c r="B330" s="162"/>
      <c r="C330" s="162"/>
    </row>
    <row r="331" spans="1:34" x14ac:dyDescent="0.25">
      <c r="A331" s="162"/>
      <c r="B331" s="162"/>
      <c r="C331" s="162"/>
    </row>
    <row r="332" spans="1:34" x14ac:dyDescent="0.25">
      <c r="A332" s="162" t="s">
        <v>248</v>
      </c>
      <c r="B332" s="162"/>
      <c r="C332" s="162"/>
    </row>
    <row r="333" spans="1:34" x14ac:dyDescent="0.25">
      <c r="A333" s="162"/>
      <c r="B333" s="162"/>
      <c r="C333" s="162" t="s">
        <v>157</v>
      </c>
      <c r="D333" s="1" t="s">
        <v>163</v>
      </c>
      <c r="E333" s="1" t="s">
        <v>164</v>
      </c>
      <c r="F333" s="1" t="s">
        <v>165</v>
      </c>
    </row>
    <row r="334" spans="1:34" x14ac:dyDescent="0.25">
      <c r="A334" s="162" t="s">
        <v>166</v>
      </c>
      <c r="B334" s="162" t="s">
        <v>245</v>
      </c>
      <c r="C334" s="162">
        <v>27</v>
      </c>
      <c r="D334" s="1">
        <v>100</v>
      </c>
      <c r="E334" s="1">
        <v>100</v>
      </c>
      <c r="F334" s="1">
        <v>100</v>
      </c>
    </row>
    <row r="335" spans="1:34" x14ac:dyDescent="0.25">
      <c r="A335" s="162" t="s">
        <v>256</v>
      </c>
      <c r="B335" s="162"/>
      <c r="C335" s="162"/>
    </row>
    <row r="336" spans="1:34" x14ac:dyDescent="0.25">
      <c r="A336" s="162"/>
      <c r="B336" s="162"/>
      <c r="C336" s="162"/>
    </row>
    <row r="337" spans="1:6" x14ac:dyDescent="0.25">
      <c r="A337" s="162"/>
      <c r="B337" s="162"/>
      <c r="C337" s="162"/>
    </row>
    <row r="338" spans="1:6" x14ac:dyDescent="0.25">
      <c r="A338" s="162"/>
      <c r="B338" s="162"/>
      <c r="C338" s="162"/>
    </row>
    <row r="339" spans="1:6" x14ac:dyDescent="0.25">
      <c r="A339" s="151" t="s">
        <v>249</v>
      </c>
      <c r="B339" s="151"/>
      <c r="C339" s="151"/>
    </row>
    <row r="340" spans="1:6" x14ac:dyDescent="0.25">
      <c r="A340" s="151"/>
      <c r="B340" s="151"/>
      <c r="C340" s="151" t="s">
        <v>157</v>
      </c>
      <c r="D340" s="1" t="s">
        <v>163</v>
      </c>
      <c r="E340" s="1" t="s">
        <v>164</v>
      </c>
      <c r="F340" s="1" t="s">
        <v>165</v>
      </c>
    </row>
    <row r="341" spans="1:6" x14ac:dyDescent="0.25">
      <c r="A341" s="162" t="s">
        <v>166</v>
      </c>
      <c r="B341" s="162" t="s">
        <v>245</v>
      </c>
      <c r="C341" s="162">
        <v>26</v>
      </c>
      <c r="D341" s="1">
        <v>96.3</v>
      </c>
      <c r="E341" s="1">
        <v>96.3</v>
      </c>
      <c r="F341" s="1">
        <v>96.3</v>
      </c>
    </row>
    <row r="342" spans="1:6" x14ac:dyDescent="0.25">
      <c r="A342" s="162"/>
      <c r="B342" s="162" t="s">
        <v>38</v>
      </c>
      <c r="C342" s="162">
        <v>1</v>
      </c>
      <c r="D342" s="1">
        <v>3.7</v>
      </c>
      <c r="E342" s="1">
        <v>3.7</v>
      </c>
      <c r="F342" s="1">
        <v>100</v>
      </c>
    </row>
    <row r="343" spans="1:6" x14ac:dyDescent="0.25">
      <c r="A343" s="162"/>
      <c r="B343" s="162" t="s">
        <v>8</v>
      </c>
      <c r="C343" s="162">
        <v>27</v>
      </c>
      <c r="D343" s="1">
        <v>100</v>
      </c>
      <c r="E343" s="1">
        <v>100</v>
      </c>
    </row>
    <row r="344" spans="1:6" x14ac:dyDescent="0.25">
      <c r="A344" s="162" t="s">
        <v>256</v>
      </c>
      <c r="B344" s="162"/>
      <c r="C344" s="162"/>
    </row>
    <row r="345" spans="1:6" x14ac:dyDescent="0.25">
      <c r="A345" s="162"/>
      <c r="B345" s="162"/>
      <c r="C345" s="162"/>
    </row>
    <row r="346" spans="1:6" x14ac:dyDescent="0.25">
      <c r="A346" s="162"/>
      <c r="B346" s="162"/>
      <c r="C346" s="162"/>
    </row>
    <row r="347" spans="1:6" x14ac:dyDescent="0.25">
      <c r="A347" s="162"/>
      <c r="B347" s="162"/>
      <c r="C347" s="162"/>
    </row>
    <row r="348" spans="1:6" x14ac:dyDescent="0.25">
      <c r="A348" s="162" t="s">
        <v>250</v>
      </c>
      <c r="B348" s="162"/>
      <c r="C348" s="162"/>
    </row>
    <row r="349" spans="1:6" x14ac:dyDescent="0.25">
      <c r="A349" s="162"/>
      <c r="B349" s="162"/>
      <c r="C349" s="162" t="s">
        <v>157</v>
      </c>
      <c r="D349" s="1" t="s">
        <v>163</v>
      </c>
      <c r="E349" s="1" t="s">
        <v>164</v>
      </c>
      <c r="F349" s="1" t="s">
        <v>165</v>
      </c>
    </row>
    <row r="350" spans="1:6" x14ac:dyDescent="0.25">
      <c r="A350" s="151" t="s">
        <v>166</v>
      </c>
      <c r="B350" s="151" t="s">
        <v>245</v>
      </c>
      <c r="C350" s="151">
        <v>3</v>
      </c>
      <c r="D350" s="1">
        <v>11.1</v>
      </c>
      <c r="E350" s="1">
        <v>11.1</v>
      </c>
      <c r="F350" s="1">
        <v>11.1</v>
      </c>
    </row>
    <row r="351" spans="1:6" x14ac:dyDescent="0.25">
      <c r="A351" s="162"/>
      <c r="B351" s="162" t="s">
        <v>38</v>
      </c>
      <c r="C351" s="162">
        <v>24</v>
      </c>
      <c r="D351" s="1">
        <v>88.9</v>
      </c>
      <c r="E351" s="1">
        <v>88.9</v>
      </c>
      <c r="F351" s="1">
        <v>100</v>
      </c>
    </row>
    <row r="352" spans="1:6" x14ac:dyDescent="0.25">
      <c r="A352" s="162"/>
      <c r="B352" s="162" t="s">
        <v>8</v>
      </c>
      <c r="C352" s="162">
        <v>27</v>
      </c>
      <c r="D352" s="1">
        <v>100</v>
      </c>
      <c r="E352" s="1">
        <v>100</v>
      </c>
    </row>
    <row r="353" spans="1:6" x14ac:dyDescent="0.25">
      <c r="A353" s="162" t="s">
        <v>256</v>
      </c>
      <c r="B353" s="162"/>
      <c r="C353" s="162"/>
    </row>
    <row r="354" spans="1:6" x14ac:dyDescent="0.25">
      <c r="A354" s="162"/>
      <c r="B354" s="162"/>
      <c r="C354" s="162"/>
    </row>
    <row r="355" spans="1:6" x14ac:dyDescent="0.25">
      <c r="A355" s="162"/>
      <c r="B355" s="162"/>
      <c r="C355" s="162"/>
    </row>
    <row r="356" spans="1:6" x14ac:dyDescent="0.25">
      <c r="A356" s="162"/>
      <c r="B356" s="162"/>
      <c r="C356" s="162"/>
    </row>
    <row r="357" spans="1:6" x14ac:dyDescent="0.25">
      <c r="A357" s="162" t="s">
        <v>251</v>
      </c>
      <c r="B357" s="162"/>
      <c r="C357" s="162"/>
    </row>
    <row r="358" spans="1:6" x14ac:dyDescent="0.25">
      <c r="A358" s="162"/>
      <c r="B358" s="162"/>
      <c r="C358" s="162" t="s">
        <v>157</v>
      </c>
      <c r="D358" s="1" t="s">
        <v>163</v>
      </c>
      <c r="E358" s="1" t="s">
        <v>164</v>
      </c>
      <c r="F358" s="1" t="s">
        <v>165</v>
      </c>
    </row>
    <row r="359" spans="1:6" x14ac:dyDescent="0.25">
      <c r="A359" s="162" t="s">
        <v>166</v>
      </c>
      <c r="B359" s="162" t="s">
        <v>245</v>
      </c>
      <c r="C359" s="162">
        <v>4</v>
      </c>
      <c r="D359" s="1">
        <v>14.8</v>
      </c>
      <c r="E359" s="1">
        <v>14.8</v>
      </c>
      <c r="F359" s="1">
        <v>14.8</v>
      </c>
    </row>
    <row r="360" spans="1:6" x14ac:dyDescent="0.25">
      <c r="A360" s="162"/>
      <c r="B360" s="162" t="s">
        <v>38</v>
      </c>
      <c r="C360" s="162">
        <v>23</v>
      </c>
      <c r="D360" s="1">
        <v>85.2</v>
      </c>
      <c r="E360" s="1">
        <v>85.2</v>
      </c>
      <c r="F360" s="1">
        <v>100</v>
      </c>
    </row>
    <row r="361" spans="1:6" x14ac:dyDescent="0.25">
      <c r="A361" s="162"/>
      <c r="B361" s="162" t="s">
        <v>8</v>
      </c>
      <c r="C361" s="162">
        <v>27</v>
      </c>
      <c r="D361" s="1">
        <v>100</v>
      </c>
      <c r="E361" s="1">
        <v>100</v>
      </c>
    </row>
    <row r="362" spans="1:6" x14ac:dyDescent="0.25">
      <c r="A362" s="162" t="s">
        <v>256</v>
      </c>
      <c r="B362" s="162"/>
      <c r="C362" s="162"/>
    </row>
    <row r="363" spans="1:6" x14ac:dyDescent="0.25">
      <c r="A363" s="162"/>
      <c r="B363" s="162"/>
      <c r="C363" s="162"/>
    </row>
    <row r="364" spans="1:6" x14ac:dyDescent="0.25">
      <c r="A364" s="162"/>
      <c r="B364" s="162"/>
      <c r="C364" s="162"/>
    </row>
    <row r="365" spans="1:6" x14ac:dyDescent="0.25">
      <c r="A365" s="162"/>
      <c r="B365" s="162"/>
      <c r="C365" s="162"/>
    </row>
    <row r="366" spans="1:6" x14ac:dyDescent="0.25">
      <c r="A366" s="162" t="s">
        <v>252</v>
      </c>
      <c r="B366" s="162"/>
      <c r="C366" s="162"/>
    </row>
    <row r="367" spans="1:6" x14ac:dyDescent="0.25">
      <c r="A367" s="162"/>
      <c r="B367" s="162"/>
      <c r="C367" s="162" t="s">
        <v>157</v>
      </c>
      <c r="D367" s="1" t="s">
        <v>163</v>
      </c>
      <c r="E367" s="1" t="s">
        <v>164</v>
      </c>
      <c r="F367" s="1" t="s">
        <v>165</v>
      </c>
    </row>
    <row r="368" spans="1:6" x14ac:dyDescent="0.25">
      <c r="A368" s="162" t="s">
        <v>166</v>
      </c>
      <c r="B368" s="162" t="s">
        <v>245</v>
      </c>
      <c r="C368" s="162">
        <v>2</v>
      </c>
      <c r="D368" s="1">
        <v>7.4</v>
      </c>
      <c r="E368" s="1">
        <v>7.4</v>
      </c>
      <c r="F368" s="1">
        <v>7.4</v>
      </c>
    </row>
    <row r="369" spans="1:6" x14ac:dyDescent="0.25">
      <c r="A369" s="162"/>
      <c r="B369" s="162" t="s">
        <v>38</v>
      </c>
      <c r="C369" s="162">
        <v>25</v>
      </c>
      <c r="D369" s="1">
        <v>92.6</v>
      </c>
      <c r="E369" s="1">
        <v>92.6</v>
      </c>
      <c r="F369" s="1">
        <v>100</v>
      </c>
    </row>
    <row r="370" spans="1:6" x14ac:dyDescent="0.25">
      <c r="A370" s="162"/>
      <c r="B370" s="162" t="s">
        <v>8</v>
      </c>
      <c r="C370" s="162">
        <v>27</v>
      </c>
      <c r="D370" s="1">
        <v>100</v>
      </c>
      <c r="E370" s="1">
        <v>100</v>
      </c>
    </row>
    <row r="371" spans="1:6" x14ac:dyDescent="0.25">
      <c r="A371" s="162" t="s">
        <v>256</v>
      </c>
      <c r="B371" s="162"/>
      <c r="C371" s="162"/>
    </row>
    <row r="372" spans="1:6" x14ac:dyDescent="0.25">
      <c r="A372" s="162"/>
      <c r="B372" s="162"/>
      <c r="C372" s="162"/>
    </row>
    <row r="373" spans="1:6" x14ac:dyDescent="0.25">
      <c r="A373" s="162"/>
      <c r="B373" s="162"/>
      <c r="C373" s="162"/>
    </row>
    <row r="374" spans="1:6" x14ac:dyDescent="0.25">
      <c r="A374" s="162"/>
      <c r="B374" s="162"/>
      <c r="C374" s="162"/>
    </row>
    <row r="375" spans="1:6" x14ac:dyDescent="0.25">
      <c r="A375" s="162" t="s">
        <v>253</v>
      </c>
      <c r="B375" s="162"/>
      <c r="C375" s="162"/>
    </row>
    <row r="376" spans="1:6" x14ac:dyDescent="0.25">
      <c r="A376" s="162"/>
      <c r="B376" s="162"/>
      <c r="C376" s="162" t="s">
        <v>157</v>
      </c>
      <c r="D376" s="1" t="s">
        <v>163</v>
      </c>
      <c r="E376" s="1" t="s">
        <v>164</v>
      </c>
      <c r="F376" s="1" t="s">
        <v>165</v>
      </c>
    </row>
    <row r="377" spans="1:6" x14ac:dyDescent="0.25">
      <c r="A377" s="162" t="s">
        <v>166</v>
      </c>
      <c r="B377" s="162" t="s">
        <v>245</v>
      </c>
      <c r="C377" s="162">
        <v>4</v>
      </c>
      <c r="D377" s="1">
        <v>14.8</v>
      </c>
      <c r="E377" s="1">
        <v>14.8</v>
      </c>
      <c r="F377" s="1">
        <v>14.8</v>
      </c>
    </row>
    <row r="378" spans="1:6" x14ac:dyDescent="0.25">
      <c r="A378" s="162"/>
      <c r="B378" s="162" t="s">
        <v>38</v>
      </c>
      <c r="C378" s="162">
        <v>23</v>
      </c>
      <c r="D378" s="1">
        <v>85.2</v>
      </c>
      <c r="E378" s="1">
        <v>85.2</v>
      </c>
      <c r="F378" s="1">
        <v>100</v>
      </c>
    </row>
    <row r="379" spans="1:6" x14ac:dyDescent="0.25">
      <c r="A379" s="162"/>
      <c r="B379" s="162" t="s">
        <v>8</v>
      </c>
      <c r="C379" s="162">
        <v>27</v>
      </c>
      <c r="D379" s="1">
        <v>100</v>
      </c>
      <c r="E379" s="1">
        <v>100</v>
      </c>
    </row>
    <row r="380" spans="1:6" x14ac:dyDescent="0.25">
      <c r="A380" s="162" t="s">
        <v>256</v>
      </c>
      <c r="B380" s="162"/>
      <c r="C380" s="162"/>
    </row>
    <row r="381" spans="1:6" x14ac:dyDescent="0.25">
      <c r="A381" s="162"/>
      <c r="B381" s="162"/>
      <c r="C381" s="162"/>
    </row>
  </sheetData>
  <sheetProtection sheet="1" objects="1" scenarios="1"/>
  <mergeCells count="133">
    <mergeCell ref="F58:G58"/>
    <mergeCell ref="F59:G59"/>
    <mergeCell ref="F60:G60"/>
    <mergeCell ref="V66:AA67"/>
    <mergeCell ref="AC66:AH67"/>
    <mergeCell ref="AI66:AL67"/>
    <mergeCell ref="L77:M77"/>
    <mergeCell ref="L78:M78"/>
    <mergeCell ref="L79:M79"/>
    <mergeCell ref="B71:U71"/>
    <mergeCell ref="B72:U72"/>
    <mergeCell ref="B73:U73"/>
    <mergeCell ref="A75:U75"/>
    <mergeCell ref="G78:K78"/>
    <mergeCell ref="G79:K79"/>
    <mergeCell ref="A68:U68"/>
    <mergeCell ref="B69:U69"/>
    <mergeCell ref="B70:U70"/>
    <mergeCell ref="A1:AE1"/>
    <mergeCell ref="A6:AL6"/>
    <mergeCell ref="A7:AL7"/>
    <mergeCell ref="A8:AL8"/>
    <mergeCell ref="A11:G11"/>
    <mergeCell ref="A27:U27"/>
    <mergeCell ref="T45:X48"/>
    <mergeCell ref="AC50:AE50"/>
    <mergeCell ref="AC51:AE51"/>
    <mergeCell ref="F51:G51"/>
    <mergeCell ref="AC52:AE52"/>
    <mergeCell ref="AC53:AE53"/>
    <mergeCell ref="F54:G54"/>
    <mergeCell ref="A31:C31"/>
    <mergeCell ref="A32:C32"/>
    <mergeCell ref="A33:C33"/>
    <mergeCell ref="A34:C34"/>
    <mergeCell ref="A35:C35"/>
    <mergeCell ref="E45:I48"/>
    <mergeCell ref="F52:G52"/>
    <mergeCell ref="F53:G53"/>
    <mergeCell ref="AI91:AL92"/>
    <mergeCell ref="B92:C92"/>
    <mergeCell ref="A93:U93"/>
    <mergeCell ref="G80:K80"/>
    <mergeCell ref="G81:K81"/>
    <mergeCell ref="G82:K82"/>
    <mergeCell ref="B84:U84"/>
    <mergeCell ref="B86:J86"/>
    <mergeCell ref="B87:J87"/>
    <mergeCell ref="L80:M80"/>
    <mergeCell ref="L81:M81"/>
    <mergeCell ref="L82:M82"/>
    <mergeCell ref="AI110:AL111"/>
    <mergeCell ref="O113:U113"/>
    <mergeCell ref="E124:J127"/>
    <mergeCell ref="V131:AA132"/>
    <mergeCell ref="AC131:AH132"/>
    <mergeCell ref="AI131:AL132"/>
    <mergeCell ref="B98:U98"/>
    <mergeCell ref="B99:U99"/>
    <mergeCell ref="B100:U100"/>
    <mergeCell ref="E103:J106"/>
    <mergeCell ref="V110:AA111"/>
    <mergeCell ref="AC110:AH111"/>
    <mergeCell ref="AI175:AL176"/>
    <mergeCell ref="E178:I181"/>
    <mergeCell ref="O178:U178"/>
    <mergeCell ref="O179:U179"/>
    <mergeCell ref="O134:U134"/>
    <mergeCell ref="E142:J145"/>
    <mergeCell ref="V149:AA150"/>
    <mergeCell ref="AC149:AH150"/>
    <mergeCell ref="AI149:AL150"/>
    <mergeCell ref="O152:U152"/>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I219:AL220"/>
    <mergeCell ref="O222:U222"/>
    <mergeCell ref="O223:U223"/>
    <mergeCell ref="B203:U203"/>
    <mergeCell ref="B204:U204"/>
    <mergeCell ref="B205:U205"/>
    <mergeCell ref="B206:U206"/>
    <mergeCell ref="E213:I216"/>
    <mergeCell ref="F218:G218"/>
    <mergeCell ref="AI274:AL275"/>
    <mergeCell ref="F275:G275"/>
    <mergeCell ref="V258:AA259"/>
    <mergeCell ref="AC258:AH259"/>
    <mergeCell ref="AI258:AL259"/>
    <mergeCell ref="A260:U260"/>
    <mergeCell ref="A261:U261"/>
    <mergeCell ref="A262:U262"/>
    <mergeCell ref="O224:U224"/>
    <mergeCell ref="G234:K237"/>
    <mergeCell ref="Y234:AC237"/>
    <mergeCell ref="H240:I240"/>
    <mergeCell ref="Z240:AA240"/>
    <mergeCell ref="H241:I241"/>
    <mergeCell ref="Z241:AA241"/>
    <mergeCell ref="O277:U277"/>
    <mergeCell ref="F55:G55"/>
    <mergeCell ref="F56:G56"/>
    <mergeCell ref="F57:G57"/>
    <mergeCell ref="A263:U263"/>
    <mergeCell ref="E268:I271"/>
    <mergeCell ref="F274:G274"/>
    <mergeCell ref="V274:AA275"/>
    <mergeCell ref="AC274:AH275"/>
    <mergeCell ref="F219:G219"/>
    <mergeCell ref="V219:AA220"/>
    <mergeCell ref="AC219:AH220"/>
    <mergeCell ref="E160:J163"/>
    <mergeCell ref="V175:AA176"/>
    <mergeCell ref="AC175:AH176"/>
    <mergeCell ref="A94:U94"/>
    <mergeCell ref="V94:AA94"/>
    <mergeCell ref="AC94:AH94"/>
    <mergeCell ref="B95:U95"/>
    <mergeCell ref="B96:U96"/>
    <mergeCell ref="A97:U97"/>
    <mergeCell ref="B88:J88"/>
    <mergeCell ref="V91:AA92"/>
    <mergeCell ref="AC91:AH92"/>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376"/>
  <sheetViews>
    <sheetView view="pageBreakPreview" topLeftCell="AB29" zoomScaleNormal="100" zoomScaleSheetLayoutView="100" workbookViewId="0">
      <selection activeCell="BD42" sqref="BD42"/>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1" style="1" bestFit="1" customWidth="1"/>
    <col min="34" max="34" width="11.140625" style="1" customWidth="1"/>
    <col min="35" max="35" width="11" style="1" customWidth="1"/>
    <col min="36" max="36" width="11.28515625" style="1" customWidth="1"/>
    <col min="37" max="37" width="12.7109375" style="1" customWidth="1"/>
    <col min="38" max="38" width="13.140625" style="107" customWidth="1"/>
    <col min="39" max="39" width="27.140625" style="1" hidden="1" customWidth="1"/>
    <col min="40" max="56" width="11.42578125" style="1" hidden="1" customWidth="1"/>
    <col min="57"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 t="s">
        <v>185</v>
      </c>
      <c r="AU1" s="1" t="s">
        <v>185</v>
      </c>
    </row>
    <row r="2" spans="1:56" x14ac:dyDescent="0.2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N2" s="1">
        <v>1</v>
      </c>
      <c r="AO2" s="1">
        <v>2</v>
      </c>
      <c r="AP2" s="1">
        <v>3</v>
      </c>
      <c r="AQ2" s="1">
        <v>4</v>
      </c>
      <c r="AR2" s="1">
        <v>5</v>
      </c>
      <c r="AS2" s="1" t="s">
        <v>191</v>
      </c>
      <c r="AT2" s="1" t="s">
        <v>8</v>
      </c>
      <c r="AV2" s="1">
        <v>1</v>
      </c>
      <c r="AW2" s="1">
        <v>2</v>
      </c>
      <c r="AX2" s="1">
        <v>3</v>
      </c>
      <c r="AY2" s="1">
        <v>4</v>
      </c>
      <c r="AZ2" s="1">
        <v>5</v>
      </c>
      <c r="BA2" s="1" t="s">
        <v>8</v>
      </c>
    </row>
    <row r="3" spans="1:56" x14ac:dyDescent="0.2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M3" s="1" t="s">
        <v>192</v>
      </c>
      <c r="AN3" s="1">
        <v>0</v>
      </c>
      <c r="AO3" s="1">
        <v>1</v>
      </c>
      <c r="AP3" s="1">
        <v>0</v>
      </c>
      <c r="AQ3" s="1">
        <v>2</v>
      </c>
      <c r="AR3" s="1">
        <v>4</v>
      </c>
      <c r="AS3" s="1">
        <v>0</v>
      </c>
      <c r="AT3" s="1">
        <v>7</v>
      </c>
      <c r="AU3" s="1" t="s">
        <v>192</v>
      </c>
      <c r="AV3" s="1">
        <v>0</v>
      </c>
      <c r="AW3" s="1">
        <v>1</v>
      </c>
      <c r="AX3" s="1">
        <v>0</v>
      </c>
      <c r="AY3" s="1">
        <v>2</v>
      </c>
      <c r="AZ3" s="1">
        <v>4</v>
      </c>
      <c r="BA3" s="1">
        <v>4.29</v>
      </c>
      <c r="BB3" s="1">
        <v>1.1100000000000001</v>
      </c>
      <c r="BC3" s="1">
        <v>5</v>
      </c>
      <c r="BD3" s="1">
        <v>5</v>
      </c>
    </row>
    <row r="4" spans="1:56" x14ac:dyDescent="0.2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M4" s="1" t="s">
        <v>193</v>
      </c>
      <c r="AN4" s="1">
        <v>0</v>
      </c>
      <c r="AO4" s="1">
        <v>0</v>
      </c>
      <c r="AP4" s="1">
        <v>0</v>
      </c>
      <c r="AQ4" s="1">
        <v>1</v>
      </c>
      <c r="AR4" s="1">
        <v>6</v>
      </c>
      <c r="AS4" s="1">
        <v>0</v>
      </c>
      <c r="AT4" s="1">
        <v>7</v>
      </c>
      <c r="AU4" s="1" t="s">
        <v>193</v>
      </c>
      <c r="AV4" s="1">
        <v>0</v>
      </c>
      <c r="AW4" s="1">
        <v>0</v>
      </c>
      <c r="AX4" s="1">
        <v>0</v>
      </c>
      <c r="AY4" s="1">
        <v>1</v>
      </c>
      <c r="AZ4" s="1">
        <v>6</v>
      </c>
      <c r="BA4" s="1">
        <v>4.8600000000000003</v>
      </c>
      <c r="BB4" s="1">
        <v>0.38</v>
      </c>
      <c r="BC4" s="1">
        <v>5</v>
      </c>
      <c r="BD4" s="1">
        <v>5</v>
      </c>
    </row>
    <row r="5" spans="1:56" x14ac:dyDescent="0.2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M5" s="1" t="s">
        <v>194</v>
      </c>
      <c r="AN5" s="1">
        <v>5</v>
      </c>
      <c r="AO5" s="1">
        <v>0</v>
      </c>
      <c r="AP5" s="1">
        <v>1</v>
      </c>
      <c r="AQ5" s="1">
        <v>0</v>
      </c>
      <c r="AR5" s="1">
        <v>0</v>
      </c>
      <c r="AS5" s="1">
        <v>1</v>
      </c>
      <c r="AT5" s="1">
        <v>7</v>
      </c>
      <c r="AU5" s="1" t="s">
        <v>194</v>
      </c>
      <c r="AV5" s="1">
        <v>5</v>
      </c>
      <c r="AW5" s="1">
        <v>0</v>
      </c>
      <c r="AX5" s="1">
        <v>1</v>
      </c>
      <c r="AY5" s="1">
        <v>0</v>
      </c>
      <c r="AZ5" s="1">
        <v>0</v>
      </c>
      <c r="BA5" s="1">
        <v>1.33</v>
      </c>
      <c r="BB5" s="1">
        <v>0.82</v>
      </c>
      <c r="BC5" s="1">
        <v>1</v>
      </c>
      <c r="BD5" s="1">
        <v>1</v>
      </c>
    </row>
    <row r="6" spans="1:56" ht="15.75" x14ac:dyDescent="0.25">
      <c r="A6" s="169" t="s">
        <v>0</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 t="s">
        <v>195</v>
      </c>
      <c r="AN6" s="1">
        <v>1</v>
      </c>
      <c r="AO6" s="1">
        <v>2</v>
      </c>
      <c r="AP6" s="1">
        <v>1</v>
      </c>
      <c r="AQ6" s="1">
        <v>0</v>
      </c>
      <c r="AR6" s="1">
        <v>3</v>
      </c>
      <c r="AS6" s="1">
        <v>0</v>
      </c>
      <c r="AT6" s="1">
        <v>7</v>
      </c>
      <c r="AU6" s="1" t="s">
        <v>195</v>
      </c>
      <c r="AV6" s="1">
        <v>1</v>
      </c>
      <c r="AW6" s="1">
        <v>2</v>
      </c>
      <c r="AX6" s="1">
        <v>1</v>
      </c>
      <c r="AY6" s="1">
        <v>0</v>
      </c>
      <c r="AZ6" s="1">
        <v>3</v>
      </c>
      <c r="BA6" s="1">
        <v>3.29</v>
      </c>
      <c r="BB6" s="1">
        <v>1.7</v>
      </c>
      <c r="BC6" s="1">
        <v>3</v>
      </c>
      <c r="BD6" s="1">
        <v>5</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 t="s">
        <v>196</v>
      </c>
      <c r="AN7" s="1">
        <v>0</v>
      </c>
      <c r="AO7" s="1">
        <v>0</v>
      </c>
      <c r="AP7" s="1">
        <v>4</v>
      </c>
      <c r="AQ7" s="1">
        <v>1</v>
      </c>
      <c r="AR7" s="1">
        <v>2</v>
      </c>
      <c r="AS7" s="1">
        <v>0</v>
      </c>
      <c r="AT7" s="1">
        <v>7</v>
      </c>
      <c r="AU7" s="1" t="s">
        <v>196</v>
      </c>
      <c r="AV7" s="1">
        <v>0</v>
      </c>
      <c r="AW7" s="1">
        <v>0</v>
      </c>
      <c r="AX7" s="1">
        <v>4</v>
      </c>
      <c r="AY7" s="1">
        <v>1</v>
      </c>
      <c r="AZ7" s="1">
        <v>2</v>
      </c>
      <c r="BA7" s="1">
        <v>3.71</v>
      </c>
      <c r="BB7" s="1">
        <v>0.95</v>
      </c>
      <c r="BC7" s="1">
        <v>3</v>
      </c>
      <c r="BD7" s="1">
        <v>3</v>
      </c>
    </row>
    <row r="8" spans="1:56" ht="15.75" customHeight="1" x14ac:dyDescent="0.25">
      <c r="A8" s="171" t="s">
        <v>302</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 t="s">
        <v>197</v>
      </c>
      <c r="AN8" s="1">
        <v>0</v>
      </c>
      <c r="AO8" s="1">
        <v>0</v>
      </c>
      <c r="AP8" s="1">
        <v>1</v>
      </c>
      <c r="AQ8" s="1">
        <v>1</v>
      </c>
      <c r="AR8" s="1">
        <v>0</v>
      </c>
      <c r="AS8" s="1">
        <v>0</v>
      </c>
      <c r="AT8" s="1">
        <v>2</v>
      </c>
      <c r="AU8" s="1" t="s">
        <v>197</v>
      </c>
      <c r="AV8" s="1">
        <v>0</v>
      </c>
      <c r="AW8" s="1">
        <v>0</v>
      </c>
      <c r="AX8" s="1">
        <v>1</v>
      </c>
      <c r="AY8" s="1">
        <v>1</v>
      </c>
      <c r="AZ8" s="1">
        <v>0</v>
      </c>
      <c r="BA8" s="1">
        <v>3.5</v>
      </c>
      <c r="BB8" s="1">
        <v>0.71</v>
      </c>
      <c r="BC8" s="1">
        <v>4</v>
      </c>
      <c r="BD8" s="1">
        <v>3</v>
      </c>
    </row>
    <row r="9" spans="1:56" ht="21" customHeight="1" x14ac:dyDescent="0.25">
      <c r="AM9" s="1" t="s">
        <v>198</v>
      </c>
      <c r="AN9" s="1">
        <v>3</v>
      </c>
      <c r="AO9" s="1">
        <v>3</v>
      </c>
      <c r="AP9" s="1">
        <v>3</v>
      </c>
      <c r="AQ9" s="1">
        <v>5</v>
      </c>
      <c r="AR9" s="1">
        <v>1</v>
      </c>
      <c r="AS9" s="1">
        <v>0</v>
      </c>
      <c r="AT9" s="1">
        <v>15</v>
      </c>
      <c r="AU9" s="1" t="s">
        <v>198</v>
      </c>
      <c r="AV9" s="1">
        <v>3</v>
      </c>
      <c r="AW9" s="1">
        <v>3</v>
      </c>
      <c r="AX9" s="1">
        <v>3</v>
      </c>
      <c r="AY9" s="1">
        <v>5</v>
      </c>
      <c r="AZ9" s="1">
        <v>1</v>
      </c>
      <c r="BA9" s="1">
        <v>2.87</v>
      </c>
      <c r="BB9" s="1">
        <v>1.3</v>
      </c>
      <c r="BC9" s="1">
        <v>3</v>
      </c>
      <c r="BD9" s="1">
        <v>4</v>
      </c>
    </row>
    <row r="10" spans="1:56" ht="15.75" customHeight="1" x14ac:dyDescent="0.25">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M10" s="1" t="s">
        <v>199</v>
      </c>
      <c r="AN10" s="1">
        <v>0</v>
      </c>
      <c r="AO10" s="1">
        <v>0</v>
      </c>
      <c r="AP10" s="1">
        <v>3</v>
      </c>
      <c r="AQ10" s="1">
        <v>3</v>
      </c>
      <c r="AR10" s="1">
        <v>9</v>
      </c>
      <c r="AS10" s="1">
        <v>0</v>
      </c>
      <c r="AT10" s="1">
        <v>15</v>
      </c>
      <c r="AU10" s="1" t="s">
        <v>199</v>
      </c>
      <c r="AV10" s="1">
        <v>0</v>
      </c>
      <c r="AW10" s="1">
        <v>0</v>
      </c>
      <c r="AX10" s="1">
        <v>3</v>
      </c>
      <c r="AY10" s="1">
        <v>3</v>
      </c>
      <c r="AZ10" s="1">
        <v>9</v>
      </c>
      <c r="BA10" s="1">
        <v>4.4000000000000004</v>
      </c>
      <c r="BB10" s="1">
        <v>0.83</v>
      </c>
      <c r="BC10" s="1">
        <v>5</v>
      </c>
      <c r="BD10" s="1">
        <v>5</v>
      </c>
    </row>
    <row r="11" spans="1:56" ht="33.75" x14ac:dyDescent="0.25">
      <c r="A11" s="172"/>
      <c r="B11" s="172"/>
      <c r="C11" s="172"/>
      <c r="D11" s="172"/>
      <c r="E11" s="172"/>
      <c r="F11" s="172"/>
      <c r="G11" s="172"/>
      <c r="AM11" s="1" t="s">
        <v>200</v>
      </c>
      <c r="AN11" s="1">
        <v>1</v>
      </c>
      <c r="AO11" s="1">
        <v>0</v>
      </c>
      <c r="AP11" s="1">
        <v>0</v>
      </c>
      <c r="AQ11" s="1">
        <v>3</v>
      </c>
      <c r="AR11" s="1">
        <v>1</v>
      </c>
      <c r="AS11" s="1">
        <v>0</v>
      </c>
      <c r="AT11" s="1">
        <v>5</v>
      </c>
      <c r="AU11" s="1" t="s">
        <v>200</v>
      </c>
      <c r="AV11" s="1">
        <v>1</v>
      </c>
      <c r="AW11" s="1">
        <v>0</v>
      </c>
      <c r="AX11" s="1">
        <v>0</v>
      </c>
      <c r="AY11" s="1">
        <v>3</v>
      </c>
      <c r="AZ11" s="1">
        <v>1</v>
      </c>
      <c r="BA11" s="1">
        <v>3.6</v>
      </c>
      <c r="BB11" s="1">
        <v>1.52</v>
      </c>
      <c r="BC11" s="1">
        <v>4</v>
      </c>
      <c r="BD11" s="1">
        <v>4</v>
      </c>
    </row>
    <row r="12" spans="1:56" x14ac:dyDescent="0.25">
      <c r="AM12" s="1" t="s">
        <v>201</v>
      </c>
      <c r="AN12" s="1">
        <v>0</v>
      </c>
      <c r="AO12" s="1">
        <v>4</v>
      </c>
      <c r="AP12" s="1">
        <v>0</v>
      </c>
      <c r="AQ12" s="1">
        <v>1</v>
      </c>
      <c r="AR12" s="1">
        <v>0</v>
      </c>
      <c r="AS12" s="1">
        <v>0</v>
      </c>
      <c r="AT12" s="1">
        <v>5</v>
      </c>
      <c r="AU12" s="1" t="s">
        <v>201</v>
      </c>
      <c r="AV12" s="1">
        <v>0</v>
      </c>
      <c r="AW12" s="1">
        <v>4</v>
      </c>
      <c r="AX12" s="1">
        <v>0</v>
      </c>
      <c r="AY12" s="1">
        <v>1</v>
      </c>
      <c r="AZ12" s="1">
        <v>0</v>
      </c>
      <c r="BA12" s="1">
        <v>2.4</v>
      </c>
      <c r="BB12" s="1">
        <v>0.89</v>
      </c>
      <c r="BC12" s="1">
        <v>2</v>
      </c>
      <c r="BD12" s="1">
        <v>2</v>
      </c>
    </row>
    <row r="13" spans="1:56" x14ac:dyDescent="0.25">
      <c r="AM13" s="1" t="s">
        <v>158</v>
      </c>
      <c r="AN13" s="1">
        <v>0</v>
      </c>
      <c r="AO13" s="1">
        <v>0</v>
      </c>
      <c r="AP13" s="1">
        <v>1</v>
      </c>
      <c r="AQ13" s="1">
        <v>1</v>
      </c>
      <c r="AR13" s="1">
        <v>3</v>
      </c>
      <c r="AS13" s="1">
        <v>0</v>
      </c>
      <c r="AT13" s="1">
        <v>5</v>
      </c>
      <c r="AU13" s="1" t="s">
        <v>158</v>
      </c>
      <c r="AV13" s="1">
        <v>0</v>
      </c>
      <c r="AW13" s="1">
        <v>0</v>
      </c>
      <c r="AX13" s="1">
        <v>1</v>
      </c>
      <c r="AY13" s="1">
        <v>1</v>
      </c>
      <c r="AZ13" s="1">
        <v>3</v>
      </c>
      <c r="BA13" s="1">
        <v>4.4000000000000004</v>
      </c>
      <c r="BB13" s="1">
        <v>0.89</v>
      </c>
      <c r="BC13" s="1">
        <v>5</v>
      </c>
      <c r="BD13" s="1">
        <v>5</v>
      </c>
    </row>
    <row r="14" spans="1:56" x14ac:dyDescent="0.25">
      <c r="AM14" s="1" t="s">
        <v>202</v>
      </c>
      <c r="AN14" s="1">
        <v>0</v>
      </c>
      <c r="AO14" s="1">
        <v>0</v>
      </c>
      <c r="AP14" s="1">
        <v>1</v>
      </c>
      <c r="AQ14" s="1">
        <v>1</v>
      </c>
      <c r="AR14" s="1">
        <v>0</v>
      </c>
      <c r="AS14" s="1">
        <v>0</v>
      </c>
      <c r="AT14" s="1">
        <v>2</v>
      </c>
      <c r="AU14" s="1" t="s">
        <v>202</v>
      </c>
      <c r="AV14" s="1">
        <v>0</v>
      </c>
      <c r="AW14" s="1">
        <v>0</v>
      </c>
      <c r="AX14" s="1">
        <v>1</v>
      </c>
      <c r="AY14" s="1">
        <v>1</v>
      </c>
      <c r="AZ14" s="1">
        <v>0</v>
      </c>
      <c r="BA14" s="1">
        <v>3.5</v>
      </c>
      <c r="BB14" s="1">
        <v>0.71</v>
      </c>
      <c r="BC14" s="1">
        <v>4</v>
      </c>
      <c r="BD14" s="1">
        <v>3</v>
      </c>
    </row>
    <row r="15" spans="1:56" x14ac:dyDescent="0.25">
      <c r="AM15" s="1" t="s">
        <v>159</v>
      </c>
      <c r="AN15" s="1">
        <v>1</v>
      </c>
      <c r="AO15" s="1">
        <v>2</v>
      </c>
      <c r="AP15" s="1">
        <v>3</v>
      </c>
      <c r="AQ15" s="1">
        <v>8</v>
      </c>
      <c r="AR15" s="1">
        <v>2</v>
      </c>
      <c r="AS15" s="1">
        <v>1</v>
      </c>
      <c r="AT15" s="1">
        <v>17</v>
      </c>
      <c r="AU15" s="1" t="s">
        <v>159</v>
      </c>
      <c r="AV15" s="1">
        <v>1</v>
      </c>
      <c r="AW15" s="1">
        <v>2</v>
      </c>
      <c r="AX15" s="1">
        <v>3</v>
      </c>
      <c r="AY15" s="1">
        <v>8</v>
      </c>
      <c r="AZ15" s="1">
        <v>2</v>
      </c>
      <c r="BA15" s="1">
        <v>3.5</v>
      </c>
      <c r="BB15" s="1">
        <v>1.1000000000000001</v>
      </c>
      <c r="BC15" s="1">
        <v>4</v>
      </c>
      <c r="BD15" s="1">
        <v>4</v>
      </c>
    </row>
    <row r="16" spans="1:56" x14ac:dyDescent="0.25">
      <c r="AM16" s="1" t="s">
        <v>203</v>
      </c>
      <c r="AN16" s="1">
        <v>0</v>
      </c>
      <c r="AO16" s="1">
        <v>2</v>
      </c>
      <c r="AP16" s="1">
        <v>5</v>
      </c>
      <c r="AQ16" s="1">
        <v>8</v>
      </c>
      <c r="AR16" s="1">
        <v>4</v>
      </c>
      <c r="AS16" s="1">
        <v>0</v>
      </c>
      <c r="AT16" s="1">
        <v>19</v>
      </c>
      <c r="AU16" s="1" t="s">
        <v>203</v>
      </c>
      <c r="AV16" s="1">
        <v>0</v>
      </c>
      <c r="AW16" s="1">
        <v>2</v>
      </c>
      <c r="AX16" s="1">
        <v>5</v>
      </c>
      <c r="AY16" s="1">
        <v>8</v>
      </c>
      <c r="AZ16" s="1">
        <v>4</v>
      </c>
      <c r="BA16" s="1">
        <v>3.74</v>
      </c>
      <c r="BB16" s="1">
        <v>0.93</v>
      </c>
      <c r="BC16" s="1">
        <v>4</v>
      </c>
      <c r="BD16" s="1">
        <v>4</v>
      </c>
    </row>
    <row r="17" spans="1:56" x14ac:dyDescent="0.25">
      <c r="AM17" s="1" t="s">
        <v>204</v>
      </c>
      <c r="AN17" s="1">
        <v>0</v>
      </c>
      <c r="AO17" s="1">
        <v>2</v>
      </c>
      <c r="AP17" s="1">
        <v>6</v>
      </c>
      <c r="AQ17" s="1">
        <v>8</v>
      </c>
      <c r="AR17" s="1">
        <v>2</v>
      </c>
      <c r="AS17" s="1">
        <v>1</v>
      </c>
      <c r="AT17" s="1">
        <v>19</v>
      </c>
      <c r="AU17" s="1" t="s">
        <v>204</v>
      </c>
      <c r="AV17" s="1">
        <v>0</v>
      </c>
      <c r="AW17" s="1">
        <v>2</v>
      </c>
      <c r="AX17" s="1">
        <v>6</v>
      </c>
      <c r="AY17" s="1">
        <v>8</v>
      </c>
      <c r="AZ17" s="1">
        <v>2</v>
      </c>
      <c r="BA17" s="1">
        <v>3.56</v>
      </c>
      <c r="BB17" s="1">
        <v>0.86</v>
      </c>
      <c r="BC17" s="1">
        <v>4</v>
      </c>
      <c r="BD17" s="1">
        <v>4</v>
      </c>
    </row>
    <row r="18" spans="1:56" x14ac:dyDescent="0.25">
      <c r="AM18" s="1" t="s">
        <v>205</v>
      </c>
      <c r="AN18" s="1">
        <v>1</v>
      </c>
      <c r="AO18" s="1">
        <v>5</v>
      </c>
      <c r="AP18" s="1">
        <v>1</v>
      </c>
      <c r="AQ18" s="1">
        <v>8</v>
      </c>
      <c r="AR18" s="1">
        <v>3</v>
      </c>
      <c r="AS18" s="1">
        <v>2</v>
      </c>
      <c r="AT18" s="1">
        <v>20</v>
      </c>
      <c r="AU18" s="1" t="s">
        <v>205</v>
      </c>
      <c r="AV18" s="1">
        <v>1</v>
      </c>
      <c r="AW18" s="1">
        <v>5</v>
      </c>
      <c r="AX18" s="1">
        <v>1</v>
      </c>
      <c r="AY18" s="1">
        <v>8</v>
      </c>
      <c r="AZ18" s="1">
        <v>3</v>
      </c>
      <c r="BA18" s="1">
        <v>3.39</v>
      </c>
      <c r="BB18" s="1">
        <v>1.24</v>
      </c>
      <c r="BC18" s="1">
        <v>4</v>
      </c>
      <c r="BD18" s="1">
        <v>4</v>
      </c>
    </row>
    <row r="19" spans="1:56" x14ac:dyDescent="0.25">
      <c r="AM19" s="1" t="s">
        <v>206</v>
      </c>
      <c r="AN19" s="1">
        <v>2</v>
      </c>
      <c r="AO19" s="1">
        <v>2</v>
      </c>
      <c r="AP19" s="1">
        <v>7</v>
      </c>
      <c r="AQ19" s="1">
        <v>7</v>
      </c>
      <c r="AR19" s="1">
        <v>2</v>
      </c>
      <c r="AS19" s="1">
        <v>0</v>
      </c>
      <c r="AT19" s="1">
        <v>20</v>
      </c>
      <c r="AU19" s="1" t="s">
        <v>206</v>
      </c>
      <c r="AV19" s="1">
        <v>2</v>
      </c>
      <c r="AW19" s="1">
        <v>2</v>
      </c>
      <c r="AX19" s="1">
        <v>7</v>
      </c>
      <c r="AY19" s="1">
        <v>7</v>
      </c>
      <c r="AZ19" s="1">
        <v>2</v>
      </c>
      <c r="BA19" s="1">
        <v>3.25</v>
      </c>
      <c r="BB19" s="1">
        <v>1.1200000000000001</v>
      </c>
      <c r="BC19" s="1">
        <v>3</v>
      </c>
      <c r="BD19" s="1">
        <v>3</v>
      </c>
    </row>
    <row r="20" spans="1:56" x14ac:dyDescent="0.25">
      <c r="AM20" s="1" t="s">
        <v>207</v>
      </c>
      <c r="AN20" s="1">
        <v>2</v>
      </c>
      <c r="AO20" s="1">
        <v>2</v>
      </c>
      <c r="AP20" s="1">
        <v>5</v>
      </c>
      <c r="AQ20" s="1">
        <v>8</v>
      </c>
      <c r="AR20" s="1">
        <v>3</v>
      </c>
      <c r="AS20" s="1">
        <v>0</v>
      </c>
      <c r="AT20" s="1">
        <v>20</v>
      </c>
      <c r="AU20" s="1" t="s">
        <v>207</v>
      </c>
      <c r="AV20" s="1">
        <v>2</v>
      </c>
      <c r="AW20" s="1">
        <v>2</v>
      </c>
      <c r="AX20" s="1">
        <v>5</v>
      </c>
      <c r="AY20" s="1">
        <v>8</v>
      </c>
      <c r="AZ20" s="1">
        <v>3</v>
      </c>
      <c r="BA20" s="1">
        <v>3.4</v>
      </c>
      <c r="BB20" s="1">
        <v>1.19</v>
      </c>
      <c r="BC20" s="1">
        <v>4</v>
      </c>
      <c r="BD20" s="1">
        <v>4</v>
      </c>
    </row>
    <row r="21" spans="1:56" x14ac:dyDescent="0.25">
      <c r="AM21" s="1" t="s">
        <v>208</v>
      </c>
      <c r="AN21" s="1">
        <v>1</v>
      </c>
      <c r="AO21" s="1">
        <v>2</v>
      </c>
      <c r="AP21" s="1">
        <v>6</v>
      </c>
      <c r="AQ21" s="1">
        <v>6</v>
      </c>
      <c r="AR21" s="1">
        <v>5</v>
      </c>
      <c r="AS21" s="1">
        <v>0</v>
      </c>
      <c r="AT21" s="1">
        <v>20</v>
      </c>
      <c r="AU21" s="1" t="s">
        <v>208</v>
      </c>
      <c r="AV21" s="1">
        <v>1</v>
      </c>
      <c r="AW21" s="1">
        <v>2</v>
      </c>
      <c r="AX21" s="1">
        <v>6</v>
      </c>
      <c r="AY21" s="1">
        <v>6</v>
      </c>
      <c r="AZ21" s="1">
        <v>5</v>
      </c>
      <c r="BA21" s="1">
        <v>3.6</v>
      </c>
      <c r="BB21" s="1">
        <v>1.1399999999999999</v>
      </c>
      <c r="BC21" s="1">
        <v>4</v>
      </c>
      <c r="BD21" s="1">
        <v>3</v>
      </c>
    </row>
    <row r="22" spans="1:56" x14ac:dyDescent="0.25">
      <c r="AM22" s="1" t="s">
        <v>209</v>
      </c>
      <c r="AN22" s="1">
        <v>0</v>
      </c>
      <c r="AO22" s="1">
        <v>1</v>
      </c>
      <c r="AP22" s="1">
        <v>2</v>
      </c>
      <c r="AQ22" s="1">
        <v>10</v>
      </c>
      <c r="AR22" s="1">
        <v>7</v>
      </c>
      <c r="AS22" s="1">
        <v>0</v>
      </c>
      <c r="AT22" s="1">
        <v>20</v>
      </c>
      <c r="AU22" s="1" t="s">
        <v>209</v>
      </c>
      <c r="AV22" s="1">
        <v>0</v>
      </c>
      <c r="AW22" s="1">
        <v>1</v>
      </c>
      <c r="AX22" s="1">
        <v>2</v>
      </c>
      <c r="AY22" s="1">
        <v>10</v>
      </c>
      <c r="AZ22" s="1">
        <v>7</v>
      </c>
      <c r="BA22" s="1">
        <v>4.1500000000000004</v>
      </c>
      <c r="BB22" s="1">
        <v>0.81</v>
      </c>
      <c r="BC22" s="1">
        <v>4</v>
      </c>
      <c r="BD22" s="1">
        <v>4</v>
      </c>
    </row>
    <row r="23" spans="1:56" x14ac:dyDescent="0.25">
      <c r="AM23" s="1" t="s">
        <v>210</v>
      </c>
      <c r="AN23" s="1">
        <v>0</v>
      </c>
      <c r="AO23" s="1">
        <v>1</v>
      </c>
      <c r="AP23" s="1">
        <v>6</v>
      </c>
      <c r="AQ23" s="1">
        <v>7</v>
      </c>
      <c r="AR23" s="1">
        <v>5</v>
      </c>
      <c r="AS23" s="1">
        <v>1</v>
      </c>
      <c r="AT23" s="1">
        <v>20</v>
      </c>
      <c r="AU23" s="1" t="s">
        <v>210</v>
      </c>
      <c r="AV23" s="1">
        <v>0</v>
      </c>
      <c r="AW23" s="1">
        <v>1</v>
      </c>
      <c r="AX23" s="1">
        <v>6</v>
      </c>
      <c r="AY23" s="1">
        <v>7</v>
      </c>
      <c r="AZ23" s="1">
        <v>5</v>
      </c>
      <c r="BA23" s="1">
        <v>3.84</v>
      </c>
      <c r="BB23" s="1">
        <v>0.9</v>
      </c>
      <c r="BC23" s="1">
        <v>4</v>
      </c>
      <c r="BD23" s="1">
        <v>4</v>
      </c>
    </row>
    <row r="24" spans="1:56" x14ac:dyDescent="0.25">
      <c r="AM24" s="1" t="s">
        <v>211</v>
      </c>
      <c r="AN24" s="1">
        <v>1</v>
      </c>
      <c r="AO24" s="1">
        <v>3</v>
      </c>
      <c r="AP24" s="1">
        <v>6</v>
      </c>
      <c r="AQ24" s="1">
        <v>5</v>
      </c>
      <c r="AR24" s="1">
        <v>4</v>
      </c>
      <c r="AS24" s="1">
        <v>1</v>
      </c>
      <c r="AT24" s="1">
        <v>20</v>
      </c>
      <c r="AU24" s="1" t="s">
        <v>211</v>
      </c>
      <c r="AV24" s="1">
        <v>1</v>
      </c>
      <c r="AW24" s="1">
        <v>3</v>
      </c>
      <c r="AX24" s="1">
        <v>6</v>
      </c>
      <c r="AY24" s="1">
        <v>5</v>
      </c>
      <c r="AZ24" s="1">
        <v>4</v>
      </c>
      <c r="BA24" s="1">
        <v>3.42</v>
      </c>
      <c r="BB24" s="1">
        <v>1.17</v>
      </c>
      <c r="BC24" s="1">
        <v>3</v>
      </c>
      <c r="BD24" s="1">
        <v>3</v>
      </c>
    </row>
    <row r="25" spans="1:56" x14ac:dyDescent="0.25">
      <c r="AM25" s="1" t="s">
        <v>212</v>
      </c>
      <c r="AN25" s="1">
        <v>1</v>
      </c>
      <c r="AO25" s="1">
        <v>1</v>
      </c>
      <c r="AP25" s="1">
        <v>2</v>
      </c>
      <c r="AQ25" s="1">
        <v>7</v>
      </c>
      <c r="AR25" s="1">
        <v>3</v>
      </c>
      <c r="AS25" s="1">
        <v>6</v>
      </c>
      <c r="AT25" s="1">
        <v>20</v>
      </c>
      <c r="AU25" s="1" t="s">
        <v>212</v>
      </c>
      <c r="AV25" s="1">
        <v>1</v>
      </c>
      <c r="AW25" s="1">
        <v>1</v>
      </c>
      <c r="AX25" s="1">
        <v>2</v>
      </c>
      <c r="AY25" s="1">
        <v>7</v>
      </c>
      <c r="AZ25" s="1">
        <v>3</v>
      </c>
      <c r="BA25" s="1">
        <v>3.71</v>
      </c>
      <c r="BB25" s="1">
        <v>1.1399999999999999</v>
      </c>
      <c r="BC25" s="1">
        <v>4</v>
      </c>
      <c r="BD25" s="1">
        <v>4</v>
      </c>
    </row>
    <row r="26" spans="1:56" x14ac:dyDescent="0.25">
      <c r="AM26" s="1" t="s">
        <v>213</v>
      </c>
      <c r="AN26" s="1">
        <v>1</v>
      </c>
      <c r="AO26" s="1">
        <v>0</v>
      </c>
      <c r="AP26" s="1">
        <v>0</v>
      </c>
      <c r="AQ26" s="1">
        <v>1</v>
      </c>
      <c r="AR26" s="1">
        <v>0</v>
      </c>
      <c r="AS26" s="1">
        <v>0</v>
      </c>
      <c r="AT26" s="1">
        <v>2</v>
      </c>
      <c r="AU26" s="1" t="s">
        <v>213</v>
      </c>
      <c r="AV26" s="1">
        <v>1</v>
      </c>
      <c r="AW26" s="1">
        <v>0</v>
      </c>
      <c r="AX26" s="1">
        <v>0</v>
      </c>
      <c r="AY26" s="1">
        <v>1</v>
      </c>
      <c r="AZ26" s="1">
        <v>0</v>
      </c>
      <c r="BA26" s="1">
        <v>2.5</v>
      </c>
      <c r="BB26" s="1">
        <v>2.12</v>
      </c>
      <c r="BC26" s="1">
        <v>3</v>
      </c>
      <c r="BD26" s="1">
        <v>1</v>
      </c>
    </row>
    <row r="27" spans="1:56"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108"/>
      <c r="AM27" s="1" t="s">
        <v>214</v>
      </c>
      <c r="AN27" s="1">
        <v>0</v>
      </c>
      <c r="AO27" s="1">
        <v>0</v>
      </c>
      <c r="AP27" s="1">
        <v>1</v>
      </c>
      <c r="AQ27" s="1">
        <v>1</v>
      </c>
      <c r="AR27" s="1">
        <v>0</v>
      </c>
      <c r="AS27" s="1">
        <v>0</v>
      </c>
      <c r="AT27" s="1">
        <v>2</v>
      </c>
      <c r="AU27" s="1" t="s">
        <v>214</v>
      </c>
      <c r="AV27" s="1">
        <v>0</v>
      </c>
      <c r="AW27" s="1">
        <v>0</v>
      </c>
      <c r="AX27" s="1">
        <v>1</v>
      </c>
      <c r="AY27" s="1">
        <v>1</v>
      </c>
      <c r="AZ27" s="1">
        <v>0</v>
      </c>
      <c r="BA27" s="1">
        <v>3.5</v>
      </c>
      <c r="BB27" s="1">
        <v>0.71</v>
      </c>
      <c r="BC27" s="1">
        <v>4</v>
      </c>
      <c r="BD27" s="1">
        <v>3</v>
      </c>
    </row>
    <row r="28" spans="1:56"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08"/>
      <c r="AM28" s="10" t="s">
        <v>215</v>
      </c>
      <c r="AN28" s="10">
        <v>0</v>
      </c>
      <c r="AO28" s="10">
        <v>0</v>
      </c>
      <c r="AP28" s="10">
        <v>0</v>
      </c>
      <c r="AQ28" s="10">
        <v>1</v>
      </c>
      <c r="AR28" s="10">
        <v>1</v>
      </c>
      <c r="AS28" s="10">
        <v>0</v>
      </c>
      <c r="AT28" s="10">
        <v>2</v>
      </c>
      <c r="AU28" s="10" t="s">
        <v>215</v>
      </c>
      <c r="AV28" s="10">
        <v>0</v>
      </c>
      <c r="AW28" s="10">
        <v>0</v>
      </c>
      <c r="AX28" s="10">
        <v>0</v>
      </c>
      <c r="AY28" s="10">
        <v>1</v>
      </c>
      <c r="AZ28" s="10">
        <v>1</v>
      </c>
      <c r="BA28" s="10">
        <v>4.5</v>
      </c>
      <c r="BB28" s="10">
        <v>0.71</v>
      </c>
      <c r="BC28" s="10">
        <v>5</v>
      </c>
      <c r="BD28" s="10">
        <v>4</v>
      </c>
    </row>
    <row r="29" spans="1:56" ht="21" x14ac:dyDescent="0.25">
      <c r="A29" s="13"/>
      <c r="B29" s="13" t="s">
        <v>4</v>
      </c>
      <c r="C29" s="7"/>
      <c r="D29" s="8"/>
      <c r="U29" s="12"/>
      <c r="V29" s="5"/>
      <c r="W29" s="6"/>
      <c r="X29" s="7"/>
      <c r="AF29" s="12"/>
      <c r="AG29" s="5"/>
      <c r="AH29" s="6"/>
      <c r="AI29" s="7"/>
      <c r="AJ29" s="7"/>
      <c r="AK29" s="7"/>
      <c r="AL29" s="109"/>
      <c r="AM29" s="1" t="s">
        <v>216</v>
      </c>
      <c r="AN29" s="1">
        <v>0</v>
      </c>
      <c r="AO29" s="1">
        <v>0</v>
      </c>
      <c r="AP29" s="1">
        <v>0</v>
      </c>
      <c r="AQ29" s="1">
        <v>0</v>
      </c>
      <c r="AR29" s="1">
        <v>0</v>
      </c>
      <c r="AS29" s="1">
        <v>0</v>
      </c>
      <c r="AT29" s="1">
        <v>0</v>
      </c>
      <c r="AU29" s="1" t="s">
        <v>216</v>
      </c>
      <c r="AV29" s="1">
        <v>0</v>
      </c>
      <c r="AW29" s="1">
        <v>0</v>
      </c>
      <c r="AX29" s="1">
        <v>0</v>
      </c>
      <c r="AY29" s="1">
        <v>0</v>
      </c>
      <c r="AZ29" s="1">
        <v>0</v>
      </c>
      <c r="BA29" s="1" t="s">
        <v>148</v>
      </c>
      <c r="BB29" s="1" t="s">
        <v>148</v>
      </c>
      <c r="BC29" s="1" t="s">
        <v>148</v>
      </c>
      <c r="BD29" s="1" t="s">
        <v>148</v>
      </c>
    </row>
    <row r="30" spans="1:56" x14ac:dyDescent="0.25">
      <c r="B30" s="7"/>
      <c r="C30" s="7"/>
      <c r="D30" s="8"/>
      <c r="U30" s="12"/>
      <c r="V30" s="5"/>
      <c r="W30" s="6"/>
      <c r="X30" s="7"/>
      <c r="AF30" s="12"/>
      <c r="AG30" s="5"/>
      <c r="AH30" s="6"/>
      <c r="AI30" s="7"/>
      <c r="AJ30" s="7"/>
      <c r="AK30" s="14"/>
      <c r="AL30" s="109"/>
      <c r="AM30" s="1" t="s">
        <v>160</v>
      </c>
      <c r="AN30" s="1">
        <v>0</v>
      </c>
      <c r="AO30" s="1">
        <v>0</v>
      </c>
      <c r="AP30" s="1">
        <v>0</v>
      </c>
      <c r="AQ30" s="1">
        <v>0</v>
      </c>
      <c r="AR30" s="1">
        <v>0</v>
      </c>
      <c r="AS30" s="1">
        <v>0</v>
      </c>
      <c r="AT30" s="1">
        <v>0</v>
      </c>
      <c r="AU30" s="1" t="s">
        <v>160</v>
      </c>
      <c r="AV30" s="1">
        <v>0</v>
      </c>
      <c r="AW30" s="1">
        <v>0</v>
      </c>
      <c r="AX30" s="1">
        <v>0</v>
      </c>
      <c r="AY30" s="1">
        <v>0</v>
      </c>
      <c r="AZ30" s="1">
        <v>0</v>
      </c>
      <c r="BA30" s="1" t="s">
        <v>148</v>
      </c>
      <c r="BB30" s="1" t="s">
        <v>148</v>
      </c>
      <c r="BC30" s="1" t="s">
        <v>148</v>
      </c>
      <c r="BD30" s="1" t="s">
        <v>148</v>
      </c>
    </row>
    <row r="31" spans="1:56" ht="18.75" x14ac:dyDescent="0.3">
      <c r="A31" s="184" t="s">
        <v>129</v>
      </c>
      <c r="B31" s="184"/>
      <c r="C31" s="184"/>
      <c r="D31" s="145">
        <f>+AO52</f>
        <v>7</v>
      </c>
      <c r="E31" s="18">
        <f>D31/$D$35</f>
        <v>0.35</v>
      </c>
      <c r="F31" s="105"/>
      <c r="G31" s="105"/>
      <c r="H31" s="105"/>
      <c r="I31" s="98"/>
      <c r="J31" s="99"/>
      <c r="U31" s="12"/>
      <c r="V31" s="5"/>
      <c r="W31" s="6"/>
      <c r="X31" s="7"/>
      <c r="AF31" s="5"/>
      <c r="AG31" s="5"/>
      <c r="AH31" s="6"/>
      <c r="AI31" s="7"/>
      <c r="AJ31" s="14"/>
      <c r="AK31" s="14"/>
      <c r="AL31" s="109"/>
      <c r="AM31" s="1" t="s">
        <v>217</v>
      </c>
      <c r="AN31" s="1">
        <v>0</v>
      </c>
      <c r="AO31" s="1">
        <v>0</v>
      </c>
      <c r="AP31" s="1">
        <v>0</v>
      </c>
      <c r="AQ31" s="1">
        <v>0</v>
      </c>
      <c r="AR31" s="1">
        <v>0</v>
      </c>
      <c r="AS31" s="1">
        <v>0</v>
      </c>
      <c r="AT31" s="1">
        <v>0</v>
      </c>
      <c r="AU31" s="1" t="s">
        <v>217</v>
      </c>
      <c r="AV31" s="1">
        <v>0</v>
      </c>
      <c r="AW31" s="1">
        <v>0</v>
      </c>
      <c r="AX31" s="1">
        <v>0</v>
      </c>
      <c r="AY31" s="1">
        <v>0</v>
      </c>
      <c r="AZ31" s="1">
        <v>0</v>
      </c>
      <c r="BA31" s="1" t="s">
        <v>148</v>
      </c>
      <c r="BB31" s="1" t="s">
        <v>148</v>
      </c>
      <c r="BC31" s="1" t="s">
        <v>148</v>
      </c>
      <c r="BD31" s="1" t="s">
        <v>148</v>
      </c>
    </row>
    <row r="32" spans="1:56" ht="18.75" x14ac:dyDescent="0.3">
      <c r="A32" s="184" t="s">
        <v>130</v>
      </c>
      <c r="B32" s="184"/>
      <c r="C32" s="184"/>
      <c r="D32" s="145">
        <f t="shared" ref="D32:D33" si="0">+AO53</f>
        <v>8</v>
      </c>
      <c r="E32" s="18">
        <f>D32/$D$35</f>
        <v>0.4</v>
      </c>
      <c r="F32" s="105"/>
      <c r="G32" s="105"/>
      <c r="H32" s="105"/>
      <c r="I32" s="98"/>
      <c r="J32" s="99"/>
      <c r="U32" s="12"/>
      <c r="V32" s="5"/>
      <c r="W32" s="6"/>
      <c r="X32" s="7"/>
      <c r="AF32" s="4"/>
      <c r="AG32" s="12"/>
      <c r="AH32" s="6"/>
      <c r="AI32" s="7"/>
      <c r="AJ32" s="14"/>
      <c r="AK32" s="14"/>
      <c r="AL32" s="109"/>
      <c r="AM32" s="1" t="s">
        <v>218</v>
      </c>
      <c r="AN32" s="1">
        <v>0</v>
      </c>
      <c r="AO32" s="1">
        <v>0</v>
      </c>
      <c r="AP32" s="1">
        <v>3</v>
      </c>
      <c r="AQ32" s="1">
        <v>1</v>
      </c>
      <c r="AR32" s="1">
        <v>0</v>
      </c>
      <c r="AS32" s="1">
        <v>0</v>
      </c>
      <c r="AT32" s="1">
        <v>4</v>
      </c>
      <c r="AU32" s="1" t="s">
        <v>218</v>
      </c>
      <c r="AV32" s="1">
        <v>0</v>
      </c>
      <c r="AW32" s="1">
        <v>0</v>
      </c>
      <c r="AX32" s="1">
        <v>3</v>
      </c>
      <c r="AY32" s="1">
        <v>1</v>
      </c>
      <c r="AZ32" s="1">
        <v>0</v>
      </c>
      <c r="BA32" s="1">
        <v>3.25</v>
      </c>
      <c r="BB32" s="1">
        <v>0.5</v>
      </c>
      <c r="BC32" s="1">
        <v>3</v>
      </c>
      <c r="BD32" s="1">
        <v>3</v>
      </c>
    </row>
    <row r="33" spans="1:56" ht="18.75" x14ac:dyDescent="0.3">
      <c r="A33" s="184" t="s">
        <v>131</v>
      </c>
      <c r="B33" s="184"/>
      <c r="C33" s="184"/>
      <c r="D33" s="145">
        <f t="shared" si="0"/>
        <v>5</v>
      </c>
      <c r="E33" s="18">
        <f>D33/$D$35</f>
        <v>0.25</v>
      </c>
      <c r="F33" s="105"/>
      <c r="G33" s="105"/>
      <c r="H33" s="105"/>
      <c r="I33" s="98"/>
      <c r="J33" s="99"/>
      <c r="U33" s="12"/>
      <c r="V33" s="5"/>
      <c r="W33" s="6"/>
      <c r="X33" s="7"/>
      <c r="AM33" s="1" t="s">
        <v>186</v>
      </c>
      <c r="AU33" s="1" t="s">
        <v>186</v>
      </c>
    </row>
    <row r="34" spans="1:56" ht="18.75" x14ac:dyDescent="0.3">
      <c r="A34" s="184"/>
      <c r="B34" s="184"/>
      <c r="C34" s="184"/>
      <c r="D34" s="145"/>
      <c r="E34" s="18"/>
      <c r="F34" s="105"/>
      <c r="G34" s="105"/>
      <c r="H34" s="105"/>
      <c r="I34" s="98"/>
      <c r="J34" s="99"/>
      <c r="U34" s="12"/>
      <c r="V34" s="5"/>
      <c r="W34" s="6"/>
      <c r="X34" s="7"/>
      <c r="AU34" s="1" t="s">
        <v>171</v>
      </c>
    </row>
    <row r="35" spans="1:56" ht="18.75" x14ac:dyDescent="0.25">
      <c r="A35" s="184" t="s">
        <v>8</v>
      </c>
      <c r="B35" s="184"/>
      <c r="C35" s="184"/>
      <c r="D35" s="17">
        <f>SUM(D31:D34)</f>
        <v>20</v>
      </c>
      <c r="E35" s="20"/>
      <c r="F35" s="105"/>
      <c r="G35" s="105"/>
      <c r="H35" s="105"/>
      <c r="I35" s="98"/>
      <c r="J35" s="99"/>
      <c r="U35" s="12"/>
      <c r="V35" s="5"/>
      <c r="W35" s="6"/>
      <c r="X35" s="7"/>
    </row>
    <row r="36" spans="1:56" ht="18.75" x14ac:dyDescent="0.25">
      <c r="B36" s="105"/>
      <c r="C36" s="105"/>
      <c r="D36" s="105"/>
      <c r="E36" s="105"/>
      <c r="F36" s="105"/>
      <c r="G36" s="105"/>
      <c r="H36" s="105"/>
      <c r="I36" s="98"/>
      <c r="J36" s="99"/>
    </row>
    <row r="37" spans="1:56" ht="18.75" x14ac:dyDescent="0.25">
      <c r="B37" s="105"/>
      <c r="C37" s="105"/>
      <c r="D37" s="105"/>
      <c r="E37" s="105"/>
      <c r="F37" s="105"/>
      <c r="G37" s="105"/>
      <c r="H37" s="105"/>
      <c r="I37" s="98"/>
      <c r="J37" s="99"/>
    </row>
    <row r="38" spans="1:56" ht="18.75" x14ac:dyDescent="0.25">
      <c r="B38" s="105"/>
      <c r="C38" s="105"/>
      <c r="D38" s="105"/>
      <c r="E38" s="105"/>
      <c r="F38" s="105"/>
      <c r="G38" s="105"/>
      <c r="H38" s="105"/>
      <c r="I38" s="98"/>
      <c r="J38" s="99"/>
    </row>
    <row r="39" spans="1:56" ht="18.75" x14ac:dyDescent="0.3">
      <c r="B39" s="100"/>
      <c r="C39" s="100"/>
      <c r="D39" s="100"/>
      <c r="E39" s="100"/>
      <c r="F39" s="100"/>
      <c r="G39" s="100"/>
      <c r="H39" s="100"/>
      <c r="I39" s="98"/>
      <c r="J39" s="100"/>
    </row>
    <row r="40" spans="1:56" x14ac:dyDescent="0.25">
      <c r="A40" s="22"/>
      <c r="B40" s="101"/>
      <c r="C40" s="101"/>
      <c r="D40" s="101"/>
      <c r="E40" s="101"/>
      <c r="F40" s="101"/>
      <c r="G40" s="102"/>
      <c r="H40" s="103"/>
      <c r="I40" s="103"/>
      <c r="J40" s="103"/>
      <c r="AM40" s="1" t="s">
        <v>185</v>
      </c>
    </row>
    <row r="41" spans="1:56" x14ac:dyDescent="0.25">
      <c r="A41" s="25"/>
      <c r="B41" s="101"/>
      <c r="C41" s="104"/>
      <c r="D41" s="104"/>
      <c r="E41" s="104"/>
      <c r="F41" s="104"/>
      <c r="G41" s="102"/>
      <c r="H41" s="103"/>
      <c r="I41" s="103"/>
      <c r="J41" s="103"/>
      <c r="AM41" s="1" t="s">
        <v>172</v>
      </c>
    </row>
    <row r="42" spans="1:56" x14ac:dyDescent="0.25">
      <c r="A42" s="25"/>
      <c r="B42" s="23"/>
      <c r="C42" s="26"/>
      <c r="D42" s="26"/>
      <c r="E42" s="26"/>
      <c r="F42" s="26"/>
      <c r="G42" s="24"/>
      <c r="AO42" s="1" t="s">
        <v>162</v>
      </c>
      <c r="AP42" s="1" t="s">
        <v>219</v>
      </c>
      <c r="AQ42" s="1" t="s">
        <v>262</v>
      </c>
      <c r="AR42" s="1" t="s">
        <v>221</v>
      </c>
      <c r="AS42" s="1" t="s">
        <v>222</v>
      </c>
      <c r="AT42" s="1" t="s">
        <v>223</v>
      </c>
      <c r="AU42" s="1" t="s">
        <v>224</v>
      </c>
      <c r="AV42" s="1" t="s">
        <v>225</v>
      </c>
      <c r="AW42" s="1" t="s">
        <v>226</v>
      </c>
      <c r="AX42" s="1" t="s">
        <v>227</v>
      </c>
      <c r="AY42" s="1" t="s">
        <v>228</v>
      </c>
      <c r="AZ42" s="1" t="s">
        <v>229</v>
      </c>
      <c r="BA42" s="1" t="s">
        <v>230</v>
      </c>
      <c r="BB42" s="1" t="s">
        <v>231</v>
      </c>
      <c r="BC42" s="1" t="s">
        <v>232</v>
      </c>
      <c r="BD42" s="1" t="s">
        <v>170</v>
      </c>
    </row>
    <row r="43" spans="1:56" x14ac:dyDescent="0.25">
      <c r="A43" s="25"/>
      <c r="B43" s="23"/>
      <c r="C43" s="26"/>
      <c r="D43" s="26"/>
      <c r="E43" s="26"/>
      <c r="F43" s="26"/>
      <c r="G43" s="24"/>
      <c r="AM43" s="1" t="s">
        <v>173</v>
      </c>
      <c r="AN43" s="1" t="s">
        <v>166</v>
      </c>
      <c r="AO43" s="1">
        <v>20</v>
      </c>
      <c r="AP43" s="1">
        <v>20</v>
      </c>
      <c r="AQ43" s="1">
        <v>20</v>
      </c>
      <c r="AR43" s="1">
        <v>20</v>
      </c>
      <c r="AS43" s="1">
        <v>20</v>
      </c>
      <c r="AT43" s="1">
        <v>20</v>
      </c>
      <c r="AU43" s="1">
        <v>20</v>
      </c>
      <c r="AV43" s="1">
        <v>20</v>
      </c>
      <c r="AW43" s="1">
        <v>20</v>
      </c>
      <c r="AX43" s="1">
        <v>20</v>
      </c>
      <c r="AY43" s="1">
        <v>20</v>
      </c>
      <c r="AZ43" s="1">
        <v>20</v>
      </c>
      <c r="BA43" s="1">
        <v>20</v>
      </c>
      <c r="BB43" s="1">
        <v>20</v>
      </c>
      <c r="BC43" s="1">
        <v>20</v>
      </c>
      <c r="BD43" s="1">
        <v>20</v>
      </c>
    </row>
    <row r="44" spans="1:56" x14ac:dyDescent="0.25">
      <c r="A44" s="25"/>
      <c r="B44" s="23"/>
      <c r="C44" s="26"/>
      <c r="D44" s="26"/>
      <c r="E44" s="26"/>
      <c r="F44" s="26"/>
      <c r="G44" s="24"/>
      <c r="AN44" s="1" t="s">
        <v>169</v>
      </c>
      <c r="AO44" s="1">
        <v>0</v>
      </c>
      <c r="AP44" s="1">
        <v>0</v>
      </c>
      <c r="AQ44" s="1">
        <v>0</v>
      </c>
      <c r="AR44" s="1">
        <v>0</v>
      </c>
      <c r="AS44" s="1">
        <v>0</v>
      </c>
      <c r="AT44" s="1">
        <v>0</v>
      </c>
      <c r="AU44" s="1">
        <v>0</v>
      </c>
      <c r="AV44" s="1">
        <v>0</v>
      </c>
      <c r="AW44" s="1">
        <v>0</v>
      </c>
      <c r="AX44" s="1">
        <v>0</v>
      </c>
      <c r="AY44" s="1">
        <v>0</v>
      </c>
      <c r="AZ44" s="1">
        <v>0</v>
      </c>
      <c r="BA44" s="1">
        <v>0</v>
      </c>
      <c r="BB44" s="1">
        <v>0</v>
      </c>
      <c r="BC44" s="1">
        <v>0</v>
      </c>
      <c r="BD44" s="1">
        <v>0</v>
      </c>
    </row>
    <row r="45" spans="1:56" ht="15" customHeight="1" x14ac:dyDescent="0.25">
      <c r="E45" s="177" t="s">
        <v>12</v>
      </c>
      <c r="F45" s="177"/>
      <c r="G45" s="177"/>
      <c r="H45" s="177"/>
      <c r="I45" s="177"/>
      <c r="J45" s="136"/>
      <c r="K45" s="136"/>
      <c r="L45" s="136"/>
      <c r="M45" s="136"/>
      <c r="N45" s="136"/>
      <c r="O45" s="136"/>
      <c r="T45" s="177" t="s">
        <v>13</v>
      </c>
      <c r="U45" s="177"/>
      <c r="V45" s="177"/>
      <c r="W45" s="177"/>
      <c r="X45" s="177"/>
      <c r="AH45" s="27"/>
      <c r="AM45" s="1" t="s">
        <v>186</v>
      </c>
    </row>
    <row r="46" spans="1:56" ht="15" customHeight="1" x14ac:dyDescent="0.25">
      <c r="E46" s="177"/>
      <c r="F46" s="177"/>
      <c r="G46" s="177"/>
      <c r="H46" s="177"/>
      <c r="I46" s="177"/>
      <c r="J46" s="136"/>
      <c r="K46" s="136"/>
      <c r="L46" s="136"/>
      <c r="M46" s="136"/>
      <c r="N46" s="136"/>
      <c r="O46" s="136"/>
      <c r="T46" s="177"/>
      <c r="U46" s="177"/>
      <c r="V46" s="177"/>
      <c r="W46" s="177"/>
      <c r="X46" s="177"/>
      <c r="AH46" s="27"/>
    </row>
    <row r="47" spans="1:56" ht="15" customHeight="1" x14ac:dyDescent="0.25">
      <c r="E47" s="177"/>
      <c r="F47" s="177"/>
      <c r="G47" s="177"/>
      <c r="H47" s="177"/>
      <c r="I47" s="177"/>
      <c r="J47" s="136"/>
      <c r="K47" s="136"/>
      <c r="L47" s="136"/>
      <c r="M47" s="136"/>
      <c r="N47" s="136"/>
      <c r="O47" s="136"/>
      <c r="T47" s="177"/>
      <c r="U47" s="177"/>
      <c r="V47" s="177"/>
      <c r="W47" s="177"/>
      <c r="X47" s="177"/>
      <c r="AH47" s="27"/>
    </row>
    <row r="48" spans="1:56" ht="15" customHeight="1" x14ac:dyDescent="0.25">
      <c r="E48" s="177"/>
      <c r="F48" s="177"/>
      <c r="G48" s="177"/>
      <c r="H48" s="177"/>
      <c r="I48" s="177"/>
      <c r="J48" s="136"/>
      <c r="K48" s="136"/>
      <c r="L48" s="136"/>
      <c r="M48" s="136"/>
      <c r="N48" s="136"/>
      <c r="O48" s="136"/>
      <c r="T48" s="177"/>
      <c r="U48" s="177"/>
      <c r="V48" s="177"/>
      <c r="W48" s="177"/>
      <c r="X48" s="177"/>
      <c r="AH48" s="27"/>
    </row>
    <row r="49" spans="6:44" ht="15" customHeight="1" x14ac:dyDescent="0.25">
      <c r="AH49" s="27"/>
      <c r="AM49" s="1" t="s">
        <v>161</v>
      </c>
    </row>
    <row r="50" spans="6:44" ht="18.75" x14ac:dyDescent="0.25">
      <c r="AC50" s="184" t="str">
        <f>+AN72</f>
        <v>Bachiller</v>
      </c>
      <c r="AD50" s="184"/>
      <c r="AE50" s="184"/>
      <c r="AF50" s="30">
        <f>+AO72</f>
        <v>6</v>
      </c>
      <c r="AH50" s="27"/>
      <c r="AM50" s="1" t="s">
        <v>233</v>
      </c>
    </row>
    <row r="51" spans="6:44" ht="18.75" customHeight="1" x14ac:dyDescent="0.25">
      <c r="F51" s="223"/>
      <c r="G51" s="223"/>
      <c r="H51" s="106"/>
      <c r="AC51" s="184" t="str">
        <f>+AN73</f>
        <v>Ciclo formativo</v>
      </c>
      <c r="AD51" s="184"/>
      <c r="AE51" s="184"/>
      <c r="AF51" s="30">
        <f>+AO73</f>
        <v>1</v>
      </c>
      <c r="AH51" s="27"/>
      <c r="AO51" s="1" t="s">
        <v>157</v>
      </c>
      <c r="AP51" s="1" t="s">
        <v>163</v>
      </c>
      <c r="AQ51" s="1" t="s">
        <v>164</v>
      </c>
      <c r="AR51" s="1" t="s">
        <v>165</v>
      </c>
    </row>
    <row r="52" spans="6:44" ht="18.75" customHeight="1" x14ac:dyDescent="0.25">
      <c r="F52" s="218" t="s">
        <v>16</v>
      </c>
      <c r="G52" s="218"/>
      <c r="H52" s="29">
        <v>7</v>
      </c>
      <c r="AC52" s="184"/>
      <c r="AD52" s="184"/>
      <c r="AE52" s="184"/>
      <c r="AF52" s="30"/>
      <c r="AH52" s="27"/>
      <c r="AM52" s="1" t="s">
        <v>166</v>
      </c>
      <c r="AN52" s="1" t="s">
        <v>129</v>
      </c>
      <c r="AO52" s="1">
        <v>7</v>
      </c>
      <c r="AP52" s="1">
        <v>35</v>
      </c>
      <c r="AQ52" s="1">
        <v>35</v>
      </c>
      <c r="AR52" s="1">
        <v>35</v>
      </c>
    </row>
    <row r="53" spans="6:44" ht="18.75" customHeight="1" x14ac:dyDescent="0.25">
      <c r="F53" s="218"/>
      <c r="G53" s="218"/>
      <c r="H53" s="29"/>
      <c r="AC53" s="184"/>
      <c r="AD53" s="184"/>
      <c r="AE53" s="184"/>
      <c r="AF53" s="30"/>
      <c r="AH53" s="27"/>
      <c r="AN53" s="1" t="s">
        <v>130</v>
      </c>
      <c r="AO53" s="1">
        <v>8</v>
      </c>
      <c r="AP53" s="1">
        <v>40</v>
      </c>
      <c r="AQ53" s="1">
        <v>40</v>
      </c>
      <c r="AR53" s="1">
        <v>75</v>
      </c>
    </row>
    <row r="54" spans="6:44" ht="18.75" x14ac:dyDescent="0.25">
      <c r="F54" s="218"/>
      <c r="G54" s="218"/>
      <c r="H54" s="29"/>
      <c r="AH54" s="27"/>
      <c r="AN54" s="1" t="s">
        <v>131</v>
      </c>
      <c r="AO54" s="1">
        <v>5</v>
      </c>
      <c r="AP54" s="1">
        <v>25</v>
      </c>
      <c r="AQ54" s="1">
        <v>25</v>
      </c>
      <c r="AR54" s="1">
        <v>100</v>
      </c>
    </row>
    <row r="55" spans="6:44" ht="18.75" x14ac:dyDescent="0.25">
      <c r="F55" s="218"/>
      <c r="G55" s="218"/>
      <c r="H55" s="29"/>
      <c r="AH55" s="27"/>
      <c r="AN55" s="1" t="s">
        <v>8</v>
      </c>
      <c r="AO55" s="1">
        <v>20</v>
      </c>
      <c r="AP55" s="1">
        <v>100</v>
      </c>
      <c r="AQ55" s="1">
        <v>100</v>
      </c>
    </row>
    <row r="56" spans="6:44" ht="18.75" x14ac:dyDescent="0.25">
      <c r="F56" s="218"/>
      <c r="G56" s="218"/>
      <c r="H56" s="29"/>
      <c r="AH56" s="27"/>
      <c r="AM56" s="1" t="s">
        <v>186</v>
      </c>
    </row>
    <row r="57" spans="6:44" ht="18.75" x14ac:dyDescent="0.25">
      <c r="F57" s="218"/>
      <c r="G57" s="218"/>
      <c r="AH57" s="27"/>
    </row>
    <row r="58" spans="6:44" ht="18.75" x14ac:dyDescent="0.25">
      <c r="F58" s="218"/>
      <c r="G58" s="218"/>
      <c r="AH58" s="27"/>
    </row>
    <row r="59" spans="6:44" ht="18.75" x14ac:dyDescent="0.25">
      <c r="F59" s="218"/>
      <c r="G59" s="218"/>
      <c r="H59" s="106"/>
      <c r="AH59" s="27"/>
    </row>
    <row r="60" spans="6:44" ht="18.75" x14ac:dyDescent="0.25">
      <c r="F60" s="218"/>
      <c r="G60" s="218"/>
      <c r="AH60" s="27"/>
      <c r="AM60" s="1" t="s">
        <v>282</v>
      </c>
    </row>
    <row r="61" spans="6:44" x14ac:dyDescent="0.25">
      <c r="AH61" s="27"/>
      <c r="AO61" s="1" t="s">
        <v>157</v>
      </c>
      <c r="AP61" s="1" t="s">
        <v>163</v>
      </c>
      <c r="AQ61" s="1" t="s">
        <v>164</v>
      </c>
      <c r="AR61" s="1" t="s">
        <v>165</v>
      </c>
    </row>
    <row r="62" spans="6:44" x14ac:dyDescent="0.25">
      <c r="Y62" s="27"/>
      <c r="AM62" s="1" t="s">
        <v>166</v>
      </c>
      <c r="AO62" s="1">
        <v>13</v>
      </c>
      <c r="AP62" s="1">
        <v>65</v>
      </c>
      <c r="AQ62" s="1">
        <v>65</v>
      </c>
      <c r="AR62" s="1">
        <v>65</v>
      </c>
    </row>
    <row r="63" spans="6:44" x14ac:dyDescent="0.25">
      <c r="U63" s="27"/>
      <c r="AN63" s="1" t="s">
        <v>16</v>
      </c>
      <c r="AO63" s="1">
        <v>7</v>
      </c>
      <c r="AP63" s="1">
        <v>35</v>
      </c>
      <c r="AQ63" s="1">
        <v>35</v>
      </c>
      <c r="AR63" s="1">
        <v>100</v>
      </c>
    </row>
    <row r="64" spans="6:44" x14ac:dyDescent="0.25">
      <c r="U64" s="27"/>
      <c r="AN64" s="1" t="s">
        <v>8</v>
      </c>
      <c r="AO64" s="1">
        <v>20</v>
      </c>
      <c r="AP64" s="1">
        <v>100</v>
      </c>
      <c r="AQ64" s="1">
        <v>100</v>
      </c>
    </row>
    <row r="65" spans="1:47" ht="21" customHeight="1" x14ac:dyDescent="0.35">
      <c r="B65" s="31"/>
      <c r="AM65" s="1" t="s">
        <v>186</v>
      </c>
    </row>
    <row r="66" spans="1:47" ht="15" customHeight="1" x14ac:dyDescent="0.25">
      <c r="V66" s="179" t="s">
        <v>17</v>
      </c>
      <c r="W66" s="180"/>
      <c r="X66" s="180"/>
      <c r="Y66" s="180"/>
      <c r="Z66" s="180"/>
      <c r="AA66" s="180"/>
      <c r="AC66" s="179" t="s">
        <v>18</v>
      </c>
      <c r="AD66" s="180"/>
      <c r="AE66" s="180"/>
      <c r="AF66" s="180"/>
      <c r="AG66" s="180"/>
      <c r="AH66" s="181"/>
      <c r="AI66" s="173" t="s">
        <v>147</v>
      </c>
      <c r="AJ66" s="173"/>
      <c r="AK66" s="173"/>
      <c r="AL66" s="173"/>
    </row>
    <row r="67" spans="1:47" ht="32.25" customHeight="1" x14ac:dyDescent="0.25">
      <c r="V67" s="179"/>
      <c r="W67" s="180"/>
      <c r="X67" s="180"/>
      <c r="Y67" s="180"/>
      <c r="Z67" s="180"/>
      <c r="AA67" s="180"/>
      <c r="AC67" s="179"/>
      <c r="AD67" s="180"/>
      <c r="AE67" s="180"/>
      <c r="AF67" s="180"/>
      <c r="AG67" s="180"/>
      <c r="AH67" s="181"/>
      <c r="AI67" s="174"/>
      <c r="AJ67" s="174"/>
      <c r="AK67" s="174"/>
      <c r="AL67" s="174"/>
    </row>
    <row r="68" spans="1:47"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M68" s="1"/>
      <c r="AN68" s="1"/>
      <c r="AO68" s="1"/>
      <c r="AP68" s="1"/>
      <c r="AQ68" s="1"/>
      <c r="AR68" s="1"/>
      <c r="AS68" s="1"/>
      <c r="AT68" s="1"/>
      <c r="AU68" s="1"/>
    </row>
    <row r="69" spans="1:47" s="35" customFormat="1" ht="20.100000000000001" customHeight="1"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+AN3</f>
        <v>0</v>
      </c>
      <c r="W69" s="124">
        <f t="shared" ref="W69:AA73" si="1">+AO3</f>
        <v>1</v>
      </c>
      <c r="X69" s="124">
        <f t="shared" si="1"/>
        <v>0</v>
      </c>
      <c r="Y69" s="124">
        <f t="shared" si="1"/>
        <v>2</v>
      </c>
      <c r="Z69" s="124">
        <f t="shared" si="1"/>
        <v>4</v>
      </c>
      <c r="AA69" s="124">
        <f t="shared" si="1"/>
        <v>0</v>
      </c>
      <c r="AB69" s="124">
        <f>SUM(V69:AA69)</f>
        <v>7</v>
      </c>
      <c r="AC69" s="34">
        <f t="shared" ref="AC69:AH73" si="2">V69/$AB69</f>
        <v>0</v>
      </c>
      <c r="AD69" s="34">
        <f t="shared" si="2"/>
        <v>0.14285714285714285</v>
      </c>
      <c r="AE69" s="34">
        <f t="shared" si="2"/>
        <v>0</v>
      </c>
      <c r="AF69" s="34">
        <f t="shared" si="2"/>
        <v>0.2857142857142857</v>
      </c>
      <c r="AG69" s="34">
        <f t="shared" si="2"/>
        <v>0.5714285714285714</v>
      </c>
      <c r="AH69" s="34">
        <f t="shared" si="2"/>
        <v>0</v>
      </c>
      <c r="AI69" s="124">
        <f t="shared" ref="AI69:AL73" si="3">+BA3</f>
        <v>4.29</v>
      </c>
      <c r="AJ69" s="124">
        <f t="shared" si="3"/>
        <v>1.1100000000000001</v>
      </c>
      <c r="AK69" s="124">
        <f t="shared" si="3"/>
        <v>5</v>
      </c>
      <c r="AL69" s="124">
        <f t="shared" si="3"/>
        <v>5</v>
      </c>
      <c r="AM69" s="1" t="s">
        <v>238</v>
      </c>
      <c r="AN69" s="1"/>
      <c r="AO69" s="1"/>
      <c r="AP69" s="1"/>
      <c r="AQ69" s="1"/>
      <c r="AR69" s="1"/>
      <c r="AS69" s="1"/>
      <c r="AT69" s="1"/>
      <c r="AU69" s="1"/>
    </row>
    <row r="70" spans="1:47" s="35" customFormat="1" ht="20.100000000000001" customHeight="1"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4">+AN4</f>
        <v>0</v>
      </c>
      <c r="W70" s="124">
        <f t="shared" si="1"/>
        <v>0</v>
      </c>
      <c r="X70" s="124">
        <f t="shared" si="1"/>
        <v>0</v>
      </c>
      <c r="Y70" s="124">
        <f t="shared" si="1"/>
        <v>1</v>
      </c>
      <c r="Z70" s="124">
        <f t="shared" si="1"/>
        <v>6</v>
      </c>
      <c r="AA70" s="124">
        <f t="shared" si="1"/>
        <v>0</v>
      </c>
      <c r="AB70" s="124">
        <f t="shared" ref="AB70:AB73" si="5">SUM(V70:AA70)</f>
        <v>7</v>
      </c>
      <c r="AC70" s="34">
        <f t="shared" si="2"/>
        <v>0</v>
      </c>
      <c r="AD70" s="34">
        <f t="shared" si="2"/>
        <v>0</v>
      </c>
      <c r="AE70" s="34">
        <f t="shared" si="2"/>
        <v>0</v>
      </c>
      <c r="AF70" s="34">
        <f t="shared" si="2"/>
        <v>0.14285714285714285</v>
      </c>
      <c r="AG70" s="34">
        <f t="shared" si="2"/>
        <v>0.8571428571428571</v>
      </c>
      <c r="AH70" s="34">
        <f t="shared" si="2"/>
        <v>0</v>
      </c>
      <c r="AI70" s="124">
        <f t="shared" si="3"/>
        <v>4.8600000000000003</v>
      </c>
      <c r="AJ70" s="124">
        <f t="shared" si="3"/>
        <v>0.38</v>
      </c>
      <c r="AK70" s="124">
        <f t="shared" si="3"/>
        <v>5</v>
      </c>
      <c r="AL70" s="124">
        <f t="shared" si="3"/>
        <v>5</v>
      </c>
      <c r="AM70" s="1"/>
      <c r="AN70" s="1"/>
      <c r="AO70" s="1" t="s">
        <v>157</v>
      </c>
      <c r="AP70" s="1" t="s">
        <v>163</v>
      </c>
      <c r="AQ70" s="1" t="s">
        <v>164</v>
      </c>
      <c r="AR70" s="1" t="s">
        <v>165</v>
      </c>
      <c r="AS70" s="1"/>
      <c r="AT70" s="1"/>
      <c r="AU70" s="1"/>
    </row>
    <row r="71" spans="1:47" s="35" customFormat="1" ht="20.100000000000001" customHeight="1"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4"/>
        <v>5</v>
      </c>
      <c r="W71" s="124">
        <f t="shared" si="1"/>
        <v>0</v>
      </c>
      <c r="X71" s="124">
        <f t="shared" si="1"/>
        <v>1</v>
      </c>
      <c r="Y71" s="124">
        <f t="shared" si="1"/>
        <v>0</v>
      </c>
      <c r="Z71" s="124">
        <f t="shared" si="1"/>
        <v>0</v>
      </c>
      <c r="AA71" s="124">
        <f t="shared" si="1"/>
        <v>1</v>
      </c>
      <c r="AB71" s="124">
        <f t="shared" si="5"/>
        <v>7</v>
      </c>
      <c r="AC71" s="34">
        <f t="shared" si="2"/>
        <v>0.7142857142857143</v>
      </c>
      <c r="AD71" s="34">
        <f t="shared" si="2"/>
        <v>0</v>
      </c>
      <c r="AE71" s="34">
        <f t="shared" si="2"/>
        <v>0.14285714285714285</v>
      </c>
      <c r="AF71" s="34">
        <f t="shared" si="2"/>
        <v>0</v>
      </c>
      <c r="AG71" s="34">
        <f t="shared" si="2"/>
        <v>0</v>
      </c>
      <c r="AH71" s="34">
        <f t="shared" si="2"/>
        <v>0.14285714285714285</v>
      </c>
      <c r="AI71" s="124">
        <f t="shared" si="3"/>
        <v>1.33</v>
      </c>
      <c r="AJ71" s="124">
        <f t="shared" si="3"/>
        <v>0.82</v>
      </c>
      <c r="AK71" s="124">
        <f t="shared" si="3"/>
        <v>1</v>
      </c>
      <c r="AL71" s="124">
        <f t="shared" si="3"/>
        <v>1</v>
      </c>
      <c r="AM71" s="1" t="s">
        <v>166</v>
      </c>
      <c r="AN71" s="1"/>
      <c r="AO71" s="1">
        <v>13</v>
      </c>
      <c r="AP71" s="1">
        <v>65</v>
      </c>
      <c r="AQ71" s="1">
        <v>65</v>
      </c>
      <c r="AR71" s="1">
        <v>65</v>
      </c>
      <c r="AS71" s="1"/>
      <c r="AT71" s="1"/>
      <c r="AU71" s="1"/>
    </row>
    <row r="72" spans="1:47" s="35" customFormat="1" ht="20.100000000000001" customHeight="1"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4"/>
        <v>1</v>
      </c>
      <c r="W72" s="124">
        <f t="shared" si="1"/>
        <v>2</v>
      </c>
      <c r="X72" s="124">
        <f t="shared" si="1"/>
        <v>1</v>
      </c>
      <c r="Y72" s="124">
        <f t="shared" si="1"/>
        <v>0</v>
      </c>
      <c r="Z72" s="124">
        <f t="shared" si="1"/>
        <v>3</v>
      </c>
      <c r="AA72" s="124">
        <f t="shared" si="1"/>
        <v>0</v>
      </c>
      <c r="AB72" s="124">
        <f t="shared" si="5"/>
        <v>7</v>
      </c>
      <c r="AC72" s="34">
        <f t="shared" si="2"/>
        <v>0.14285714285714285</v>
      </c>
      <c r="AD72" s="34">
        <f t="shared" si="2"/>
        <v>0.2857142857142857</v>
      </c>
      <c r="AE72" s="34">
        <f t="shared" si="2"/>
        <v>0.14285714285714285</v>
      </c>
      <c r="AF72" s="34">
        <f t="shared" si="2"/>
        <v>0</v>
      </c>
      <c r="AG72" s="34">
        <f t="shared" si="2"/>
        <v>0.42857142857142855</v>
      </c>
      <c r="AH72" s="34">
        <f t="shared" si="2"/>
        <v>0</v>
      </c>
      <c r="AI72" s="124">
        <f t="shared" si="3"/>
        <v>3.29</v>
      </c>
      <c r="AJ72" s="124">
        <f t="shared" si="3"/>
        <v>1.7</v>
      </c>
      <c r="AK72" s="124">
        <f t="shared" si="3"/>
        <v>3</v>
      </c>
      <c r="AL72" s="124">
        <f t="shared" si="3"/>
        <v>5</v>
      </c>
      <c r="AM72" s="1"/>
      <c r="AN72" s="35" t="s">
        <v>14</v>
      </c>
      <c r="AO72" s="35">
        <v>6</v>
      </c>
      <c r="AP72" s="35">
        <v>30</v>
      </c>
      <c r="AQ72" s="35">
        <v>30</v>
      </c>
      <c r="AR72" s="35">
        <v>95</v>
      </c>
      <c r="AS72" s="1"/>
      <c r="AT72" s="1"/>
      <c r="AU72" s="1"/>
    </row>
    <row r="73" spans="1:47" s="35" customFormat="1" ht="20.100000000000001" customHeight="1"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4"/>
        <v>0</v>
      </c>
      <c r="W73" s="124">
        <f t="shared" si="1"/>
        <v>0</v>
      </c>
      <c r="X73" s="124">
        <f t="shared" si="1"/>
        <v>4</v>
      </c>
      <c r="Y73" s="124">
        <f t="shared" si="1"/>
        <v>1</v>
      </c>
      <c r="Z73" s="124">
        <f t="shared" si="1"/>
        <v>2</v>
      </c>
      <c r="AA73" s="124">
        <f t="shared" si="1"/>
        <v>0</v>
      </c>
      <c r="AB73" s="124">
        <f t="shared" si="5"/>
        <v>7</v>
      </c>
      <c r="AC73" s="34">
        <f t="shared" si="2"/>
        <v>0</v>
      </c>
      <c r="AD73" s="34">
        <f t="shared" si="2"/>
        <v>0</v>
      </c>
      <c r="AE73" s="34">
        <f t="shared" si="2"/>
        <v>0.5714285714285714</v>
      </c>
      <c r="AF73" s="34">
        <f t="shared" si="2"/>
        <v>0.14285714285714285</v>
      </c>
      <c r="AG73" s="34">
        <f t="shared" si="2"/>
        <v>0.2857142857142857</v>
      </c>
      <c r="AH73" s="34">
        <f t="shared" si="2"/>
        <v>0</v>
      </c>
      <c r="AI73" s="124">
        <f t="shared" si="3"/>
        <v>3.71</v>
      </c>
      <c r="AJ73" s="124">
        <f t="shared" si="3"/>
        <v>0.95</v>
      </c>
      <c r="AK73" s="124">
        <f t="shared" si="3"/>
        <v>3</v>
      </c>
      <c r="AL73" s="124">
        <f t="shared" si="3"/>
        <v>3</v>
      </c>
      <c r="AM73" s="32"/>
      <c r="AN73" s="35" t="s">
        <v>239</v>
      </c>
      <c r="AO73" s="35">
        <v>1</v>
      </c>
      <c r="AP73" s="35">
        <v>5</v>
      </c>
      <c r="AQ73" s="35">
        <v>5</v>
      </c>
      <c r="AR73" s="35">
        <v>100</v>
      </c>
      <c r="AS73" s="32"/>
      <c r="AT73" s="32"/>
      <c r="AU73" s="32"/>
    </row>
    <row r="74" spans="1:47"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L74" s="110"/>
      <c r="AM74" s="35"/>
      <c r="AN74" s="35" t="s">
        <v>8</v>
      </c>
      <c r="AO74" s="35">
        <v>20</v>
      </c>
      <c r="AP74" s="35">
        <v>100</v>
      </c>
      <c r="AQ74" s="35">
        <v>100</v>
      </c>
      <c r="AR74" s="35"/>
      <c r="AS74" s="35"/>
      <c r="AT74" s="35"/>
      <c r="AU74" s="35"/>
    </row>
    <row r="75" spans="1:47"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L75" s="110"/>
      <c r="AM75" s="35" t="s">
        <v>186</v>
      </c>
      <c r="AN75" s="35"/>
      <c r="AO75" s="35"/>
      <c r="AP75" s="35"/>
      <c r="AQ75" s="35"/>
      <c r="AR75" s="35"/>
      <c r="AS75" s="35"/>
      <c r="AT75" s="35"/>
      <c r="AU75" s="35"/>
    </row>
    <row r="76" spans="1:47"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111"/>
      <c r="AM76" s="35"/>
      <c r="AS76" s="35"/>
      <c r="AT76" s="35"/>
      <c r="AU76" s="35"/>
    </row>
    <row r="77" spans="1:47" s="32" customFormat="1" ht="18.75" customHeight="1"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111"/>
      <c r="AM77" s="35"/>
      <c r="AN77" s="35"/>
      <c r="AO77" s="35"/>
      <c r="AP77" s="35"/>
      <c r="AQ77" s="35"/>
      <c r="AR77" s="35"/>
      <c r="AS77" s="35"/>
      <c r="AT77" s="35"/>
      <c r="AU77" s="35"/>
    </row>
    <row r="78" spans="1:47" s="32" customFormat="1" ht="27.75" customHeight="1" x14ac:dyDescent="0.25">
      <c r="F78" s="39"/>
      <c r="G78" s="232" t="str">
        <f>+AN82</f>
        <v>Visita del Instituto a la Universidad</v>
      </c>
      <c r="H78" s="232"/>
      <c r="I78" s="232"/>
      <c r="J78" s="232"/>
      <c r="K78" s="232"/>
      <c r="L78" s="187">
        <f>+AO82</f>
        <v>3</v>
      </c>
      <c r="M78" s="188">
        <v>20</v>
      </c>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111"/>
      <c r="AM78" s="35"/>
      <c r="AN78" s="1"/>
      <c r="AO78" s="1"/>
      <c r="AP78" s="1"/>
      <c r="AQ78" s="1"/>
      <c r="AR78" s="1"/>
      <c r="AS78" s="35"/>
      <c r="AT78" s="35"/>
      <c r="AU78" s="35"/>
    </row>
    <row r="79" spans="1:47" s="32" customFormat="1" ht="18.75" customHeight="1" x14ac:dyDescent="0.25">
      <c r="F79" s="39"/>
      <c r="G79" s="232" t="str">
        <f t="shared" ref="G79:G80" si="6">+AN83</f>
        <v>Información que llega al Instituto</v>
      </c>
      <c r="H79" s="232"/>
      <c r="I79" s="232"/>
      <c r="J79" s="232"/>
      <c r="K79" s="232"/>
      <c r="L79" s="187">
        <f t="shared" ref="L79:L80" si="7">+AO83</f>
        <v>3</v>
      </c>
      <c r="M79" s="188">
        <v>21</v>
      </c>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111"/>
      <c r="AM79" s="32" t="s">
        <v>241</v>
      </c>
    </row>
    <row r="80" spans="1:47" s="32" customFormat="1" ht="30" customHeight="1" x14ac:dyDescent="0.25">
      <c r="F80" s="39"/>
      <c r="G80" s="232" t="str">
        <f t="shared" si="6"/>
        <v>Página Web</v>
      </c>
      <c r="H80" s="232"/>
      <c r="I80" s="232"/>
      <c r="J80" s="232"/>
      <c r="K80" s="232"/>
      <c r="L80" s="187">
        <f t="shared" si="7"/>
        <v>1</v>
      </c>
      <c r="M80" s="188">
        <v>22</v>
      </c>
      <c r="N80" s="39"/>
      <c r="O80" s="39"/>
      <c r="P80" s="39"/>
      <c r="Q80" s="39"/>
      <c r="R80" s="39"/>
      <c r="S80" s="39"/>
      <c r="T80" s="39"/>
      <c r="U80" s="39"/>
      <c r="V80" s="39"/>
      <c r="W80" s="39"/>
      <c r="X80" s="38"/>
      <c r="Y80" s="38"/>
      <c r="Z80" s="38"/>
      <c r="AA80" s="38"/>
      <c r="AB80" s="38"/>
      <c r="AC80" s="38"/>
      <c r="AD80" s="38"/>
      <c r="AE80" s="38"/>
      <c r="AF80" s="38"/>
      <c r="AG80" s="38"/>
      <c r="AH80" s="38"/>
      <c r="AI80" s="38"/>
      <c r="AJ80" s="38"/>
      <c r="AK80" s="38"/>
      <c r="AL80" s="111"/>
      <c r="AO80" s="32" t="s">
        <v>157</v>
      </c>
      <c r="AP80" s="32" t="s">
        <v>163</v>
      </c>
      <c r="AQ80" s="32" t="s">
        <v>164</v>
      </c>
      <c r="AR80" s="32" t="s">
        <v>165</v>
      </c>
    </row>
    <row r="81" spans="1:47" s="32" customFormat="1" ht="30" customHeight="1" x14ac:dyDescent="0.25">
      <c r="F81" s="39"/>
      <c r="G81" s="232"/>
      <c r="H81" s="232"/>
      <c r="I81" s="232"/>
      <c r="J81" s="232"/>
      <c r="K81" s="232"/>
      <c r="L81" s="187"/>
      <c r="M81" s="188"/>
      <c r="N81" s="39"/>
      <c r="O81" s="39"/>
      <c r="P81" s="39"/>
      <c r="Q81" s="39"/>
      <c r="R81" s="39"/>
      <c r="S81" s="39"/>
      <c r="T81" s="39"/>
      <c r="U81" s="39"/>
      <c r="V81" s="39"/>
      <c r="W81" s="39"/>
      <c r="X81" s="38"/>
      <c r="Y81" s="38"/>
      <c r="Z81" s="38"/>
      <c r="AA81" s="38"/>
      <c r="AB81" s="38"/>
      <c r="AC81" s="38"/>
      <c r="AD81" s="38"/>
      <c r="AE81" s="38"/>
      <c r="AF81" s="38"/>
      <c r="AG81" s="38"/>
      <c r="AH81" s="38"/>
      <c r="AI81" s="38"/>
      <c r="AJ81" s="38"/>
      <c r="AK81" s="38"/>
      <c r="AL81" s="111"/>
      <c r="AM81" s="32" t="s">
        <v>166</v>
      </c>
      <c r="AN81" s="35"/>
      <c r="AO81" s="35">
        <v>13</v>
      </c>
      <c r="AP81" s="35">
        <v>65</v>
      </c>
      <c r="AQ81" s="35">
        <v>65</v>
      </c>
      <c r="AR81" s="35">
        <v>65</v>
      </c>
    </row>
    <row r="82" spans="1:47" s="32" customFormat="1" ht="75" x14ac:dyDescent="0.25">
      <c r="F82" s="39"/>
      <c r="G82" s="232"/>
      <c r="H82" s="232"/>
      <c r="I82" s="232"/>
      <c r="J82" s="232"/>
      <c r="K82" s="232"/>
      <c r="L82" s="187"/>
      <c r="M82" s="188"/>
      <c r="N82" s="39"/>
      <c r="O82" s="39"/>
      <c r="P82" s="39"/>
      <c r="Q82" s="39"/>
      <c r="R82" s="39"/>
      <c r="S82" s="39"/>
      <c r="T82" s="39"/>
      <c r="U82" s="39"/>
      <c r="V82" s="39"/>
      <c r="W82" s="39"/>
      <c r="X82" s="38"/>
      <c r="Y82" s="38"/>
      <c r="Z82" s="38"/>
      <c r="AA82" s="38"/>
      <c r="AB82" s="38"/>
      <c r="AC82" s="38"/>
      <c r="AD82" s="38"/>
      <c r="AE82" s="38"/>
      <c r="AF82" s="38"/>
      <c r="AG82" s="38"/>
      <c r="AH82" s="38"/>
      <c r="AI82" s="38"/>
      <c r="AJ82" s="38"/>
      <c r="AK82" s="38"/>
      <c r="AL82" s="111"/>
      <c r="AM82" s="35"/>
      <c r="AN82" s="35" t="s">
        <v>39</v>
      </c>
      <c r="AO82" s="35">
        <v>3</v>
      </c>
      <c r="AP82" s="35">
        <v>15</v>
      </c>
      <c r="AQ82" s="35">
        <v>15</v>
      </c>
      <c r="AR82" s="35">
        <v>80</v>
      </c>
      <c r="AS82" s="35"/>
    </row>
    <row r="83" spans="1:47" s="32" customFormat="1" ht="15.75" customHeight="1" x14ac:dyDescent="0.25">
      <c r="F83" s="39"/>
      <c r="G83" s="39"/>
      <c r="H83" s="39"/>
      <c r="I83" s="39"/>
      <c r="J83" s="39"/>
      <c r="K83" s="39"/>
      <c r="L83" s="39"/>
      <c r="M83" s="39"/>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111"/>
      <c r="AM83" s="35"/>
      <c r="AN83" s="35" t="s">
        <v>40</v>
      </c>
      <c r="AO83" s="35">
        <v>3</v>
      </c>
      <c r="AP83" s="35">
        <v>15</v>
      </c>
      <c r="AQ83" s="35">
        <v>15</v>
      </c>
      <c r="AR83" s="35">
        <v>95</v>
      </c>
      <c r="AS83" s="35"/>
    </row>
    <row r="84" spans="1:47" s="32" customFormat="1" ht="25.5" customHeight="1" x14ac:dyDescent="0.25">
      <c r="B84" s="208"/>
      <c r="C84" s="208"/>
      <c r="D84" s="208"/>
      <c r="E84" s="208"/>
      <c r="F84" s="208"/>
      <c r="G84" s="208"/>
      <c r="H84" s="208"/>
      <c r="I84" s="208"/>
      <c r="J84" s="208"/>
      <c r="K84" s="208"/>
      <c r="L84" s="208"/>
      <c r="M84" s="208"/>
      <c r="N84" s="208"/>
      <c r="O84" s="208"/>
      <c r="P84" s="208"/>
      <c r="Q84" s="208"/>
      <c r="R84" s="208"/>
      <c r="S84" s="208"/>
      <c r="T84" s="208"/>
      <c r="U84" s="208"/>
      <c r="V84" s="39"/>
      <c r="W84" s="39"/>
      <c r="X84" s="39"/>
      <c r="Y84" s="38"/>
      <c r="Z84" s="38"/>
      <c r="AA84" s="38"/>
      <c r="AB84" s="38"/>
      <c r="AC84" s="38"/>
      <c r="AD84" s="38"/>
      <c r="AE84" s="38"/>
      <c r="AF84" s="38"/>
      <c r="AG84" s="38"/>
      <c r="AH84" s="38"/>
      <c r="AI84" s="38"/>
      <c r="AJ84" s="38"/>
      <c r="AK84" s="38"/>
      <c r="AL84" s="111"/>
      <c r="AM84" s="35"/>
      <c r="AN84" s="32" t="s">
        <v>41</v>
      </c>
      <c r="AO84" s="32">
        <v>1</v>
      </c>
      <c r="AP84" s="32">
        <v>5</v>
      </c>
      <c r="AQ84" s="32">
        <v>5</v>
      </c>
      <c r="AR84" s="32">
        <v>100</v>
      </c>
      <c r="AS84" s="35"/>
    </row>
    <row r="85" spans="1:47" s="32" customFormat="1" ht="12.75" customHeight="1" x14ac:dyDescent="0.25">
      <c r="B85" s="141"/>
      <c r="C85" s="141"/>
      <c r="D85" s="141"/>
      <c r="E85" s="141"/>
      <c r="F85" s="141"/>
      <c r="G85" s="141"/>
      <c r="H85" s="141"/>
      <c r="I85" s="141"/>
      <c r="J85" s="141"/>
      <c r="K85" s="141"/>
      <c r="L85" s="141"/>
      <c r="M85" s="141"/>
      <c r="N85" s="141"/>
      <c r="O85" s="141"/>
      <c r="P85" s="141"/>
      <c r="Q85" s="141"/>
      <c r="R85" s="141"/>
      <c r="S85" s="141"/>
      <c r="T85" s="141"/>
      <c r="U85" s="141"/>
      <c r="V85" s="39"/>
      <c r="W85" s="39"/>
      <c r="X85" s="39"/>
      <c r="Y85" s="38"/>
      <c r="Z85" s="38"/>
      <c r="AA85" s="38"/>
      <c r="AB85" s="38"/>
      <c r="AC85" s="38"/>
      <c r="AD85" s="38"/>
      <c r="AE85" s="38"/>
      <c r="AF85" s="38"/>
      <c r="AG85" s="38"/>
      <c r="AH85" s="38"/>
      <c r="AI85" s="38"/>
      <c r="AJ85" s="38"/>
      <c r="AK85" s="38"/>
      <c r="AL85" s="111"/>
      <c r="AM85" s="35"/>
      <c r="AN85" s="35" t="s">
        <v>8</v>
      </c>
      <c r="AO85" s="35">
        <v>20</v>
      </c>
      <c r="AP85" s="35">
        <v>100</v>
      </c>
      <c r="AQ85" s="35">
        <v>100</v>
      </c>
      <c r="AR85" s="35"/>
      <c r="AS85" s="35"/>
    </row>
    <row r="86" spans="1:47" s="32" customFormat="1" ht="75" x14ac:dyDescent="0.25">
      <c r="A86" s="39"/>
      <c r="B86" s="231"/>
      <c r="C86" s="231"/>
      <c r="D86" s="231"/>
      <c r="E86" s="231"/>
      <c r="F86" s="231"/>
      <c r="G86" s="231"/>
      <c r="H86" s="231"/>
      <c r="I86" s="231"/>
      <c r="J86" s="231"/>
      <c r="K86" s="136"/>
      <c r="L86" s="136"/>
      <c r="M86" s="136"/>
      <c r="N86" s="136"/>
      <c r="O86" s="136"/>
      <c r="P86" s="136"/>
      <c r="Q86" s="136"/>
      <c r="R86" s="136"/>
      <c r="S86" s="136"/>
      <c r="T86" s="136"/>
      <c r="U86" s="136"/>
      <c r="V86" s="38"/>
      <c r="W86" s="38"/>
      <c r="X86" s="38"/>
      <c r="Y86" s="38"/>
      <c r="Z86" s="38"/>
      <c r="AA86" s="38"/>
      <c r="AB86" s="38"/>
      <c r="AC86" s="38"/>
      <c r="AD86" s="38"/>
      <c r="AE86" s="38"/>
      <c r="AF86" s="38"/>
      <c r="AG86" s="38"/>
      <c r="AH86" s="38"/>
      <c r="AI86" s="38"/>
      <c r="AL86" s="110"/>
      <c r="AM86" s="35" t="s">
        <v>186</v>
      </c>
      <c r="AN86" s="1"/>
      <c r="AO86" s="1"/>
      <c r="AP86" s="1"/>
      <c r="AQ86" s="1"/>
      <c r="AR86" s="1"/>
      <c r="AS86" s="35"/>
    </row>
    <row r="87" spans="1:47" s="32" customFormat="1" ht="21" customHeight="1" x14ac:dyDescent="0.25">
      <c r="A87" s="39"/>
      <c r="B87" s="231"/>
      <c r="C87" s="231"/>
      <c r="D87" s="231"/>
      <c r="E87" s="231"/>
      <c r="F87" s="231"/>
      <c r="G87" s="231"/>
      <c r="H87" s="231"/>
      <c r="I87" s="231"/>
      <c r="J87" s="231"/>
      <c r="K87" s="136"/>
      <c r="L87" s="136"/>
      <c r="M87" s="136"/>
      <c r="N87" s="136"/>
      <c r="O87" s="136"/>
      <c r="P87" s="136"/>
      <c r="Q87" s="136"/>
      <c r="R87" s="136"/>
      <c r="S87" s="136"/>
      <c r="T87" s="136"/>
      <c r="U87" s="136"/>
      <c r="V87" s="38"/>
      <c r="W87" s="38"/>
      <c r="X87" s="38"/>
      <c r="Y87" s="38"/>
      <c r="Z87" s="38"/>
      <c r="AA87" s="38"/>
      <c r="AB87" s="38"/>
      <c r="AC87" s="38"/>
      <c r="AD87" s="38"/>
      <c r="AE87" s="38"/>
      <c r="AF87" s="38"/>
      <c r="AG87" s="38"/>
      <c r="AH87" s="38"/>
      <c r="AI87" s="38"/>
      <c r="AJ87" s="38"/>
      <c r="AK87" s="38"/>
      <c r="AL87" s="110"/>
    </row>
    <row r="88" spans="1:47" s="32" customFormat="1" ht="21" x14ac:dyDescent="0.25">
      <c r="A88" s="39"/>
      <c r="B88" s="231"/>
      <c r="C88" s="231"/>
      <c r="D88" s="231"/>
      <c r="E88" s="231"/>
      <c r="F88" s="231"/>
      <c r="G88" s="231"/>
      <c r="H88" s="231"/>
      <c r="I88" s="231"/>
      <c r="J88" s="231"/>
      <c r="K88" s="136"/>
      <c r="L88" s="136"/>
      <c r="M88" s="136"/>
      <c r="N88" s="136"/>
      <c r="O88" s="136"/>
      <c r="P88" s="136"/>
      <c r="Q88" s="136"/>
      <c r="R88" s="136"/>
      <c r="S88" s="136"/>
      <c r="T88" s="136"/>
      <c r="U88" s="136"/>
      <c r="V88" s="38"/>
      <c r="W88" s="38"/>
      <c r="X88" s="38"/>
      <c r="Y88" s="38"/>
      <c r="Z88" s="38"/>
      <c r="AA88" s="38"/>
      <c r="AB88" s="38"/>
      <c r="AC88" s="38"/>
      <c r="AD88" s="38"/>
      <c r="AE88" s="38"/>
      <c r="AF88" s="38"/>
      <c r="AG88" s="38"/>
      <c r="AH88" s="38"/>
      <c r="AI88" s="38"/>
      <c r="AJ88" s="38"/>
      <c r="AK88" s="38"/>
      <c r="AL88" s="110"/>
    </row>
    <row r="89" spans="1:47" s="32" customFormat="1" ht="21" customHeight="1" x14ac:dyDescent="0.25">
      <c r="A89" s="39"/>
      <c r="B89" s="140"/>
      <c r="C89" s="140"/>
      <c r="D89" s="140"/>
      <c r="E89" s="140"/>
      <c r="F89" s="140"/>
      <c r="G89" s="140"/>
      <c r="H89" s="140"/>
      <c r="I89" s="140"/>
      <c r="J89" s="140"/>
      <c r="K89" s="136"/>
      <c r="L89" s="136"/>
      <c r="M89" s="136"/>
      <c r="N89" s="136"/>
      <c r="O89" s="136"/>
      <c r="P89" s="136"/>
      <c r="Q89" s="136"/>
      <c r="R89" s="136"/>
      <c r="S89" s="136"/>
      <c r="T89" s="136"/>
      <c r="U89" s="136"/>
      <c r="V89" s="38"/>
      <c r="W89" s="38"/>
      <c r="X89" s="38"/>
      <c r="Y89" s="38"/>
      <c r="Z89" s="38"/>
      <c r="AA89" s="38"/>
      <c r="AB89" s="38"/>
      <c r="AC89" s="38"/>
      <c r="AD89" s="38"/>
      <c r="AE89" s="38"/>
      <c r="AF89" s="38"/>
      <c r="AG89" s="38"/>
      <c r="AH89" s="38"/>
      <c r="AI89" s="38"/>
      <c r="AJ89" s="38"/>
      <c r="AK89" s="38"/>
      <c r="AL89" s="110"/>
    </row>
    <row r="90" spans="1:47" s="32" customFormat="1" ht="20.25" customHeight="1" x14ac:dyDescent="0.25">
      <c r="V90" s="38"/>
      <c r="W90" s="38"/>
      <c r="X90" s="38"/>
      <c r="Y90" s="38"/>
      <c r="Z90" s="38"/>
      <c r="AA90" s="38"/>
      <c r="AB90" s="38"/>
      <c r="AC90" s="38"/>
      <c r="AD90" s="38"/>
      <c r="AE90" s="38"/>
      <c r="AF90" s="38"/>
      <c r="AG90" s="38"/>
      <c r="AH90" s="38"/>
      <c r="AI90" s="38"/>
      <c r="AJ90" s="38"/>
      <c r="AL90" s="110"/>
      <c r="AM90" s="32" t="s">
        <v>243</v>
      </c>
    </row>
    <row r="91" spans="1:47"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224" t="s">
        <v>147</v>
      </c>
      <c r="AJ91" s="225"/>
      <c r="AK91" s="225"/>
      <c r="AL91" s="226"/>
      <c r="AO91" s="32" t="s">
        <v>157</v>
      </c>
      <c r="AP91" s="32" t="s">
        <v>163</v>
      </c>
      <c r="AQ91" s="32" t="s">
        <v>164</v>
      </c>
      <c r="AR91" s="32" t="s">
        <v>165</v>
      </c>
    </row>
    <row r="92" spans="1:47"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227"/>
      <c r="AJ92" s="228"/>
      <c r="AK92" s="228"/>
      <c r="AL92" s="229"/>
      <c r="AM92" s="32" t="s">
        <v>166</v>
      </c>
      <c r="AO92" s="32">
        <v>20</v>
      </c>
      <c r="AP92" s="32">
        <v>100</v>
      </c>
      <c r="AQ92" s="32">
        <v>100</v>
      </c>
      <c r="AR92" s="32">
        <v>100</v>
      </c>
    </row>
    <row r="93" spans="1:47" s="32" customFormat="1" ht="36.75" customHeight="1" x14ac:dyDescent="0.25">
      <c r="A93" s="178" t="s">
        <v>42</v>
      </c>
      <c r="B93" s="178"/>
      <c r="C93" s="178"/>
      <c r="D93" s="178"/>
      <c r="E93" s="178"/>
      <c r="F93" s="178"/>
      <c r="G93" s="178"/>
      <c r="H93" s="178"/>
      <c r="I93" s="178"/>
      <c r="J93" s="178"/>
      <c r="K93" s="178"/>
      <c r="L93" s="178"/>
      <c r="M93" s="178"/>
      <c r="N93" s="178"/>
      <c r="O93" s="178"/>
      <c r="P93" s="178"/>
      <c r="Q93" s="178"/>
      <c r="R93" s="178"/>
      <c r="S93" s="178"/>
      <c r="T93" s="178"/>
      <c r="U93" s="178"/>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112" t="s">
        <v>25</v>
      </c>
      <c r="AM93" s="32" t="s">
        <v>186</v>
      </c>
    </row>
    <row r="94" spans="1:47"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3"/>
      <c r="V94" s="205"/>
      <c r="W94" s="205"/>
      <c r="X94" s="205"/>
      <c r="Y94" s="205"/>
      <c r="Z94" s="205"/>
      <c r="AA94" s="205"/>
      <c r="AB94" s="118"/>
      <c r="AC94" s="206"/>
      <c r="AD94" s="206"/>
      <c r="AE94" s="206"/>
      <c r="AF94" s="206"/>
      <c r="AG94" s="206"/>
      <c r="AH94" s="207"/>
      <c r="AI94" s="122"/>
      <c r="AJ94" s="120"/>
      <c r="AK94" s="120"/>
      <c r="AL94" s="120"/>
      <c r="AM94" s="32"/>
      <c r="AN94" s="32"/>
      <c r="AO94" s="32"/>
      <c r="AP94" s="32"/>
      <c r="AQ94" s="32"/>
      <c r="AR94" s="32"/>
      <c r="AS94" s="32"/>
      <c r="AT94" s="32"/>
      <c r="AU94" s="32"/>
    </row>
    <row r="95" spans="1:47"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6"/>
      <c r="V95" s="143">
        <f>+AN9</f>
        <v>3</v>
      </c>
      <c r="W95" s="143">
        <f t="shared" ref="W95:Z96" si="8">+AO9</f>
        <v>3</v>
      </c>
      <c r="X95" s="143">
        <f t="shared" si="8"/>
        <v>3</v>
      </c>
      <c r="Y95" s="143">
        <f t="shared" si="8"/>
        <v>5</v>
      </c>
      <c r="Z95" s="143">
        <f t="shared" si="8"/>
        <v>1</v>
      </c>
      <c r="AA95" s="143">
        <f>+AS9</f>
        <v>0</v>
      </c>
      <c r="AB95" s="143">
        <f>SUM(V95:AA95)</f>
        <v>15</v>
      </c>
      <c r="AC95" s="34">
        <f>V95/$AB95</f>
        <v>0.2</v>
      </c>
      <c r="AD95" s="34">
        <f t="shared" ref="AD95:AH96" si="9">W95/$AB95</f>
        <v>0.2</v>
      </c>
      <c r="AE95" s="34">
        <f t="shared" si="9"/>
        <v>0.2</v>
      </c>
      <c r="AF95" s="34">
        <f t="shared" si="9"/>
        <v>0.33333333333333331</v>
      </c>
      <c r="AG95" s="34">
        <f t="shared" si="9"/>
        <v>6.6666666666666666E-2</v>
      </c>
      <c r="AH95" s="34">
        <f t="shared" si="9"/>
        <v>0</v>
      </c>
      <c r="AI95" s="143">
        <f t="shared" ref="AI95:AL96" si="10">+BA9</f>
        <v>2.87</v>
      </c>
      <c r="AJ95" s="143">
        <f t="shared" si="10"/>
        <v>1.3</v>
      </c>
      <c r="AK95" s="143">
        <f t="shared" si="10"/>
        <v>3</v>
      </c>
      <c r="AL95" s="143">
        <f t="shared" si="10"/>
        <v>4</v>
      </c>
      <c r="AM95" s="32"/>
      <c r="AN95" s="32"/>
      <c r="AO95" s="32"/>
      <c r="AP95" s="32"/>
      <c r="AQ95" s="32"/>
      <c r="AR95" s="32"/>
      <c r="AS95" s="32"/>
      <c r="AT95" s="32"/>
      <c r="AU95" s="32"/>
    </row>
    <row r="96" spans="1:47"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6"/>
      <c r="V96" s="143">
        <f>+AN10</f>
        <v>0</v>
      </c>
      <c r="W96" s="143">
        <f t="shared" si="8"/>
        <v>0</v>
      </c>
      <c r="X96" s="143">
        <f t="shared" si="8"/>
        <v>3</v>
      </c>
      <c r="Y96" s="143">
        <f t="shared" si="8"/>
        <v>3</v>
      </c>
      <c r="Z96" s="143">
        <f t="shared" si="8"/>
        <v>9</v>
      </c>
      <c r="AA96" s="143">
        <f>+AS10</f>
        <v>0</v>
      </c>
      <c r="AB96" s="143">
        <f>SUM(V96:AA96)</f>
        <v>15</v>
      </c>
      <c r="AC96" s="34">
        <f>V96/$AB96</f>
        <v>0</v>
      </c>
      <c r="AD96" s="34">
        <f t="shared" si="9"/>
        <v>0</v>
      </c>
      <c r="AE96" s="34">
        <f t="shared" si="9"/>
        <v>0.2</v>
      </c>
      <c r="AF96" s="34">
        <f t="shared" si="9"/>
        <v>0.2</v>
      </c>
      <c r="AG96" s="34">
        <f t="shared" si="9"/>
        <v>0.6</v>
      </c>
      <c r="AH96" s="34">
        <f>W96/$AB96</f>
        <v>0</v>
      </c>
      <c r="AI96" s="143">
        <f t="shared" si="10"/>
        <v>4.4000000000000004</v>
      </c>
      <c r="AJ96" s="143">
        <f t="shared" si="10"/>
        <v>0.83</v>
      </c>
      <c r="AK96" s="143">
        <f t="shared" si="10"/>
        <v>5</v>
      </c>
      <c r="AL96" s="143">
        <f t="shared" si="10"/>
        <v>5</v>
      </c>
      <c r="AM96" s="32"/>
      <c r="AN96" s="32"/>
      <c r="AO96" s="32"/>
      <c r="AP96" s="32"/>
      <c r="AQ96" s="32"/>
      <c r="AR96" s="32"/>
      <c r="AS96" s="32"/>
      <c r="AT96" s="32"/>
      <c r="AU96" s="32"/>
    </row>
    <row r="97" spans="1:47" s="121" customFormat="1" ht="23.25" customHeight="1" x14ac:dyDescent="0.25">
      <c r="A97" s="230" t="s">
        <v>150</v>
      </c>
      <c r="B97" s="230"/>
      <c r="C97" s="230"/>
      <c r="D97" s="230"/>
      <c r="E97" s="230"/>
      <c r="F97" s="230"/>
      <c r="G97" s="230"/>
      <c r="H97" s="230"/>
      <c r="I97" s="230"/>
      <c r="J97" s="230"/>
      <c r="K97" s="230"/>
      <c r="L97" s="230"/>
      <c r="M97" s="230"/>
      <c r="N97" s="230"/>
      <c r="O97" s="230"/>
      <c r="P97" s="230"/>
      <c r="Q97" s="230"/>
      <c r="R97" s="230"/>
      <c r="S97" s="230"/>
      <c r="T97" s="230"/>
      <c r="U97" s="230"/>
      <c r="V97" s="115">
        <v>1</v>
      </c>
      <c r="W97" s="137">
        <v>2</v>
      </c>
      <c r="X97" s="137">
        <v>3</v>
      </c>
      <c r="Y97" s="137">
        <v>4</v>
      </c>
      <c r="Z97" s="137">
        <v>5</v>
      </c>
      <c r="AA97" s="117" t="s">
        <v>43</v>
      </c>
      <c r="AB97" s="118" t="s">
        <v>8</v>
      </c>
      <c r="AC97" s="115">
        <v>1</v>
      </c>
      <c r="AD97" s="137">
        <v>2</v>
      </c>
      <c r="AE97" s="137">
        <v>3</v>
      </c>
      <c r="AF97" s="137">
        <v>4</v>
      </c>
      <c r="AG97" s="137">
        <v>5</v>
      </c>
      <c r="AH97" s="117" t="s">
        <v>43</v>
      </c>
      <c r="AI97" s="119" t="s">
        <v>22</v>
      </c>
      <c r="AJ97" s="120" t="s">
        <v>23</v>
      </c>
      <c r="AK97" s="120" t="s">
        <v>24</v>
      </c>
      <c r="AL97" s="120" t="s">
        <v>25</v>
      </c>
      <c r="AM97" s="32" t="s">
        <v>244</v>
      </c>
      <c r="AN97" s="32"/>
      <c r="AO97" s="32"/>
      <c r="AP97" s="32"/>
      <c r="AQ97" s="32"/>
      <c r="AR97" s="32"/>
      <c r="AS97" s="32"/>
      <c r="AT97" s="32"/>
      <c r="AU97" s="32"/>
    </row>
    <row r="98" spans="1:47" s="35" customFormat="1" ht="18.75" customHeight="1" x14ac:dyDescent="0.25">
      <c r="A98" s="142" t="s">
        <v>48</v>
      </c>
      <c r="B98" s="165" t="s">
        <v>45</v>
      </c>
      <c r="C98" s="166"/>
      <c r="D98" s="166"/>
      <c r="E98" s="166"/>
      <c r="F98" s="166"/>
      <c r="G98" s="166"/>
      <c r="H98" s="166"/>
      <c r="I98" s="166"/>
      <c r="J98" s="166"/>
      <c r="K98" s="166"/>
      <c r="L98" s="166"/>
      <c r="M98" s="166"/>
      <c r="N98" s="166"/>
      <c r="O98" s="166"/>
      <c r="P98" s="166"/>
      <c r="Q98" s="166"/>
      <c r="R98" s="166"/>
      <c r="S98" s="166"/>
      <c r="T98" s="166"/>
      <c r="U98" s="166"/>
      <c r="V98" s="143">
        <f>+AN11</f>
        <v>1</v>
      </c>
      <c r="W98" s="143">
        <f t="shared" ref="W98:AA100" si="11">+AO11</f>
        <v>0</v>
      </c>
      <c r="X98" s="143">
        <f t="shared" si="11"/>
        <v>0</v>
      </c>
      <c r="Y98" s="143">
        <f t="shared" si="11"/>
        <v>3</v>
      </c>
      <c r="Z98" s="143">
        <f t="shared" si="11"/>
        <v>1</v>
      </c>
      <c r="AA98" s="143">
        <f t="shared" si="11"/>
        <v>0</v>
      </c>
      <c r="AB98" s="143">
        <f>SUM(V98:AA98)</f>
        <v>5</v>
      </c>
      <c r="AC98" s="34">
        <f>V98/$AB98</f>
        <v>0.2</v>
      </c>
      <c r="AD98" s="34">
        <f t="shared" ref="AD98:AH100" si="12">W98/$AB98</f>
        <v>0</v>
      </c>
      <c r="AE98" s="34">
        <f t="shared" si="12"/>
        <v>0</v>
      </c>
      <c r="AF98" s="34">
        <f t="shared" si="12"/>
        <v>0.6</v>
      </c>
      <c r="AG98" s="34">
        <f t="shared" si="12"/>
        <v>0.2</v>
      </c>
      <c r="AH98" s="34">
        <f t="shared" si="12"/>
        <v>0</v>
      </c>
      <c r="AI98" s="143">
        <f t="shared" ref="AI98:AL100" si="13">+BA11</f>
        <v>3.6</v>
      </c>
      <c r="AJ98" s="143">
        <f t="shared" si="13"/>
        <v>1.52</v>
      </c>
      <c r="AK98" s="143">
        <f t="shared" si="13"/>
        <v>4</v>
      </c>
      <c r="AL98" s="143">
        <f t="shared" si="13"/>
        <v>4</v>
      </c>
      <c r="AM98" s="32"/>
      <c r="AN98" s="32"/>
      <c r="AO98" s="32" t="s">
        <v>157</v>
      </c>
      <c r="AP98" s="32" t="s">
        <v>163</v>
      </c>
      <c r="AQ98" s="32" t="s">
        <v>164</v>
      </c>
      <c r="AR98" s="32" t="s">
        <v>165</v>
      </c>
      <c r="AS98" s="32"/>
      <c r="AT98" s="32"/>
      <c r="AU98" s="32"/>
    </row>
    <row r="99" spans="1:47"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6" t="s">
        <v>47</v>
      </c>
      <c r="V99" s="143">
        <f>+AN12</f>
        <v>0</v>
      </c>
      <c r="W99" s="143">
        <f t="shared" si="11"/>
        <v>4</v>
      </c>
      <c r="X99" s="143">
        <f t="shared" si="11"/>
        <v>0</v>
      </c>
      <c r="Y99" s="143">
        <f t="shared" si="11"/>
        <v>1</v>
      </c>
      <c r="Z99" s="143">
        <f t="shared" si="11"/>
        <v>0</v>
      </c>
      <c r="AA99" s="143">
        <f t="shared" si="11"/>
        <v>0</v>
      </c>
      <c r="AB99" s="143">
        <f t="shared" ref="AB99:AB100" si="14">SUM(V99:AA99)</f>
        <v>5</v>
      </c>
      <c r="AC99" s="34">
        <f>V99/$AB99</f>
        <v>0</v>
      </c>
      <c r="AD99" s="34">
        <f t="shared" si="12"/>
        <v>0.8</v>
      </c>
      <c r="AE99" s="34">
        <f t="shared" si="12"/>
        <v>0</v>
      </c>
      <c r="AF99" s="34">
        <f t="shared" si="12"/>
        <v>0.2</v>
      </c>
      <c r="AG99" s="34">
        <f t="shared" si="12"/>
        <v>0</v>
      </c>
      <c r="AH99" s="34">
        <f t="shared" si="12"/>
        <v>0</v>
      </c>
      <c r="AI99" s="143">
        <f t="shared" si="13"/>
        <v>2.4</v>
      </c>
      <c r="AJ99" s="143">
        <f t="shared" si="13"/>
        <v>0.89</v>
      </c>
      <c r="AK99" s="143">
        <f t="shared" si="13"/>
        <v>2</v>
      </c>
      <c r="AL99" s="143">
        <f t="shared" si="13"/>
        <v>2</v>
      </c>
      <c r="AM99" s="32" t="s">
        <v>166</v>
      </c>
      <c r="AN99" s="32"/>
      <c r="AO99" s="32">
        <v>13</v>
      </c>
      <c r="AP99" s="32">
        <v>65</v>
      </c>
      <c r="AQ99" s="32">
        <v>65</v>
      </c>
      <c r="AR99" s="32">
        <v>65</v>
      </c>
      <c r="AS99" s="32"/>
      <c r="AT99" s="121"/>
      <c r="AU99" s="121"/>
    </row>
    <row r="100" spans="1:47"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6" t="s">
        <v>50</v>
      </c>
      <c r="V100" s="143">
        <f>+AN13</f>
        <v>0</v>
      </c>
      <c r="W100" s="143">
        <f t="shared" si="11"/>
        <v>0</v>
      </c>
      <c r="X100" s="143">
        <f t="shared" si="11"/>
        <v>1</v>
      </c>
      <c r="Y100" s="143">
        <f t="shared" si="11"/>
        <v>1</v>
      </c>
      <c r="Z100" s="143">
        <f t="shared" si="11"/>
        <v>3</v>
      </c>
      <c r="AA100" s="143">
        <f t="shared" si="11"/>
        <v>0</v>
      </c>
      <c r="AB100" s="143">
        <f t="shared" si="14"/>
        <v>5</v>
      </c>
      <c r="AC100" s="34">
        <f>V100/$AB100</f>
        <v>0</v>
      </c>
      <c r="AD100" s="34">
        <f t="shared" si="12"/>
        <v>0</v>
      </c>
      <c r="AE100" s="34">
        <f t="shared" si="12"/>
        <v>0.2</v>
      </c>
      <c r="AF100" s="34">
        <f t="shared" si="12"/>
        <v>0.2</v>
      </c>
      <c r="AG100" s="34">
        <f t="shared" si="12"/>
        <v>0.6</v>
      </c>
      <c r="AH100" s="34">
        <f t="shared" si="12"/>
        <v>0</v>
      </c>
      <c r="AI100" s="143">
        <f t="shared" si="13"/>
        <v>4.4000000000000004</v>
      </c>
      <c r="AJ100" s="143">
        <f t="shared" si="13"/>
        <v>0.89</v>
      </c>
      <c r="AK100" s="143">
        <f t="shared" si="13"/>
        <v>5</v>
      </c>
      <c r="AL100" s="143">
        <f t="shared" si="13"/>
        <v>5</v>
      </c>
      <c r="AM100" s="32"/>
      <c r="AN100" s="32" t="s">
        <v>245</v>
      </c>
      <c r="AO100" s="32">
        <v>2</v>
      </c>
      <c r="AP100" s="32">
        <v>10</v>
      </c>
      <c r="AQ100" s="32">
        <v>10</v>
      </c>
      <c r="AR100" s="32">
        <v>75</v>
      </c>
      <c r="AS100" s="32"/>
    </row>
    <row r="101" spans="1:47"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L101" s="110"/>
      <c r="AN101" s="32" t="s">
        <v>38</v>
      </c>
      <c r="AO101" s="32">
        <v>5</v>
      </c>
      <c r="AP101" s="32">
        <v>25</v>
      </c>
      <c r="AQ101" s="32">
        <v>25</v>
      </c>
      <c r="AR101" s="32">
        <v>100</v>
      </c>
      <c r="AT101" s="35"/>
      <c r="AU101" s="35"/>
    </row>
    <row r="102" spans="1:47"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L102" s="110"/>
      <c r="AN102" s="32" t="s">
        <v>8</v>
      </c>
      <c r="AO102" s="32">
        <v>20</v>
      </c>
      <c r="AP102" s="32">
        <v>100</v>
      </c>
      <c r="AQ102" s="32">
        <v>100</v>
      </c>
      <c r="AT102" s="121"/>
      <c r="AU102" s="121"/>
    </row>
    <row r="103" spans="1:47"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L103" s="110"/>
      <c r="AM103" s="32" t="s">
        <v>186</v>
      </c>
      <c r="AT103" s="35"/>
      <c r="AU103" s="35"/>
    </row>
    <row r="104" spans="1:47"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L104" s="110"/>
      <c r="AT104" s="35"/>
      <c r="AU104" s="35"/>
    </row>
    <row r="105" spans="1:47"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c r="AL105" s="110"/>
      <c r="AT105" s="35"/>
      <c r="AU105" s="35"/>
    </row>
    <row r="106" spans="1:47"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c r="AL106" s="110"/>
    </row>
    <row r="107" spans="1:47"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L107" s="110"/>
      <c r="AM107" s="121" t="s">
        <v>246</v>
      </c>
      <c r="AN107" s="121"/>
      <c r="AO107" s="121"/>
      <c r="AP107" s="121"/>
      <c r="AQ107" s="121"/>
      <c r="AR107" s="121"/>
      <c r="AS107" s="121"/>
    </row>
    <row r="108" spans="1:47"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L108" s="110"/>
      <c r="AM108" s="35"/>
      <c r="AN108" s="35"/>
      <c r="AO108" s="35" t="s">
        <v>157</v>
      </c>
      <c r="AP108" s="35" t="s">
        <v>163</v>
      </c>
      <c r="AQ108" s="35" t="s">
        <v>164</v>
      </c>
      <c r="AR108" s="35" t="s">
        <v>165</v>
      </c>
      <c r="AS108" s="35"/>
    </row>
    <row r="109" spans="1:47"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L109" s="110"/>
      <c r="AM109" s="35" t="s">
        <v>166</v>
      </c>
      <c r="AN109" s="35" t="s">
        <v>245</v>
      </c>
      <c r="AO109" s="35">
        <v>2</v>
      </c>
      <c r="AP109" s="35">
        <v>10</v>
      </c>
      <c r="AQ109" s="35">
        <v>10</v>
      </c>
      <c r="AR109" s="35">
        <v>10</v>
      </c>
      <c r="AS109" s="35"/>
    </row>
    <row r="110" spans="1:47"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147</v>
      </c>
      <c r="AJ110" s="195"/>
      <c r="AK110" s="195"/>
      <c r="AL110" s="195"/>
      <c r="AM110" s="121"/>
      <c r="AN110" s="121" t="s">
        <v>38</v>
      </c>
      <c r="AO110" s="121">
        <v>18</v>
      </c>
      <c r="AP110" s="121">
        <v>90</v>
      </c>
      <c r="AQ110" s="121">
        <v>90</v>
      </c>
      <c r="AR110" s="121">
        <v>100</v>
      </c>
      <c r="AS110" s="121"/>
    </row>
    <row r="111" spans="1:47"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c r="AM111" s="35"/>
      <c r="AN111" s="35" t="s">
        <v>8</v>
      </c>
      <c r="AO111" s="35">
        <v>20</v>
      </c>
      <c r="AP111" s="35">
        <v>100</v>
      </c>
      <c r="AQ111" s="35">
        <v>100</v>
      </c>
      <c r="AR111" s="35"/>
      <c r="AS111" s="35"/>
    </row>
    <row r="112" spans="1:47"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112" t="s">
        <v>25</v>
      </c>
      <c r="AM112" s="35" t="s">
        <v>186</v>
      </c>
      <c r="AN112" s="35"/>
      <c r="AO112" s="35"/>
      <c r="AP112" s="35"/>
      <c r="AQ112" s="35"/>
      <c r="AR112" s="35"/>
      <c r="AS112" s="35"/>
    </row>
    <row r="113" spans="1:45"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43">
        <f>+AN8</f>
        <v>0</v>
      </c>
      <c r="W113" s="143">
        <f t="shared" ref="W113:AA113" si="15">+AO8</f>
        <v>0</v>
      </c>
      <c r="X113" s="143">
        <f t="shared" si="15"/>
        <v>1</v>
      </c>
      <c r="Y113" s="143">
        <f t="shared" si="15"/>
        <v>1</v>
      </c>
      <c r="Z113" s="143">
        <f t="shared" si="15"/>
        <v>0</v>
      </c>
      <c r="AA113" s="143">
        <f t="shared" si="15"/>
        <v>0</v>
      </c>
      <c r="AB113" s="143">
        <f>SUM(V113:AA113)</f>
        <v>2</v>
      </c>
      <c r="AC113" s="34">
        <f t="shared" ref="AC113:AH113" si="16">V113/$AB113</f>
        <v>0</v>
      </c>
      <c r="AD113" s="34">
        <f t="shared" si="16"/>
        <v>0</v>
      </c>
      <c r="AE113" s="34">
        <f t="shared" si="16"/>
        <v>0.5</v>
      </c>
      <c r="AF113" s="34">
        <f t="shared" si="16"/>
        <v>0.5</v>
      </c>
      <c r="AG113" s="34">
        <f t="shared" si="16"/>
        <v>0</v>
      </c>
      <c r="AH113" s="34">
        <f t="shared" si="16"/>
        <v>0</v>
      </c>
      <c r="AI113" s="143">
        <f t="shared" ref="AI113:AL113" si="17">+BA8</f>
        <v>3.5</v>
      </c>
      <c r="AJ113" s="143">
        <f t="shared" si="17"/>
        <v>0.71</v>
      </c>
      <c r="AK113" s="143">
        <f t="shared" si="17"/>
        <v>4</v>
      </c>
      <c r="AL113" s="143">
        <f t="shared" si="17"/>
        <v>3</v>
      </c>
      <c r="AS113" s="35"/>
    </row>
    <row r="114" spans="1:45"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L114" s="110"/>
    </row>
    <row r="115" spans="1:45"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L115" s="110"/>
    </row>
    <row r="116" spans="1:45"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L116" s="110"/>
      <c r="AM116" s="32" t="s">
        <v>247</v>
      </c>
    </row>
    <row r="117" spans="1:45"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L117" s="110"/>
      <c r="AO117" s="32" t="s">
        <v>157</v>
      </c>
      <c r="AP117" s="32" t="s">
        <v>163</v>
      </c>
      <c r="AQ117" s="32" t="s">
        <v>164</v>
      </c>
      <c r="AR117" s="32" t="s">
        <v>165</v>
      </c>
    </row>
    <row r="118" spans="1:45"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L118" s="110"/>
      <c r="AM118" s="32" t="s">
        <v>166</v>
      </c>
      <c r="AN118" s="32" t="s">
        <v>245</v>
      </c>
      <c r="AO118" s="32">
        <v>17</v>
      </c>
      <c r="AP118" s="32">
        <v>85</v>
      </c>
      <c r="AQ118" s="32">
        <v>85</v>
      </c>
      <c r="AR118" s="32">
        <v>85</v>
      </c>
    </row>
    <row r="119" spans="1:45"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L119" s="110"/>
      <c r="AN119" s="32" t="s">
        <v>38</v>
      </c>
      <c r="AO119" s="32">
        <v>3</v>
      </c>
      <c r="AP119" s="32">
        <v>15</v>
      </c>
      <c r="AQ119" s="32">
        <v>15</v>
      </c>
      <c r="AR119" s="32">
        <v>100</v>
      </c>
    </row>
    <row r="120" spans="1:45"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L120" s="110"/>
      <c r="AN120" s="32" t="s">
        <v>8</v>
      </c>
      <c r="AO120" s="32">
        <v>20</v>
      </c>
      <c r="AP120" s="32">
        <v>100</v>
      </c>
      <c r="AQ120" s="32">
        <v>100</v>
      </c>
    </row>
    <row r="121" spans="1:45"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c r="AL121" s="110"/>
      <c r="AM121" s="32" t="s">
        <v>186</v>
      </c>
    </row>
    <row r="122" spans="1:45"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c r="AL122" s="110"/>
    </row>
    <row r="123" spans="1:45"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c r="AL123" s="110"/>
    </row>
    <row r="124" spans="1:45" s="32" customFormat="1" ht="20.25" customHeight="1" x14ac:dyDescent="0.25">
      <c r="A124" s="47"/>
      <c r="B124" s="47"/>
      <c r="C124" s="50"/>
      <c r="D124" s="47"/>
      <c r="E124" s="209" t="s">
        <v>134</v>
      </c>
      <c r="F124" s="210"/>
      <c r="G124" s="210"/>
      <c r="H124" s="210"/>
      <c r="I124" s="210"/>
      <c r="J124" s="211"/>
      <c r="K124" s="144"/>
      <c r="L124" s="144"/>
      <c r="M124" s="47"/>
      <c r="AL124" s="110"/>
    </row>
    <row r="125" spans="1:45" s="32" customFormat="1" ht="16.5" customHeight="1" x14ac:dyDescent="0.25">
      <c r="A125" s="47"/>
      <c r="B125" s="47"/>
      <c r="C125" s="52"/>
      <c r="D125" s="39"/>
      <c r="E125" s="212"/>
      <c r="F125" s="177"/>
      <c r="G125" s="177"/>
      <c r="H125" s="177"/>
      <c r="I125" s="177"/>
      <c r="J125" s="213"/>
      <c r="K125" s="53"/>
      <c r="L125" s="53"/>
      <c r="M125" s="39"/>
      <c r="AL125" s="110"/>
      <c r="AM125" s="32" t="s">
        <v>248</v>
      </c>
    </row>
    <row r="126" spans="1:45" s="32" customFormat="1" ht="16.5" customHeight="1" x14ac:dyDescent="0.25">
      <c r="A126" s="47"/>
      <c r="B126" s="47"/>
      <c r="C126" s="50"/>
      <c r="D126" s="39"/>
      <c r="E126" s="212"/>
      <c r="F126" s="177"/>
      <c r="G126" s="177"/>
      <c r="H126" s="177"/>
      <c r="I126" s="177"/>
      <c r="J126" s="213"/>
      <c r="K126" s="38"/>
      <c r="L126" s="38"/>
      <c r="M126" s="39"/>
      <c r="AL126" s="110"/>
      <c r="AO126" s="32" t="s">
        <v>157</v>
      </c>
      <c r="AP126" s="32" t="s">
        <v>163</v>
      </c>
      <c r="AQ126" s="32" t="s">
        <v>164</v>
      </c>
      <c r="AR126" s="32" t="s">
        <v>165</v>
      </c>
    </row>
    <row r="127" spans="1:45" s="32" customFormat="1" ht="18.75" customHeight="1" thickBot="1" x14ac:dyDescent="0.3">
      <c r="A127" s="39"/>
      <c r="B127" s="39"/>
      <c r="C127" s="39"/>
      <c r="D127" s="39"/>
      <c r="E127" s="214"/>
      <c r="F127" s="215"/>
      <c r="G127" s="215"/>
      <c r="H127" s="215"/>
      <c r="I127" s="215"/>
      <c r="J127" s="216"/>
      <c r="K127" s="39"/>
      <c r="L127" s="39"/>
      <c r="M127" s="39"/>
      <c r="N127" s="39"/>
      <c r="AL127" s="110"/>
      <c r="AM127" s="32" t="s">
        <v>166</v>
      </c>
      <c r="AN127" s="32" t="s">
        <v>245</v>
      </c>
      <c r="AO127" s="32">
        <v>20</v>
      </c>
      <c r="AP127" s="32">
        <v>100</v>
      </c>
      <c r="AQ127" s="32">
        <v>100</v>
      </c>
      <c r="AR127" s="32">
        <v>100</v>
      </c>
    </row>
    <row r="128" spans="1:45"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L128" s="110"/>
      <c r="AM128" s="32" t="s">
        <v>186</v>
      </c>
    </row>
    <row r="129" spans="1:44"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L129" s="110"/>
    </row>
    <row r="130" spans="1:44"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c r="AL130" s="110"/>
    </row>
    <row r="131" spans="1:44"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147</v>
      </c>
      <c r="AJ131" s="195"/>
      <c r="AK131" s="195"/>
      <c r="AL131" s="195"/>
    </row>
    <row r="132" spans="1:44"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c r="AM132" s="32" t="s">
        <v>249</v>
      </c>
    </row>
    <row r="133" spans="1:44"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112" t="s">
        <v>25</v>
      </c>
      <c r="AO133" s="32" t="s">
        <v>157</v>
      </c>
      <c r="AP133" s="32" t="s">
        <v>163</v>
      </c>
      <c r="AQ133" s="32" t="s">
        <v>164</v>
      </c>
      <c r="AR133" s="32" t="s">
        <v>165</v>
      </c>
    </row>
    <row r="134" spans="1:44"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47">
        <f>+AN14</f>
        <v>0</v>
      </c>
      <c r="W134" s="147">
        <f t="shared" ref="W134:AA134" si="18">+AO14</f>
        <v>0</v>
      </c>
      <c r="X134" s="147">
        <f t="shared" si="18"/>
        <v>1</v>
      </c>
      <c r="Y134" s="147">
        <f t="shared" si="18"/>
        <v>1</v>
      </c>
      <c r="Z134" s="147">
        <f t="shared" si="18"/>
        <v>0</v>
      </c>
      <c r="AA134" s="147">
        <f t="shared" si="18"/>
        <v>0</v>
      </c>
      <c r="AB134" s="147">
        <f>SUM(V134:AA134)</f>
        <v>2</v>
      </c>
      <c r="AC134" s="34">
        <f t="shared" ref="AC134:AH134" si="19">V134/$AB134</f>
        <v>0</v>
      </c>
      <c r="AD134" s="34">
        <f t="shared" si="19"/>
        <v>0</v>
      </c>
      <c r="AE134" s="34">
        <f t="shared" si="19"/>
        <v>0.5</v>
      </c>
      <c r="AF134" s="34">
        <f t="shared" si="19"/>
        <v>0.5</v>
      </c>
      <c r="AG134" s="34">
        <f t="shared" si="19"/>
        <v>0</v>
      </c>
      <c r="AH134" s="34">
        <f t="shared" si="19"/>
        <v>0</v>
      </c>
      <c r="AI134" s="147">
        <f t="shared" ref="AI134:AL134" si="20">+BA14</f>
        <v>3.5</v>
      </c>
      <c r="AJ134" s="147">
        <f t="shared" si="20"/>
        <v>0.71</v>
      </c>
      <c r="AK134" s="147">
        <f t="shared" si="20"/>
        <v>4</v>
      </c>
      <c r="AL134" s="147">
        <f t="shared" si="20"/>
        <v>3</v>
      </c>
      <c r="AM134" s="32" t="s">
        <v>166</v>
      </c>
      <c r="AN134" s="32" t="s">
        <v>245</v>
      </c>
      <c r="AO134" s="32">
        <v>19</v>
      </c>
      <c r="AP134" s="32">
        <v>95</v>
      </c>
      <c r="AQ134" s="32">
        <v>95</v>
      </c>
      <c r="AR134" s="32">
        <v>95</v>
      </c>
    </row>
    <row r="135" spans="1:44"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L135" s="110"/>
      <c r="AN135" s="32" t="s">
        <v>38</v>
      </c>
      <c r="AO135" s="32">
        <v>1</v>
      </c>
      <c r="AP135" s="32">
        <v>5</v>
      </c>
      <c r="AQ135" s="32">
        <v>5</v>
      </c>
      <c r="AR135" s="32">
        <v>100</v>
      </c>
    </row>
    <row r="136" spans="1:44"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L136" s="110"/>
      <c r="AN136" s="32" t="s">
        <v>8</v>
      </c>
      <c r="AO136" s="32">
        <v>20</v>
      </c>
      <c r="AP136" s="32">
        <v>100</v>
      </c>
      <c r="AQ136" s="32">
        <v>100</v>
      </c>
    </row>
    <row r="137" spans="1:44"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L137" s="110"/>
      <c r="AM137" s="32" t="s">
        <v>186</v>
      </c>
    </row>
    <row r="138" spans="1:44"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c r="AL138" s="110"/>
    </row>
    <row r="139" spans="1:44"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c r="AL139" s="110"/>
    </row>
    <row r="140" spans="1:44"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c r="AL140" s="110"/>
    </row>
    <row r="141" spans="1:44"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L141" s="110"/>
      <c r="AM141" s="32" t="s">
        <v>250</v>
      </c>
    </row>
    <row r="142" spans="1:44" s="32" customFormat="1" ht="20.25" customHeight="1" x14ac:dyDescent="0.25">
      <c r="A142" s="47"/>
      <c r="B142" s="47"/>
      <c r="C142" s="50"/>
      <c r="D142" s="47"/>
      <c r="E142" s="209" t="s">
        <v>135</v>
      </c>
      <c r="F142" s="210"/>
      <c r="G142" s="210"/>
      <c r="H142" s="210"/>
      <c r="I142" s="210"/>
      <c r="J142" s="211"/>
      <c r="K142" s="144"/>
      <c r="L142" s="144"/>
      <c r="M142" s="47"/>
      <c r="AL142" s="110"/>
      <c r="AO142" s="32" t="s">
        <v>157</v>
      </c>
      <c r="AP142" s="32" t="s">
        <v>163</v>
      </c>
      <c r="AQ142" s="32" t="s">
        <v>164</v>
      </c>
      <c r="AR142" s="32" t="s">
        <v>165</v>
      </c>
    </row>
    <row r="143" spans="1:44" s="32" customFormat="1" ht="16.5" customHeight="1" x14ac:dyDescent="0.25">
      <c r="A143" s="47"/>
      <c r="B143" s="47"/>
      <c r="C143" s="52"/>
      <c r="D143" s="39"/>
      <c r="E143" s="212"/>
      <c r="F143" s="177"/>
      <c r="G143" s="177"/>
      <c r="H143" s="177"/>
      <c r="I143" s="177"/>
      <c r="J143" s="213"/>
      <c r="K143" s="53"/>
      <c r="L143" s="53"/>
      <c r="M143" s="39"/>
      <c r="AL143" s="110"/>
      <c r="AM143" s="32" t="s">
        <v>166</v>
      </c>
      <c r="AN143" s="32" t="s">
        <v>245</v>
      </c>
      <c r="AO143" s="32">
        <v>2</v>
      </c>
      <c r="AP143" s="32">
        <v>10</v>
      </c>
      <c r="AQ143" s="32">
        <v>10</v>
      </c>
      <c r="AR143" s="32">
        <v>10</v>
      </c>
    </row>
    <row r="144" spans="1:44" s="32" customFormat="1" ht="16.5" customHeight="1" x14ac:dyDescent="0.25">
      <c r="A144" s="47"/>
      <c r="B144" s="47"/>
      <c r="C144" s="50"/>
      <c r="D144" s="39"/>
      <c r="E144" s="212"/>
      <c r="F144" s="177"/>
      <c r="G144" s="177"/>
      <c r="H144" s="177"/>
      <c r="I144" s="177"/>
      <c r="J144" s="213"/>
      <c r="K144" s="38"/>
      <c r="L144" s="38"/>
      <c r="M144" s="39"/>
      <c r="AL144" s="110"/>
      <c r="AN144" s="32" t="s">
        <v>38</v>
      </c>
      <c r="AO144" s="32">
        <v>18</v>
      </c>
      <c r="AP144" s="32">
        <v>90</v>
      </c>
      <c r="AQ144" s="32">
        <v>90</v>
      </c>
      <c r="AR144" s="32">
        <v>100</v>
      </c>
    </row>
    <row r="145" spans="1:44" s="32" customFormat="1" ht="18.75" customHeight="1" thickBot="1" x14ac:dyDescent="0.3">
      <c r="A145" s="39"/>
      <c r="B145" s="39"/>
      <c r="C145" s="39"/>
      <c r="D145" s="39"/>
      <c r="E145" s="214"/>
      <c r="F145" s="215"/>
      <c r="G145" s="215"/>
      <c r="H145" s="215"/>
      <c r="I145" s="215"/>
      <c r="J145" s="216"/>
      <c r="K145" s="39"/>
      <c r="L145" s="39"/>
      <c r="M145" s="39"/>
      <c r="N145" s="39"/>
      <c r="AL145" s="110"/>
      <c r="AN145" s="32" t="s">
        <v>8</v>
      </c>
      <c r="AO145" s="32">
        <v>20</v>
      </c>
      <c r="AP145" s="32">
        <v>100</v>
      </c>
      <c r="AQ145" s="32">
        <v>100</v>
      </c>
    </row>
    <row r="146" spans="1:44"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c r="AL146" s="110"/>
      <c r="AM146" s="32" t="s">
        <v>186</v>
      </c>
    </row>
    <row r="147" spans="1:44"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c r="AL147" s="110"/>
    </row>
    <row r="148" spans="1:44"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c r="AL148" s="110"/>
    </row>
    <row r="149" spans="1:44"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147</v>
      </c>
      <c r="AJ149" s="195"/>
      <c r="AK149" s="195"/>
      <c r="AL149" s="195"/>
    </row>
    <row r="150" spans="1:44"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c r="AM150" s="32" t="s">
        <v>251</v>
      </c>
    </row>
    <row r="151" spans="1:44"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112" t="s">
        <v>25</v>
      </c>
      <c r="AO151" s="32" t="s">
        <v>157</v>
      </c>
      <c r="AP151" s="32" t="s">
        <v>163</v>
      </c>
      <c r="AQ151" s="32" t="s">
        <v>164</v>
      </c>
      <c r="AR151" s="32" t="s">
        <v>165</v>
      </c>
    </row>
    <row r="152" spans="1:44"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47">
        <f>+AN15</f>
        <v>1</v>
      </c>
      <c r="W152" s="147">
        <f t="shared" ref="W152:AA152" si="21">+AO15</f>
        <v>2</v>
      </c>
      <c r="X152" s="147">
        <f t="shared" si="21"/>
        <v>3</v>
      </c>
      <c r="Y152" s="147">
        <f t="shared" si="21"/>
        <v>8</v>
      </c>
      <c r="Z152" s="147">
        <f t="shared" si="21"/>
        <v>2</v>
      </c>
      <c r="AA152" s="147">
        <f t="shared" si="21"/>
        <v>1</v>
      </c>
      <c r="AB152" s="147">
        <f>SUM(V152:AA152)</f>
        <v>17</v>
      </c>
      <c r="AC152" s="34">
        <f t="shared" ref="AC152:AH152" si="22">V152/$AB152</f>
        <v>5.8823529411764705E-2</v>
      </c>
      <c r="AD152" s="34">
        <f t="shared" si="22"/>
        <v>0.11764705882352941</v>
      </c>
      <c r="AE152" s="34">
        <f t="shared" si="22"/>
        <v>0.17647058823529413</v>
      </c>
      <c r="AF152" s="34">
        <f t="shared" si="22"/>
        <v>0.47058823529411764</v>
      </c>
      <c r="AG152" s="34">
        <f t="shared" si="22"/>
        <v>0.11764705882352941</v>
      </c>
      <c r="AH152" s="34">
        <f t="shared" si="22"/>
        <v>5.8823529411764705E-2</v>
      </c>
      <c r="AI152" s="147">
        <f t="shared" ref="AI152:AL152" si="23">+BA15</f>
        <v>3.5</v>
      </c>
      <c r="AJ152" s="147">
        <f t="shared" si="23"/>
        <v>1.1000000000000001</v>
      </c>
      <c r="AK152" s="147">
        <f t="shared" si="23"/>
        <v>4</v>
      </c>
      <c r="AL152" s="147">
        <f t="shared" si="23"/>
        <v>4</v>
      </c>
      <c r="AM152" s="32" t="s">
        <v>166</v>
      </c>
      <c r="AN152" s="32" t="s">
        <v>38</v>
      </c>
      <c r="AO152" s="32">
        <v>20</v>
      </c>
      <c r="AP152" s="32">
        <v>100</v>
      </c>
      <c r="AQ152" s="32">
        <v>100</v>
      </c>
      <c r="AR152" s="32">
        <v>100</v>
      </c>
    </row>
    <row r="153" spans="1:44"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L153" s="110"/>
      <c r="AM153" s="32" t="s">
        <v>186</v>
      </c>
    </row>
    <row r="154" spans="1:44"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c r="AL154" s="110"/>
    </row>
    <row r="155" spans="1:44"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c r="AL155" s="110"/>
    </row>
    <row r="156" spans="1:44"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c r="AL156" s="110"/>
    </row>
    <row r="157" spans="1:44"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L157" s="110"/>
      <c r="AM157" s="32" t="s">
        <v>252</v>
      </c>
    </row>
    <row r="158" spans="1:44"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L158" s="110"/>
      <c r="AO158" s="32" t="s">
        <v>157</v>
      </c>
      <c r="AP158" s="32" t="s">
        <v>163</v>
      </c>
      <c r="AQ158" s="32" t="s">
        <v>164</v>
      </c>
      <c r="AR158" s="32" t="s">
        <v>165</v>
      </c>
    </row>
    <row r="159" spans="1:44"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L159" s="110"/>
      <c r="AM159" s="32" t="s">
        <v>166</v>
      </c>
      <c r="AN159" s="32" t="s">
        <v>38</v>
      </c>
      <c r="AO159" s="32">
        <v>20</v>
      </c>
      <c r="AP159" s="32">
        <v>100</v>
      </c>
      <c r="AQ159" s="32">
        <v>100</v>
      </c>
      <c r="AR159" s="32">
        <v>100</v>
      </c>
    </row>
    <row r="160" spans="1:44"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L160" s="110"/>
      <c r="AM160" s="32" t="s">
        <v>186</v>
      </c>
    </row>
    <row r="161" spans="1:44"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L161" s="110"/>
    </row>
    <row r="162" spans="1:44" s="32" customFormat="1" ht="16.5" customHeight="1" x14ac:dyDescent="0.25">
      <c r="A162" s="39"/>
      <c r="B162" s="46"/>
      <c r="C162" s="39"/>
      <c r="D162" s="39"/>
      <c r="E162" s="212"/>
      <c r="F162" s="177"/>
      <c r="G162" s="177"/>
      <c r="H162" s="177"/>
      <c r="I162" s="177"/>
      <c r="J162" s="213"/>
      <c r="K162" s="39"/>
      <c r="L162" s="39"/>
      <c r="M162" s="39"/>
      <c r="N162" s="39"/>
      <c r="AL162" s="110"/>
    </row>
    <row r="163" spans="1:44" s="32" customFormat="1" ht="16.5" customHeight="1" thickBot="1" x14ac:dyDescent="0.3">
      <c r="A163" s="39"/>
      <c r="B163" s="46"/>
      <c r="C163" s="39"/>
      <c r="D163" s="39"/>
      <c r="E163" s="214"/>
      <c r="F163" s="215"/>
      <c r="G163" s="215"/>
      <c r="H163" s="215"/>
      <c r="I163" s="215"/>
      <c r="J163" s="216"/>
      <c r="K163" s="39"/>
      <c r="L163" s="39"/>
      <c r="M163" s="39"/>
      <c r="N163" s="39"/>
      <c r="AL163" s="110"/>
    </row>
    <row r="164" spans="1:44" s="32" customFormat="1" ht="16.5" customHeight="1" x14ac:dyDescent="0.25">
      <c r="A164" s="39"/>
      <c r="B164" s="46"/>
      <c r="C164" s="39"/>
      <c r="D164" s="39"/>
      <c r="E164" s="39"/>
      <c r="F164" s="39"/>
      <c r="G164" s="39"/>
      <c r="H164" s="39"/>
      <c r="I164" s="39"/>
      <c r="J164" s="39"/>
      <c r="K164" s="39"/>
      <c r="L164" s="39"/>
      <c r="M164" s="39"/>
      <c r="N164" s="39"/>
      <c r="AL164" s="110"/>
      <c r="AM164" s="32" t="s">
        <v>253</v>
      </c>
    </row>
    <row r="165" spans="1:44" s="32" customFormat="1" ht="16.5" customHeight="1" x14ac:dyDescent="0.25">
      <c r="A165" s="39"/>
      <c r="B165" s="46"/>
      <c r="C165" s="39"/>
      <c r="D165" s="39"/>
      <c r="E165" s="39"/>
      <c r="F165" s="39"/>
      <c r="G165" s="39"/>
      <c r="H165" s="39"/>
      <c r="I165" s="39"/>
      <c r="J165" s="39"/>
      <c r="K165" s="39"/>
      <c r="L165" s="39"/>
      <c r="M165" s="39"/>
      <c r="N165" s="39"/>
      <c r="AL165" s="110"/>
      <c r="AO165" s="32" t="s">
        <v>157</v>
      </c>
      <c r="AP165" s="32" t="s">
        <v>163</v>
      </c>
      <c r="AQ165" s="32" t="s">
        <v>164</v>
      </c>
      <c r="AR165" s="32" t="s">
        <v>165</v>
      </c>
    </row>
    <row r="166" spans="1:44" s="32" customFormat="1" ht="16.5" customHeight="1" x14ac:dyDescent="0.25">
      <c r="A166" s="39"/>
      <c r="B166" s="46"/>
      <c r="C166" s="39"/>
      <c r="D166" s="39"/>
      <c r="E166" s="39"/>
      <c r="F166" s="39"/>
      <c r="G166" s="39"/>
      <c r="H166" s="39"/>
      <c r="I166" s="39"/>
      <c r="J166" s="39"/>
      <c r="K166" s="39"/>
      <c r="L166" s="39"/>
      <c r="M166" s="39"/>
      <c r="N166" s="39"/>
      <c r="AL166" s="110"/>
      <c r="AM166" s="32" t="s">
        <v>166</v>
      </c>
      <c r="AN166" s="32" t="s">
        <v>245</v>
      </c>
      <c r="AO166" s="32">
        <v>4</v>
      </c>
      <c r="AP166" s="32">
        <v>20</v>
      </c>
      <c r="AQ166" s="32">
        <v>20</v>
      </c>
      <c r="AR166" s="32">
        <v>20</v>
      </c>
    </row>
    <row r="167" spans="1:44" s="32" customFormat="1" ht="16.5" customHeight="1" x14ac:dyDescent="0.25">
      <c r="A167" s="39"/>
      <c r="B167" s="46"/>
      <c r="C167" s="39"/>
      <c r="D167" s="39"/>
      <c r="E167" s="39"/>
      <c r="F167" s="39"/>
      <c r="G167" s="39"/>
      <c r="H167" s="39"/>
      <c r="I167" s="39"/>
      <c r="J167" s="39"/>
      <c r="K167" s="39"/>
      <c r="L167" s="39"/>
      <c r="M167" s="39"/>
      <c r="N167" s="39"/>
      <c r="AL167" s="110"/>
      <c r="AN167" s="32" t="s">
        <v>38</v>
      </c>
      <c r="AO167" s="32">
        <v>16</v>
      </c>
      <c r="AP167" s="32">
        <v>80</v>
      </c>
      <c r="AQ167" s="32">
        <v>80</v>
      </c>
      <c r="AR167" s="32">
        <v>100</v>
      </c>
    </row>
    <row r="168" spans="1:44"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L168" s="110"/>
      <c r="AN168" s="32" t="s">
        <v>8</v>
      </c>
      <c r="AO168" s="32">
        <v>20</v>
      </c>
      <c r="AP168" s="32">
        <v>100</v>
      </c>
      <c r="AQ168" s="32">
        <v>100</v>
      </c>
    </row>
    <row r="169" spans="1:44" s="32" customFormat="1" ht="16.5" customHeight="1" x14ac:dyDescent="0.25">
      <c r="A169" s="39"/>
      <c r="B169" s="46"/>
      <c r="C169" s="39"/>
      <c r="D169" s="39"/>
      <c r="E169" s="39"/>
      <c r="F169" s="39"/>
      <c r="G169" s="39"/>
      <c r="H169" s="39"/>
      <c r="I169" s="39"/>
      <c r="J169" s="39"/>
      <c r="K169" s="39"/>
      <c r="L169" s="39"/>
      <c r="M169" s="39"/>
      <c r="N169" s="39"/>
      <c r="AL169" s="110"/>
      <c r="AM169" s="32" t="s">
        <v>186</v>
      </c>
    </row>
    <row r="170" spans="1:44" s="32" customFormat="1" ht="16.5" customHeight="1" x14ac:dyDescent="0.25">
      <c r="A170" s="39"/>
      <c r="B170" s="46"/>
      <c r="C170" s="39"/>
      <c r="D170" s="39"/>
      <c r="E170" s="39"/>
      <c r="F170" s="39"/>
      <c r="G170" s="39"/>
      <c r="H170" s="39"/>
      <c r="I170" s="39"/>
      <c r="J170" s="39"/>
      <c r="K170" s="39"/>
      <c r="L170" s="39"/>
      <c r="M170" s="39"/>
      <c r="N170" s="39"/>
      <c r="AL170" s="110"/>
    </row>
    <row r="171" spans="1:44" s="32" customFormat="1" ht="16.5" customHeight="1" x14ac:dyDescent="0.25">
      <c r="A171" s="39"/>
      <c r="B171" s="46"/>
      <c r="C171" s="39"/>
      <c r="D171" s="39"/>
      <c r="E171" s="39"/>
      <c r="F171" s="39"/>
      <c r="G171" s="39"/>
      <c r="H171" s="39"/>
      <c r="I171" s="39"/>
      <c r="J171" s="39"/>
      <c r="K171" s="39"/>
      <c r="L171" s="39"/>
      <c r="M171" s="39"/>
      <c r="N171" s="39"/>
      <c r="AL171" s="110"/>
    </row>
    <row r="172" spans="1:44" s="32" customFormat="1" ht="39" customHeight="1" x14ac:dyDescent="0.25">
      <c r="A172" s="39"/>
      <c r="B172" s="46"/>
      <c r="C172" s="39"/>
      <c r="D172" s="39"/>
      <c r="E172" s="39"/>
      <c r="F172" s="39"/>
      <c r="G172" s="39"/>
      <c r="H172" s="39"/>
      <c r="I172" s="39"/>
      <c r="J172" s="39"/>
      <c r="K172" s="39"/>
      <c r="L172" s="39"/>
      <c r="M172" s="39"/>
      <c r="N172" s="39"/>
      <c r="AL172" s="110"/>
    </row>
    <row r="173" spans="1:44" s="32" customFormat="1" ht="43.5" customHeight="1" x14ac:dyDescent="0.25">
      <c r="A173" s="39"/>
      <c r="B173" s="46"/>
      <c r="C173" s="39"/>
      <c r="D173" s="39"/>
      <c r="E173" s="39"/>
      <c r="F173" s="39"/>
      <c r="G173" s="39"/>
      <c r="H173" s="39"/>
      <c r="I173" s="39"/>
      <c r="J173" s="39"/>
      <c r="K173" s="39"/>
      <c r="L173" s="39"/>
      <c r="M173" s="39"/>
      <c r="N173" s="39"/>
      <c r="AL173" s="110"/>
    </row>
    <row r="174" spans="1:44"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L174" s="110"/>
    </row>
    <row r="175" spans="1:44"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147</v>
      </c>
      <c r="AJ175" s="195"/>
      <c r="AK175" s="195"/>
      <c r="AL175" s="195"/>
    </row>
    <row r="176" spans="1:44"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row>
    <row r="177" spans="1:38"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112" t="s">
        <v>25</v>
      </c>
    </row>
    <row r="178" spans="1:38"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43">
        <f>+AN16</f>
        <v>0</v>
      </c>
      <c r="W178" s="143">
        <f t="shared" ref="W178:AA179" si="24">+AO16</f>
        <v>2</v>
      </c>
      <c r="X178" s="143">
        <f t="shared" si="24"/>
        <v>5</v>
      </c>
      <c r="Y178" s="143">
        <f t="shared" si="24"/>
        <v>8</v>
      </c>
      <c r="Z178" s="143">
        <f t="shared" si="24"/>
        <v>4</v>
      </c>
      <c r="AA178" s="143">
        <f t="shared" si="24"/>
        <v>0</v>
      </c>
      <c r="AB178" s="143">
        <f>SUM(V178:AA178)</f>
        <v>19</v>
      </c>
      <c r="AC178" s="34">
        <f>V178/$AB178</f>
        <v>0</v>
      </c>
      <c r="AD178" s="34">
        <f t="shared" ref="AD178:AH179" si="25">W178/$AB178</f>
        <v>0.10526315789473684</v>
      </c>
      <c r="AE178" s="34">
        <f t="shared" si="25"/>
        <v>0.26315789473684209</v>
      </c>
      <c r="AF178" s="34">
        <f t="shared" si="25"/>
        <v>0.42105263157894735</v>
      </c>
      <c r="AG178" s="34">
        <f t="shared" si="25"/>
        <v>0.21052631578947367</v>
      </c>
      <c r="AH178" s="34">
        <f t="shared" si="25"/>
        <v>0</v>
      </c>
      <c r="AI178" s="143">
        <f t="shared" ref="AI178:AL179" si="26">+BA16</f>
        <v>3.74</v>
      </c>
      <c r="AJ178" s="143">
        <f t="shared" si="26"/>
        <v>0.93</v>
      </c>
      <c r="AK178" s="143">
        <f t="shared" si="26"/>
        <v>4</v>
      </c>
      <c r="AL178" s="143">
        <f t="shared" si="26"/>
        <v>4</v>
      </c>
    </row>
    <row r="179" spans="1:38"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43">
        <f>+AN17</f>
        <v>0</v>
      </c>
      <c r="W179" s="143">
        <f t="shared" si="24"/>
        <v>2</v>
      </c>
      <c r="X179" s="143">
        <f t="shared" si="24"/>
        <v>6</v>
      </c>
      <c r="Y179" s="143">
        <f t="shared" si="24"/>
        <v>8</v>
      </c>
      <c r="Z179" s="143">
        <f t="shared" si="24"/>
        <v>2</v>
      </c>
      <c r="AA179" s="143">
        <f t="shared" si="24"/>
        <v>1</v>
      </c>
      <c r="AB179" s="143">
        <f>SUM(V179:AA179)</f>
        <v>19</v>
      </c>
      <c r="AC179" s="34">
        <f>V179/$AB179</f>
        <v>0</v>
      </c>
      <c r="AD179" s="34">
        <f t="shared" si="25"/>
        <v>0.10526315789473684</v>
      </c>
      <c r="AE179" s="34">
        <f t="shared" si="25"/>
        <v>0.31578947368421051</v>
      </c>
      <c r="AF179" s="34">
        <f t="shared" si="25"/>
        <v>0.42105263157894735</v>
      </c>
      <c r="AG179" s="34">
        <f t="shared" si="25"/>
        <v>0.10526315789473684</v>
      </c>
      <c r="AH179" s="34">
        <f t="shared" si="25"/>
        <v>5.2631578947368418E-2</v>
      </c>
      <c r="AI179" s="143">
        <f t="shared" si="26"/>
        <v>3.56</v>
      </c>
      <c r="AJ179" s="143">
        <f t="shared" si="26"/>
        <v>0.86</v>
      </c>
      <c r="AK179" s="143">
        <f t="shared" si="26"/>
        <v>4</v>
      </c>
      <c r="AL179" s="143">
        <f t="shared" si="26"/>
        <v>4</v>
      </c>
    </row>
    <row r="180" spans="1:38"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L180" s="110"/>
    </row>
    <row r="181" spans="1:38" s="32" customFormat="1" ht="16.5" customHeight="1" thickBot="1" x14ac:dyDescent="0.3">
      <c r="A181" s="39"/>
      <c r="B181" s="46"/>
      <c r="C181" s="39"/>
      <c r="D181" s="39"/>
      <c r="E181" s="214"/>
      <c r="F181" s="215"/>
      <c r="G181" s="215"/>
      <c r="H181" s="215"/>
      <c r="I181" s="216"/>
      <c r="J181" s="39"/>
      <c r="K181" s="39"/>
      <c r="L181" s="39"/>
      <c r="M181" s="39"/>
      <c r="N181" s="39"/>
      <c r="AL181" s="110"/>
    </row>
    <row r="182" spans="1:38" s="32" customFormat="1" ht="16.5" customHeight="1" x14ac:dyDescent="0.25">
      <c r="A182" s="39"/>
      <c r="B182" s="46"/>
      <c r="C182" s="39"/>
      <c r="D182" s="39"/>
      <c r="E182" s="39"/>
      <c r="F182" s="39"/>
      <c r="G182" s="39"/>
      <c r="H182" s="39"/>
      <c r="I182" s="39"/>
      <c r="J182" s="39"/>
      <c r="K182" s="39"/>
      <c r="L182" s="39"/>
      <c r="M182" s="39"/>
      <c r="N182" s="39"/>
      <c r="AL182" s="110"/>
    </row>
    <row r="183" spans="1:38" s="32" customFormat="1" ht="16.5" customHeight="1" x14ac:dyDescent="0.25">
      <c r="A183" s="39"/>
      <c r="B183" s="46"/>
      <c r="C183" s="39"/>
      <c r="D183" s="39"/>
      <c r="E183" s="39"/>
      <c r="F183" s="39"/>
      <c r="G183" s="39"/>
      <c r="H183" s="39"/>
      <c r="I183" s="39"/>
      <c r="J183" s="39"/>
      <c r="K183" s="39"/>
      <c r="L183" s="39"/>
      <c r="M183" s="39"/>
      <c r="N183" s="39"/>
      <c r="AL183" s="110"/>
    </row>
    <row r="184" spans="1:38" s="32" customFormat="1" ht="16.5" customHeight="1" x14ac:dyDescent="0.25">
      <c r="A184" s="39"/>
      <c r="B184" s="46"/>
      <c r="C184" s="39"/>
      <c r="D184" s="39"/>
      <c r="E184" s="39"/>
      <c r="F184" s="39"/>
      <c r="G184" s="39"/>
      <c r="H184" s="39"/>
      <c r="I184" s="39"/>
      <c r="J184" s="39"/>
      <c r="K184" s="39"/>
      <c r="L184" s="39"/>
      <c r="M184" s="39"/>
      <c r="N184" s="39"/>
      <c r="AL184" s="110"/>
    </row>
    <row r="185" spans="1:38" s="32" customFormat="1" ht="47.25" customHeight="1" x14ac:dyDescent="0.25">
      <c r="A185" s="39"/>
      <c r="B185" s="46"/>
      <c r="C185" s="39"/>
      <c r="D185" s="39"/>
      <c r="E185" s="39"/>
      <c r="F185" s="39"/>
      <c r="G185" s="39"/>
      <c r="H185" s="39"/>
      <c r="I185" s="39"/>
      <c r="J185" s="39"/>
      <c r="K185" s="39"/>
      <c r="L185" s="39"/>
      <c r="M185" s="39"/>
      <c r="N185" s="39"/>
      <c r="AL185" s="110"/>
    </row>
    <row r="186" spans="1:38" s="32" customFormat="1" ht="54" customHeight="1" x14ac:dyDescent="0.25">
      <c r="A186" s="39"/>
      <c r="B186" s="46"/>
      <c r="C186" s="39"/>
      <c r="D186" s="39"/>
      <c r="E186" s="39"/>
      <c r="F186" s="39"/>
      <c r="G186" s="39"/>
      <c r="H186" s="39"/>
      <c r="I186" s="39"/>
      <c r="J186" s="39"/>
      <c r="K186" s="39"/>
      <c r="L186" s="39"/>
      <c r="M186" s="39"/>
      <c r="N186" s="39"/>
      <c r="AL186" s="110"/>
    </row>
    <row r="187" spans="1:38"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L187" s="110"/>
    </row>
    <row r="188" spans="1:38"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L188" s="110"/>
    </row>
    <row r="189" spans="1:38"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L189" s="110"/>
    </row>
    <row r="190" spans="1:38"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L190" s="110"/>
    </row>
    <row r="191" spans="1:38"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L191" s="110"/>
    </row>
    <row r="192" spans="1:38" s="32" customFormat="1" ht="21"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L192" s="110"/>
    </row>
    <row r="193" spans="1:47"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L193" s="110"/>
    </row>
    <row r="194" spans="1:47" s="32" customFormat="1" ht="2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L194" s="110"/>
    </row>
    <row r="195" spans="1:47"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L195" s="110"/>
    </row>
    <row r="196" spans="1:47"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147</v>
      </c>
      <c r="AJ196" s="195"/>
      <c r="AK196" s="195"/>
      <c r="AL196" s="195"/>
    </row>
    <row r="197" spans="1:47"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row>
    <row r="198" spans="1:47" s="32" customFormat="1" ht="39.75" customHeight="1" x14ac:dyDescent="0.25">
      <c r="A198" s="178" t="s">
        <v>138</v>
      </c>
      <c r="B198" s="178"/>
      <c r="C198" s="178"/>
      <c r="D198" s="178"/>
      <c r="E198" s="178"/>
      <c r="F198" s="178"/>
      <c r="G198" s="178"/>
      <c r="H198" s="178"/>
      <c r="I198" s="178"/>
      <c r="J198" s="178"/>
      <c r="K198" s="178"/>
      <c r="L198" s="178"/>
      <c r="M198" s="178"/>
      <c r="N198" s="178"/>
      <c r="O198" s="178"/>
      <c r="P198" s="178"/>
      <c r="Q198" s="178"/>
      <c r="R198" s="178"/>
      <c r="S198" s="178"/>
      <c r="T198" s="178"/>
      <c r="U198" s="178"/>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112" t="s">
        <v>25</v>
      </c>
    </row>
    <row r="199" spans="1:47" s="35" customFormat="1" ht="18.75" customHeight="1" x14ac:dyDescent="0.25">
      <c r="A199" s="142" t="s">
        <v>55</v>
      </c>
      <c r="B199" s="217" t="s">
        <v>56</v>
      </c>
      <c r="C199" s="217"/>
      <c r="D199" s="217"/>
      <c r="E199" s="217"/>
      <c r="F199" s="217"/>
      <c r="G199" s="217"/>
      <c r="H199" s="217"/>
      <c r="I199" s="217"/>
      <c r="J199" s="217"/>
      <c r="K199" s="217"/>
      <c r="L199" s="217"/>
      <c r="M199" s="217"/>
      <c r="N199" s="217"/>
      <c r="O199" s="217"/>
      <c r="P199" s="217"/>
      <c r="Q199" s="217"/>
      <c r="R199" s="217"/>
      <c r="S199" s="217"/>
      <c r="T199" s="217"/>
      <c r="U199" s="165"/>
      <c r="V199" s="143">
        <f>+AN18</f>
        <v>1</v>
      </c>
      <c r="W199" s="143">
        <f t="shared" ref="W199:AA206" si="27">+AO18</f>
        <v>5</v>
      </c>
      <c r="X199" s="143">
        <f t="shared" si="27"/>
        <v>1</v>
      </c>
      <c r="Y199" s="143">
        <f t="shared" si="27"/>
        <v>8</v>
      </c>
      <c r="Z199" s="143">
        <f t="shared" si="27"/>
        <v>3</v>
      </c>
      <c r="AA199" s="143">
        <f t="shared" si="27"/>
        <v>2</v>
      </c>
      <c r="AB199" s="143">
        <f>SUM(V199:AA199)</f>
        <v>20</v>
      </c>
      <c r="AC199" s="34">
        <f>V199/$AB199</f>
        <v>0.05</v>
      </c>
      <c r="AD199" s="34">
        <f t="shared" ref="AD199:AH206" si="28">W199/$AB199</f>
        <v>0.25</v>
      </c>
      <c r="AE199" s="34">
        <f t="shared" si="28"/>
        <v>0.05</v>
      </c>
      <c r="AF199" s="34">
        <f t="shared" si="28"/>
        <v>0.4</v>
      </c>
      <c r="AG199" s="34">
        <f t="shared" si="28"/>
        <v>0.15</v>
      </c>
      <c r="AH199" s="34">
        <f t="shared" si="28"/>
        <v>0.1</v>
      </c>
      <c r="AI199" s="143">
        <f t="shared" ref="AI199:AL206" si="29">+BA18</f>
        <v>3.39</v>
      </c>
      <c r="AJ199" s="143">
        <f t="shared" si="29"/>
        <v>1.24</v>
      </c>
      <c r="AK199" s="143">
        <f t="shared" si="29"/>
        <v>4</v>
      </c>
      <c r="AL199" s="143">
        <f t="shared" si="29"/>
        <v>4</v>
      </c>
      <c r="AM199" s="32"/>
      <c r="AN199" s="32"/>
      <c r="AO199" s="32"/>
      <c r="AP199" s="32"/>
      <c r="AQ199" s="32"/>
      <c r="AR199" s="32"/>
      <c r="AS199" s="32"/>
      <c r="AT199" s="32"/>
      <c r="AU199" s="32"/>
    </row>
    <row r="200" spans="1:47" s="35" customFormat="1" ht="18.75" customHeight="1" x14ac:dyDescent="0.25">
      <c r="A200" s="33" t="s">
        <v>57</v>
      </c>
      <c r="B200" s="217" t="s">
        <v>58</v>
      </c>
      <c r="C200" s="217" t="s">
        <v>59</v>
      </c>
      <c r="D200" s="217" t="s">
        <v>59</v>
      </c>
      <c r="E200" s="217" t="s">
        <v>59</v>
      </c>
      <c r="F200" s="217" t="s">
        <v>59</v>
      </c>
      <c r="G200" s="217" t="s">
        <v>59</v>
      </c>
      <c r="H200" s="217" t="s">
        <v>59</v>
      </c>
      <c r="I200" s="217" t="s">
        <v>59</v>
      </c>
      <c r="J200" s="217" t="s">
        <v>59</v>
      </c>
      <c r="K200" s="217" t="s">
        <v>59</v>
      </c>
      <c r="L200" s="217" t="s">
        <v>59</v>
      </c>
      <c r="M200" s="217" t="s">
        <v>59</v>
      </c>
      <c r="N200" s="217" t="s">
        <v>59</v>
      </c>
      <c r="O200" s="217" t="s">
        <v>59</v>
      </c>
      <c r="P200" s="217" t="s">
        <v>59</v>
      </c>
      <c r="Q200" s="217" t="s">
        <v>59</v>
      </c>
      <c r="R200" s="217" t="s">
        <v>59</v>
      </c>
      <c r="S200" s="217" t="s">
        <v>59</v>
      </c>
      <c r="T200" s="217" t="s">
        <v>59</v>
      </c>
      <c r="U200" s="165" t="s">
        <v>59</v>
      </c>
      <c r="V200" s="143">
        <f t="shared" ref="V200:V206" si="30">+AN19</f>
        <v>2</v>
      </c>
      <c r="W200" s="143">
        <f t="shared" si="27"/>
        <v>2</v>
      </c>
      <c r="X200" s="143">
        <f t="shared" si="27"/>
        <v>7</v>
      </c>
      <c r="Y200" s="143">
        <f t="shared" si="27"/>
        <v>7</v>
      </c>
      <c r="Z200" s="143">
        <f t="shared" si="27"/>
        <v>2</v>
      </c>
      <c r="AA200" s="143">
        <f t="shared" si="27"/>
        <v>0</v>
      </c>
      <c r="AB200" s="143">
        <f t="shared" ref="AB200:AB206" si="31">SUM(V200:AA200)</f>
        <v>20</v>
      </c>
      <c r="AC200" s="34">
        <f t="shared" ref="AC200:AC206" si="32">V200/$AB200</f>
        <v>0.1</v>
      </c>
      <c r="AD200" s="34">
        <f t="shared" si="28"/>
        <v>0.1</v>
      </c>
      <c r="AE200" s="34">
        <f t="shared" si="28"/>
        <v>0.35</v>
      </c>
      <c r="AF200" s="34">
        <f t="shared" si="28"/>
        <v>0.35</v>
      </c>
      <c r="AG200" s="34">
        <f t="shared" si="28"/>
        <v>0.1</v>
      </c>
      <c r="AH200" s="34">
        <f t="shared" si="28"/>
        <v>0</v>
      </c>
      <c r="AI200" s="143">
        <f t="shared" si="29"/>
        <v>3.25</v>
      </c>
      <c r="AJ200" s="143">
        <f t="shared" si="29"/>
        <v>1.1200000000000001</v>
      </c>
      <c r="AK200" s="143">
        <f t="shared" si="29"/>
        <v>3</v>
      </c>
      <c r="AL200" s="143">
        <f t="shared" si="29"/>
        <v>3</v>
      </c>
      <c r="AM200" s="32"/>
      <c r="AN200" s="32"/>
      <c r="AO200" s="32"/>
      <c r="AP200" s="32"/>
      <c r="AQ200" s="32"/>
      <c r="AR200" s="32"/>
      <c r="AS200" s="32"/>
      <c r="AT200" s="32"/>
      <c r="AU200" s="32"/>
    </row>
    <row r="201" spans="1:47" s="35" customFormat="1" ht="18.75" customHeight="1" x14ac:dyDescent="0.25">
      <c r="A201" s="142" t="s">
        <v>60</v>
      </c>
      <c r="B201" s="217" t="s">
        <v>61</v>
      </c>
      <c r="C201" s="217" t="s">
        <v>62</v>
      </c>
      <c r="D201" s="217" t="s">
        <v>62</v>
      </c>
      <c r="E201" s="217" t="s">
        <v>62</v>
      </c>
      <c r="F201" s="217" t="s">
        <v>62</v>
      </c>
      <c r="G201" s="217" t="s">
        <v>62</v>
      </c>
      <c r="H201" s="217" t="s">
        <v>62</v>
      </c>
      <c r="I201" s="217" t="s">
        <v>62</v>
      </c>
      <c r="J201" s="217" t="s">
        <v>62</v>
      </c>
      <c r="K201" s="217" t="s">
        <v>62</v>
      </c>
      <c r="L201" s="217" t="s">
        <v>62</v>
      </c>
      <c r="M201" s="217" t="s">
        <v>62</v>
      </c>
      <c r="N201" s="217" t="s">
        <v>62</v>
      </c>
      <c r="O201" s="217" t="s">
        <v>62</v>
      </c>
      <c r="P201" s="217" t="s">
        <v>62</v>
      </c>
      <c r="Q201" s="217" t="s">
        <v>62</v>
      </c>
      <c r="R201" s="217" t="s">
        <v>62</v>
      </c>
      <c r="S201" s="217" t="s">
        <v>62</v>
      </c>
      <c r="T201" s="217" t="s">
        <v>62</v>
      </c>
      <c r="U201" s="165" t="s">
        <v>62</v>
      </c>
      <c r="V201" s="143">
        <f t="shared" si="30"/>
        <v>2</v>
      </c>
      <c r="W201" s="143">
        <f t="shared" si="27"/>
        <v>2</v>
      </c>
      <c r="X201" s="143">
        <f t="shared" si="27"/>
        <v>5</v>
      </c>
      <c r="Y201" s="143">
        <f t="shared" si="27"/>
        <v>8</v>
      </c>
      <c r="Z201" s="143">
        <f t="shared" si="27"/>
        <v>3</v>
      </c>
      <c r="AA201" s="143">
        <f t="shared" si="27"/>
        <v>0</v>
      </c>
      <c r="AB201" s="143">
        <f t="shared" si="31"/>
        <v>20</v>
      </c>
      <c r="AC201" s="34">
        <f t="shared" si="32"/>
        <v>0.1</v>
      </c>
      <c r="AD201" s="34">
        <f t="shared" si="28"/>
        <v>0.1</v>
      </c>
      <c r="AE201" s="34">
        <f t="shared" si="28"/>
        <v>0.25</v>
      </c>
      <c r="AF201" s="34">
        <f t="shared" si="28"/>
        <v>0.4</v>
      </c>
      <c r="AG201" s="34">
        <f t="shared" si="28"/>
        <v>0.15</v>
      </c>
      <c r="AH201" s="34">
        <f t="shared" si="28"/>
        <v>0</v>
      </c>
      <c r="AI201" s="143">
        <f t="shared" si="29"/>
        <v>3.4</v>
      </c>
      <c r="AJ201" s="143">
        <f t="shared" si="29"/>
        <v>1.19</v>
      </c>
      <c r="AK201" s="143">
        <f t="shared" si="29"/>
        <v>4</v>
      </c>
      <c r="AL201" s="143">
        <f t="shared" si="29"/>
        <v>4</v>
      </c>
      <c r="AM201" s="32"/>
      <c r="AN201" s="32"/>
      <c r="AO201" s="32"/>
      <c r="AP201" s="32"/>
      <c r="AQ201" s="32"/>
      <c r="AR201" s="32"/>
      <c r="AS201" s="32"/>
      <c r="AT201" s="32"/>
      <c r="AU201" s="32"/>
    </row>
    <row r="202" spans="1:47" s="35" customFormat="1" ht="18.75" customHeight="1" x14ac:dyDescent="0.25">
      <c r="A202" s="33" t="s">
        <v>63</v>
      </c>
      <c r="B202" s="217" t="s">
        <v>64</v>
      </c>
      <c r="C202" s="217" t="s">
        <v>65</v>
      </c>
      <c r="D202" s="217" t="s">
        <v>65</v>
      </c>
      <c r="E202" s="217" t="s">
        <v>65</v>
      </c>
      <c r="F202" s="217" t="s">
        <v>65</v>
      </c>
      <c r="G202" s="217" t="s">
        <v>65</v>
      </c>
      <c r="H202" s="217" t="s">
        <v>65</v>
      </c>
      <c r="I202" s="217" t="s">
        <v>65</v>
      </c>
      <c r="J202" s="217" t="s">
        <v>65</v>
      </c>
      <c r="K202" s="217" t="s">
        <v>65</v>
      </c>
      <c r="L202" s="217" t="s">
        <v>65</v>
      </c>
      <c r="M202" s="217" t="s">
        <v>65</v>
      </c>
      <c r="N202" s="217" t="s">
        <v>65</v>
      </c>
      <c r="O202" s="217" t="s">
        <v>65</v>
      </c>
      <c r="P202" s="217" t="s">
        <v>65</v>
      </c>
      <c r="Q202" s="217" t="s">
        <v>65</v>
      </c>
      <c r="R202" s="217" t="s">
        <v>65</v>
      </c>
      <c r="S202" s="217" t="s">
        <v>65</v>
      </c>
      <c r="T202" s="217" t="s">
        <v>65</v>
      </c>
      <c r="U202" s="165" t="s">
        <v>65</v>
      </c>
      <c r="V202" s="143">
        <f t="shared" si="30"/>
        <v>1</v>
      </c>
      <c r="W202" s="143">
        <f t="shared" si="27"/>
        <v>2</v>
      </c>
      <c r="X202" s="143">
        <f t="shared" si="27"/>
        <v>6</v>
      </c>
      <c r="Y202" s="143">
        <f t="shared" si="27"/>
        <v>6</v>
      </c>
      <c r="Z202" s="143">
        <f t="shared" si="27"/>
        <v>5</v>
      </c>
      <c r="AA202" s="143">
        <f t="shared" si="27"/>
        <v>0</v>
      </c>
      <c r="AB202" s="143">
        <f t="shared" si="31"/>
        <v>20</v>
      </c>
      <c r="AC202" s="34">
        <f t="shared" si="32"/>
        <v>0.05</v>
      </c>
      <c r="AD202" s="34">
        <f t="shared" si="28"/>
        <v>0.1</v>
      </c>
      <c r="AE202" s="34">
        <f t="shared" si="28"/>
        <v>0.3</v>
      </c>
      <c r="AF202" s="34">
        <f t="shared" si="28"/>
        <v>0.3</v>
      </c>
      <c r="AG202" s="34">
        <f t="shared" si="28"/>
        <v>0.25</v>
      </c>
      <c r="AH202" s="34">
        <f t="shared" si="28"/>
        <v>0</v>
      </c>
      <c r="AI202" s="143">
        <f t="shared" si="29"/>
        <v>3.6</v>
      </c>
      <c r="AJ202" s="143">
        <f t="shared" si="29"/>
        <v>1.1399999999999999</v>
      </c>
      <c r="AK202" s="143">
        <f t="shared" si="29"/>
        <v>4</v>
      </c>
      <c r="AL202" s="143">
        <f t="shared" si="29"/>
        <v>3</v>
      </c>
      <c r="AM202" s="32"/>
      <c r="AN202" s="32"/>
      <c r="AO202" s="32"/>
      <c r="AP202" s="32"/>
      <c r="AQ202" s="32"/>
      <c r="AR202" s="32"/>
      <c r="AS202" s="32"/>
      <c r="AT202" s="32"/>
      <c r="AU202" s="32"/>
    </row>
    <row r="203" spans="1:47" s="35" customFormat="1" ht="18.75" customHeight="1" x14ac:dyDescent="0.25">
      <c r="A203" s="142" t="s">
        <v>66</v>
      </c>
      <c r="B203" s="217" t="s">
        <v>67</v>
      </c>
      <c r="C203" s="217" t="s">
        <v>68</v>
      </c>
      <c r="D203" s="217" t="s">
        <v>68</v>
      </c>
      <c r="E203" s="217" t="s">
        <v>68</v>
      </c>
      <c r="F203" s="217" t="s">
        <v>68</v>
      </c>
      <c r="G203" s="217" t="s">
        <v>68</v>
      </c>
      <c r="H203" s="217" t="s">
        <v>68</v>
      </c>
      <c r="I203" s="217" t="s">
        <v>68</v>
      </c>
      <c r="J203" s="217" t="s">
        <v>68</v>
      </c>
      <c r="K203" s="217" t="s">
        <v>68</v>
      </c>
      <c r="L203" s="217" t="s">
        <v>68</v>
      </c>
      <c r="M203" s="217" t="s">
        <v>68</v>
      </c>
      <c r="N203" s="217" t="s">
        <v>68</v>
      </c>
      <c r="O203" s="217" t="s">
        <v>68</v>
      </c>
      <c r="P203" s="217" t="s">
        <v>68</v>
      </c>
      <c r="Q203" s="217" t="s">
        <v>68</v>
      </c>
      <c r="R203" s="217" t="s">
        <v>68</v>
      </c>
      <c r="S203" s="217" t="s">
        <v>68</v>
      </c>
      <c r="T203" s="217" t="s">
        <v>68</v>
      </c>
      <c r="U203" s="165" t="s">
        <v>68</v>
      </c>
      <c r="V203" s="143">
        <f t="shared" si="30"/>
        <v>0</v>
      </c>
      <c r="W203" s="143">
        <f t="shared" si="27"/>
        <v>1</v>
      </c>
      <c r="X203" s="143">
        <f t="shared" si="27"/>
        <v>2</v>
      </c>
      <c r="Y203" s="143">
        <f t="shared" si="27"/>
        <v>10</v>
      </c>
      <c r="Z203" s="143">
        <f t="shared" si="27"/>
        <v>7</v>
      </c>
      <c r="AA203" s="143">
        <f t="shared" si="27"/>
        <v>0</v>
      </c>
      <c r="AB203" s="143">
        <f t="shared" si="31"/>
        <v>20</v>
      </c>
      <c r="AC203" s="34">
        <f t="shared" si="32"/>
        <v>0</v>
      </c>
      <c r="AD203" s="34">
        <f t="shared" si="28"/>
        <v>0.05</v>
      </c>
      <c r="AE203" s="34">
        <f t="shared" si="28"/>
        <v>0.1</v>
      </c>
      <c r="AF203" s="34">
        <f t="shared" si="28"/>
        <v>0.5</v>
      </c>
      <c r="AG203" s="34">
        <f t="shared" si="28"/>
        <v>0.35</v>
      </c>
      <c r="AH203" s="34">
        <f t="shared" si="28"/>
        <v>0</v>
      </c>
      <c r="AI203" s="143">
        <f t="shared" si="29"/>
        <v>4.1500000000000004</v>
      </c>
      <c r="AJ203" s="143">
        <f t="shared" si="29"/>
        <v>0.81</v>
      </c>
      <c r="AK203" s="143">
        <f t="shared" si="29"/>
        <v>4</v>
      </c>
      <c r="AL203" s="143">
        <f t="shared" si="29"/>
        <v>4</v>
      </c>
      <c r="AM203" s="32"/>
      <c r="AN203" s="32"/>
      <c r="AO203" s="32"/>
      <c r="AP203" s="32"/>
      <c r="AQ203" s="32"/>
      <c r="AR203" s="32"/>
      <c r="AS203" s="32"/>
      <c r="AT203" s="32"/>
      <c r="AU203" s="32"/>
    </row>
    <row r="204" spans="1:47" s="35" customFormat="1" ht="18.75" customHeight="1" x14ac:dyDescent="0.25">
      <c r="A204" s="33" t="s">
        <v>69</v>
      </c>
      <c r="B204" s="217" t="s">
        <v>70</v>
      </c>
      <c r="C204" s="217" t="s">
        <v>71</v>
      </c>
      <c r="D204" s="217" t="s">
        <v>71</v>
      </c>
      <c r="E204" s="217" t="s">
        <v>71</v>
      </c>
      <c r="F204" s="217" t="s">
        <v>71</v>
      </c>
      <c r="G204" s="217" t="s">
        <v>71</v>
      </c>
      <c r="H204" s="217" t="s">
        <v>71</v>
      </c>
      <c r="I204" s="217" t="s">
        <v>71</v>
      </c>
      <c r="J204" s="217" t="s">
        <v>71</v>
      </c>
      <c r="K204" s="217" t="s">
        <v>71</v>
      </c>
      <c r="L204" s="217" t="s">
        <v>71</v>
      </c>
      <c r="M204" s="217" t="s">
        <v>71</v>
      </c>
      <c r="N204" s="217" t="s">
        <v>71</v>
      </c>
      <c r="O204" s="217" t="s">
        <v>71</v>
      </c>
      <c r="P204" s="217" t="s">
        <v>71</v>
      </c>
      <c r="Q204" s="217" t="s">
        <v>71</v>
      </c>
      <c r="R204" s="217" t="s">
        <v>71</v>
      </c>
      <c r="S204" s="217" t="s">
        <v>71</v>
      </c>
      <c r="T204" s="217" t="s">
        <v>71</v>
      </c>
      <c r="U204" s="165" t="s">
        <v>71</v>
      </c>
      <c r="V204" s="143">
        <f t="shared" si="30"/>
        <v>0</v>
      </c>
      <c r="W204" s="143">
        <f t="shared" si="27"/>
        <v>1</v>
      </c>
      <c r="X204" s="143">
        <f t="shared" si="27"/>
        <v>6</v>
      </c>
      <c r="Y204" s="143">
        <f t="shared" si="27"/>
        <v>7</v>
      </c>
      <c r="Z204" s="143">
        <f t="shared" si="27"/>
        <v>5</v>
      </c>
      <c r="AA204" s="143">
        <f t="shared" si="27"/>
        <v>1</v>
      </c>
      <c r="AB204" s="143">
        <f t="shared" si="31"/>
        <v>20</v>
      </c>
      <c r="AC204" s="34">
        <f t="shared" si="32"/>
        <v>0</v>
      </c>
      <c r="AD204" s="34">
        <f t="shared" si="28"/>
        <v>0.05</v>
      </c>
      <c r="AE204" s="34">
        <f t="shared" si="28"/>
        <v>0.3</v>
      </c>
      <c r="AF204" s="34">
        <f t="shared" si="28"/>
        <v>0.35</v>
      </c>
      <c r="AG204" s="34">
        <f t="shared" si="28"/>
        <v>0.25</v>
      </c>
      <c r="AH204" s="34">
        <f t="shared" si="28"/>
        <v>0.05</v>
      </c>
      <c r="AI204" s="143">
        <f t="shared" si="29"/>
        <v>3.84</v>
      </c>
      <c r="AJ204" s="143">
        <f t="shared" si="29"/>
        <v>0.9</v>
      </c>
      <c r="AK204" s="143">
        <f t="shared" si="29"/>
        <v>4</v>
      </c>
      <c r="AL204" s="143">
        <f t="shared" si="29"/>
        <v>4</v>
      </c>
      <c r="AM204" s="32"/>
      <c r="AN204" s="32"/>
      <c r="AO204" s="32"/>
      <c r="AP204" s="32"/>
      <c r="AQ204" s="32"/>
      <c r="AR204" s="32"/>
      <c r="AS204" s="32"/>
    </row>
    <row r="205" spans="1:47" s="35" customFormat="1" ht="18.75" customHeight="1" x14ac:dyDescent="0.25">
      <c r="A205" s="142" t="s">
        <v>72</v>
      </c>
      <c r="B205" s="217" t="s">
        <v>73</v>
      </c>
      <c r="C205" s="217" t="s">
        <v>74</v>
      </c>
      <c r="D205" s="217" t="s">
        <v>74</v>
      </c>
      <c r="E205" s="217" t="s">
        <v>74</v>
      </c>
      <c r="F205" s="217" t="s">
        <v>74</v>
      </c>
      <c r="G205" s="217" t="s">
        <v>74</v>
      </c>
      <c r="H205" s="217" t="s">
        <v>74</v>
      </c>
      <c r="I205" s="217" t="s">
        <v>74</v>
      </c>
      <c r="J205" s="217" t="s">
        <v>74</v>
      </c>
      <c r="K205" s="217" t="s">
        <v>74</v>
      </c>
      <c r="L205" s="217" t="s">
        <v>74</v>
      </c>
      <c r="M205" s="217" t="s">
        <v>74</v>
      </c>
      <c r="N205" s="217" t="s">
        <v>74</v>
      </c>
      <c r="O205" s="217" t="s">
        <v>74</v>
      </c>
      <c r="P205" s="217" t="s">
        <v>74</v>
      </c>
      <c r="Q205" s="217" t="s">
        <v>74</v>
      </c>
      <c r="R205" s="217" t="s">
        <v>74</v>
      </c>
      <c r="S205" s="217" t="s">
        <v>74</v>
      </c>
      <c r="T205" s="217" t="s">
        <v>74</v>
      </c>
      <c r="U205" s="165" t="s">
        <v>74</v>
      </c>
      <c r="V205" s="143">
        <f t="shared" si="30"/>
        <v>1</v>
      </c>
      <c r="W205" s="143">
        <f t="shared" si="27"/>
        <v>3</v>
      </c>
      <c r="X205" s="143">
        <f t="shared" si="27"/>
        <v>6</v>
      </c>
      <c r="Y205" s="143">
        <f t="shared" si="27"/>
        <v>5</v>
      </c>
      <c r="Z205" s="143">
        <f t="shared" si="27"/>
        <v>4</v>
      </c>
      <c r="AA205" s="143">
        <f t="shared" si="27"/>
        <v>1</v>
      </c>
      <c r="AB205" s="143">
        <f t="shared" si="31"/>
        <v>20</v>
      </c>
      <c r="AC205" s="34">
        <f t="shared" si="32"/>
        <v>0.05</v>
      </c>
      <c r="AD205" s="34">
        <f t="shared" si="28"/>
        <v>0.15</v>
      </c>
      <c r="AE205" s="34">
        <f t="shared" si="28"/>
        <v>0.3</v>
      </c>
      <c r="AF205" s="34">
        <f t="shared" si="28"/>
        <v>0.25</v>
      </c>
      <c r="AG205" s="34">
        <f t="shared" si="28"/>
        <v>0.2</v>
      </c>
      <c r="AH205" s="34">
        <f t="shared" si="28"/>
        <v>0.05</v>
      </c>
      <c r="AI205" s="143">
        <f t="shared" si="29"/>
        <v>3.42</v>
      </c>
      <c r="AJ205" s="143">
        <f t="shared" si="29"/>
        <v>1.17</v>
      </c>
      <c r="AK205" s="143">
        <f t="shared" si="29"/>
        <v>3</v>
      </c>
      <c r="AL205" s="143">
        <f t="shared" si="29"/>
        <v>3</v>
      </c>
      <c r="AM205" s="32"/>
      <c r="AN205" s="32"/>
      <c r="AO205" s="32"/>
      <c r="AP205" s="32"/>
      <c r="AQ205" s="32"/>
      <c r="AR205" s="32"/>
      <c r="AS205" s="32"/>
    </row>
    <row r="206" spans="1:47" s="35" customFormat="1" ht="18.75" customHeight="1" x14ac:dyDescent="0.25">
      <c r="A206" s="33" t="s">
        <v>75</v>
      </c>
      <c r="B206" s="217" t="s">
        <v>76</v>
      </c>
      <c r="C206" s="217" t="s">
        <v>77</v>
      </c>
      <c r="D206" s="217" t="s">
        <v>77</v>
      </c>
      <c r="E206" s="217" t="s">
        <v>77</v>
      </c>
      <c r="F206" s="217" t="s">
        <v>77</v>
      </c>
      <c r="G206" s="217" t="s">
        <v>77</v>
      </c>
      <c r="H206" s="217" t="s">
        <v>77</v>
      </c>
      <c r="I206" s="217" t="s">
        <v>77</v>
      </c>
      <c r="J206" s="217" t="s">
        <v>77</v>
      </c>
      <c r="K206" s="217" t="s">
        <v>77</v>
      </c>
      <c r="L206" s="217" t="s">
        <v>77</v>
      </c>
      <c r="M206" s="217" t="s">
        <v>77</v>
      </c>
      <c r="N206" s="217" t="s">
        <v>77</v>
      </c>
      <c r="O206" s="217" t="s">
        <v>77</v>
      </c>
      <c r="P206" s="217" t="s">
        <v>77</v>
      </c>
      <c r="Q206" s="217" t="s">
        <v>77</v>
      </c>
      <c r="R206" s="217" t="s">
        <v>77</v>
      </c>
      <c r="S206" s="217" t="s">
        <v>77</v>
      </c>
      <c r="T206" s="217" t="s">
        <v>77</v>
      </c>
      <c r="U206" s="165" t="s">
        <v>77</v>
      </c>
      <c r="V206" s="143">
        <f t="shared" si="30"/>
        <v>1</v>
      </c>
      <c r="W206" s="143">
        <f t="shared" si="27"/>
        <v>1</v>
      </c>
      <c r="X206" s="143">
        <f t="shared" si="27"/>
        <v>2</v>
      </c>
      <c r="Y206" s="143">
        <f t="shared" si="27"/>
        <v>7</v>
      </c>
      <c r="Z206" s="143">
        <f t="shared" si="27"/>
        <v>3</v>
      </c>
      <c r="AA206" s="143">
        <f t="shared" si="27"/>
        <v>6</v>
      </c>
      <c r="AB206" s="143">
        <f t="shared" si="31"/>
        <v>20</v>
      </c>
      <c r="AC206" s="34">
        <f t="shared" si="32"/>
        <v>0.05</v>
      </c>
      <c r="AD206" s="34">
        <f t="shared" si="28"/>
        <v>0.05</v>
      </c>
      <c r="AE206" s="34">
        <f t="shared" si="28"/>
        <v>0.1</v>
      </c>
      <c r="AF206" s="34">
        <f t="shared" si="28"/>
        <v>0.35</v>
      </c>
      <c r="AG206" s="34">
        <f t="shared" si="28"/>
        <v>0.15</v>
      </c>
      <c r="AH206" s="34">
        <f t="shared" si="28"/>
        <v>0.3</v>
      </c>
      <c r="AI206" s="143">
        <f t="shared" si="29"/>
        <v>3.71</v>
      </c>
      <c r="AJ206" s="143">
        <f t="shared" si="29"/>
        <v>1.1399999999999999</v>
      </c>
      <c r="AK206" s="143">
        <f t="shared" si="29"/>
        <v>4</v>
      </c>
      <c r="AL206" s="143">
        <f t="shared" si="29"/>
        <v>4</v>
      </c>
      <c r="AM206" s="32"/>
      <c r="AN206" s="32"/>
      <c r="AO206" s="32"/>
      <c r="AP206" s="32"/>
      <c r="AQ206" s="32"/>
      <c r="AR206" s="32"/>
      <c r="AS206" s="32"/>
    </row>
    <row r="207" spans="1:47" x14ac:dyDescent="0.25">
      <c r="AH207" s="27"/>
      <c r="AM207" s="32"/>
      <c r="AN207" s="32"/>
      <c r="AO207" s="32"/>
      <c r="AP207" s="32"/>
      <c r="AQ207" s="32"/>
      <c r="AR207" s="32"/>
      <c r="AS207" s="32"/>
      <c r="AT207" s="35"/>
      <c r="AU207" s="35"/>
    </row>
    <row r="208" spans="1:47" x14ac:dyDescent="0.25">
      <c r="AH208" s="27"/>
      <c r="AM208" s="32"/>
      <c r="AN208" s="32"/>
      <c r="AO208" s="32"/>
      <c r="AP208" s="32"/>
      <c r="AQ208" s="32"/>
      <c r="AR208" s="32"/>
      <c r="AS208" s="32"/>
      <c r="AT208" s="35"/>
      <c r="AU208" s="35"/>
    </row>
    <row r="209" spans="5:47" x14ac:dyDescent="0.25">
      <c r="AH209" s="27"/>
      <c r="AM209" s="32"/>
      <c r="AN209" s="32"/>
      <c r="AO209" s="32"/>
      <c r="AP209" s="32"/>
      <c r="AQ209" s="32"/>
      <c r="AR209" s="32"/>
      <c r="AS209" s="32"/>
      <c r="AT209" s="35"/>
      <c r="AU209" s="35"/>
    </row>
    <row r="210" spans="5:47" x14ac:dyDescent="0.25">
      <c r="AH210" s="27"/>
      <c r="AM210" s="32"/>
      <c r="AN210" s="32"/>
      <c r="AO210" s="32"/>
      <c r="AP210" s="32"/>
      <c r="AQ210" s="32"/>
      <c r="AR210" s="32"/>
      <c r="AS210" s="32"/>
      <c r="AT210" s="35"/>
      <c r="AU210" s="35"/>
    </row>
    <row r="211" spans="5:47" x14ac:dyDescent="0.25">
      <c r="AH211" s="27"/>
      <c r="AM211" s="32"/>
      <c r="AN211" s="32"/>
      <c r="AO211" s="32"/>
      <c r="AP211" s="32"/>
      <c r="AQ211" s="32"/>
      <c r="AR211" s="32"/>
      <c r="AS211" s="32"/>
      <c r="AT211" s="35"/>
      <c r="AU211" s="35"/>
    </row>
    <row r="212" spans="5:47" x14ac:dyDescent="0.25">
      <c r="AH212" s="27"/>
      <c r="AM212" s="35"/>
      <c r="AN212" s="35"/>
      <c r="AO212" s="35"/>
      <c r="AP212" s="35"/>
      <c r="AQ212" s="35"/>
      <c r="AR212" s="35"/>
      <c r="AS212" s="35"/>
    </row>
    <row r="213" spans="5:47" ht="15" customHeight="1" x14ac:dyDescent="0.25">
      <c r="E213" s="177" t="s">
        <v>139</v>
      </c>
      <c r="F213" s="177"/>
      <c r="G213" s="177"/>
      <c r="H213" s="177"/>
      <c r="I213" s="177"/>
      <c r="AJ213" s="27"/>
      <c r="AM213" s="35"/>
      <c r="AN213" s="35"/>
      <c r="AO213" s="35"/>
      <c r="AP213" s="35"/>
      <c r="AQ213" s="35"/>
      <c r="AR213" s="35"/>
      <c r="AS213" s="35"/>
    </row>
    <row r="214" spans="5:47" ht="15" customHeight="1" x14ac:dyDescent="0.25">
      <c r="E214" s="177"/>
      <c r="F214" s="177"/>
      <c r="G214" s="177"/>
      <c r="H214" s="177"/>
      <c r="I214" s="177"/>
      <c r="AJ214" s="27"/>
      <c r="AM214" s="35"/>
      <c r="AN214" s="35"/>
      <c r="AO214" s="35"/>
      <c r="AP214" s="35"/>
      <c r="AQ214" s="35"/>
      <c r="AR214" s="35"/>
      <c r="AS214" s="35"/>
    </row>
    <row r="215" spans="5:47" ht="15" customHeight="1" x14ac:dyDescent="0.25">
      <c r="E215" s="177"/>
      <c r="F215" s="177"/>
      <c r="G215" s="177"/>
      <c r="H215" s="177"/>
      <c r="I215" s="177"/>
      <c r="AJ215" s="27"/>
      <c r="AM215" s="35"/>
      <c r="AN215" s="35"/>
      <c r="AO215" s="35"/>
      <c r="AP215" s="35"/>
      <c r="AQ215" s="35"/>
      <c r="AR215" s="35"/>
      <c r="AS215" s="35"/>
    </row>
    <row r="216" spans="5:47" ht="15" customHeight="1" x14ac:dyDescent="0.25">
      <c r="E216" s="177"/>
      <c r="F216" s="177"/>
      <c r="G216" s="177"/>
      <c r="H216" s="177"/>
      <c r="I216" s="177"/>
      <c r="AJ216" s="27"/>
      <c r="AM216" s="35"/>
      <c r="AN216" s="35"/>
      <c r="AO216" s="35"/>
      <c r="AP216" s="35"/>
      <c r="AQ216" s="35"/>
      <c r="AR216" s="35"/>
      <c r="AS216" s="35"/>
    </row>
    <row r="217" spans="5:47" x14ac:dyDescent="0.25">
      <c r="AJ217" s="27"/>
      <c r="AM217" s="35"/>
      <c r="AN217" s="35"/>
      <c r="AO217" s="35"/>
      <c r="AP217" s="35"/>
      <c r="AQ217" s="35"/>
      <c r="AR217" s="35"/>
      <c r="AS217" s="35"/>
    </row>
    <row r="218" spans="5:47" ht="18.75" x14ac:dyDescent="0.25">
      <c r="F218" s="218" t="s">
        <v>37</v>
      </c>
      <c r="G218" s="218"/>
      <c r="H218" s="60">
        <v>2</v>
      </c>
      <c r="AJ218" s="27"/>
      <c r="AM218" s="35"/>
      <c r="AN218" s="35"/>
      <c r="AO218" s="35"/>
      <c r="AP218" s="35"/>
      <c r="AQ218" s="35"/>
      <c r="AR218" s="35"/>
      <c r="AS218" s="35"/>
    </row>
    <row r="219" spans="5:47" ht="18.75" x14ac:dyDescent="0.3">
      <c r="F219" s="218" t="s">
        <v>38</v>
      </c>
      <c r="G219" s="218"/>
      <c r="H219" s="60">
        <v>18</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147</v>
      </c>
      <c r="AJ219" s="195"/>
      <c r="AK219" s="195"/>
      <c r="AL219" s="195"/>
      <c r="AM219" s="35"/>
      <c r="AN219" s="35"/>
      <c r="AO219" s="35"/>
      <c r="AP219" s="35"/>
      <c r="AQ219" s="35"/>
      <c r="AR219" s="35"/>
      <c r="AS219" s="35"/>
    </row>
    <row r="220" spans="5:47"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row>
    <row r="221" spans="5:47" ht="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112" t="s">
        <v>25</v>
      </c>
    </row>
    <row r="222" spans="5:47" ht="44.25" customHeight="1" x14ac:dyDescent="0.25">
      <c r="N222"/>
      <c r="O222" s="217" t="s">
        <v>78</v>
      </c>
      <c r="P222" s="217"/>
      <c r="Q222" s="217"/>
      <c r="R222" s="217"/>
      <c r="S222" s="217"/>
      <c r="T222" s="217"/>
      <c r="U222" s="165"/>
      <c r="V222" s="143">
        <f>+AN26</f>
        <v>1</v>
      </c>
      <c r="W222" s="143">
        <f t="shared" ref="W222:AA224" si="33">+AO26</f>
        <v>0</v>
      </c>
      <c r="X222" s="143">
        <f t="shared" si="33"/>
        <v>0</v>
      </c>
      <c r="Y222" s="143">
        <f t="shared" si="33"/>
        <v>1</v>
      </c>
      <c r="Z222" s="143">
        <f t="shared" si="33"/>
        <v>0</v>
      </c>
      <c r="AA222" s="143">
        <f t="shared" si="33"/>
        <v>0</v>
      </c>
      <c r="AB222" s="143">
        <f>SUM(V222:AA222)</f>
        <v>2</v>
      </c>
      <c r="AC222" s="34">
        <f t="shared" ref="AC222:AH224" si="34">V222/$AB222</f>
        <v>0.5</v>
      </c>
      <c r="AD222" s="34">
        <f t="shared" si="34"/>
        <v>0</v>
      </c>
      <c r="AE222" s="34">
        <f t="shared" si="34"/>
        <v>0</v>
      </c>
      <c r="AF222" s="34">
        <f t="shared" si="34"/>
        <v>0.5</v>
      </c>
      <c r="AG222" s="34">
        <f t="shared" si="34"/>
        <v>0</v>
      </c>
      <c r="AH222" s="34">
        <f t="shared" si="34"/>
        <v>0</v>
      </c>
      <c r="AI222" s="143">
        <f t="shared" ref="AI222:AL224" si="35">+BA26</f>
        <v>2.5</v>
      </c>
      <c r="AJ222" s="143">
        <f t="shared" si="35"/>
        <v>2.12</v>
      </c>
      <c r="AK222" s="143">
        <f t="shared" si="35"/>
        <v>3</v>
      </c>
      <c r="AL222" s="143">
        <f t="shared" si="35"/>
        <v>1</v>
      </c>
    </row>
    <row r="223" spans="5:47" ht="64.5" customHeight="1" x14ac:dyDescent="0.25">
      <c r="N223"/>
      <c r="O223" s="217" t="s">
        <v>79</v>
      </c>
      <c r="P223" s="217" t="s">
        <v>80</v>
      </c>
      <c r="Q223" s="217" t="s">
        <v>80</v>
      </c>
      <c r="R223" s="217" t="s">
        <v>80</v>
      </c>
      <c r="S223" s="217" t="s">
        <v>80</v>
      </c>
      <c r="T223" s="217" t="s">
        <v>80</v>
      </c>
      <c r="U223" s="165" t="s">
        <v>80</v>
      </c>
      <c r="V223" s="143">
        <f t="shared" ref="V223:V224" si="36">+AN27</f>
        <v>0</v>
      </c>
      <c r="W223" s="143">
        <f t="shared" si="33"/>
        <v>0</v>
      </c>
      <c r="X223" s="143">
        <f t="shared" si="33"/>
        <v>1</v>
      </c>
      <c r="Y223" s="143">
        <f t="shared" si="33"/>
        <v>1</v>
      </c>
      <c r="Z223" s="143">
        <f t="shared" si="33"/>
        <v>0</v>
      </c>
      <c r="AA223" s="143">
        <f t="shared" si="33"/>
        <v>0</v>
      </c>
      <c r="AB223" s="143">
        <f t="shared" ref="AB223:AB224" si="37">SUM(V223:AA223)</f>
        <v>2</v>
      </c>
      <c r="AC223" s="34">
        <f t="shared" si="34"/>
        <v>0</v>
      </c>
      <c r="AD223" s="34">
        <f t="shared" si="34"/>
        <v>0</v>
      </c>
      <c r="AE223" s="34">
        <f t="shared" si="34"/>
        <v>0.5</v>
      </c>
      <c r="AF223" s="34">
        <f t="shared" si="34"/>
        <v>0.5</v>
      </c>
      <c r="AG223" s="34">
        <f t="shared" si="34"/>
        <v>0</v>
      </c>
      <c r="AH223" s="34">
        <f t="shared" si="34"/>
        <v>0</v>
      </c>
      <c r="AI223" s="143">
        <f t="shared" si="35"/>
        <v>3.5</v>
      </c>
      <c r="AJ223" s="143">
        <f t="shared" si="35"/>
        <v>0.71</v>
      </c>
      <c r="AK223" s="143">
        <f t="shared" si="35"/>
        <v>4</v>
      </c>
      <c r="AL223" s="143">
        <f t="shared" si="35"/>
        <v>3</v>
      </c>
    </row>
    <row r="224" spans="5:47" ht="40.5" customHeight="1" x14ac:dyDescent="0.25">
      <c r="N224"/>
      <c r="O224" s="217" t="s">
        <v>81</v>
      </c>
      <c r="P224" s="217" t="s">
        <v>82</v>
      </c>
      <c r="Q224" s="217" t="s">
        <v>82</v>
      </c>
      <c r="R224" s="217" t="s">
        <v>82</v>
      </c>
      <c r="S224" s="217" t="s">
        <v>82</v>
      </c>
      <c r="T224" s="217" t="s">
        <v>82</v>
      </c>
      <c r="U224" s="165" t="s">
        <v>82</v>
      </c>
      <c r="V224" s="143">
        <f t="shared" si="36"/>
        <v>0</v>
      </c>
      <c r="W224" s="143">
        <f t="shared" si="33"/>
        <v>0</v>
      </c>
      <c r="X224" s="143">
        <f t="shared" si="33"/>
        <v>0</v>
      </c>
      <c r="Y224" s="143">
        <f t="shared" si="33"/>
        <v>1</v>
      </c>
      <c r="Z224" s="143">
        <f t="shared" si="33"/>
        <v>1</v>
      </c>
      <c r="AA224" s="143">
        <f t="shared" si="33"/>
        <v>0</v>
      </c>
      <c r="AB224" s="143">
        <f t="shared" si="37"/>
        <v>2</v>
      </c>
      <c r="AC224" s="34">
        <f>V224/$AB224</f>
        <v>0</v>
      </c>
      <c r="AD224" s="34">
        <f t="shared" si="34"/>
        <v>0</v>
      </c>
      <c r="AE224" s="34">
        <f t="shared" si="34"/>
        <v>0</v>
      </c>
      <c r="AF224" s="34">
        <f t="shared" si="34"/>
        <v>0.5</v>
      </c>
      <c r="AG224" s="34">
        <f t="shared" si="34"/>
        <v>0.5</v>
      </c>
      <c r="AH224" s="34">
        <f t="shared" si="34"/>
        <v>0</v>
      </c>
      <c r="AI224" s="143">
        <f t="shared" si="35"/>
        <v>4.5</v>
      </c>
      <c r="AJ224" s="143">
        <f t="shared" si="35"/>
        <v>0.71</v>
      </c>
      <c r="AK224" s="143">
        <f t="shared" si="35"/>
        <v>5</v>
      </c>
      <c r="AL224" s="143">
        <f t="shared" si="35"/>
        <v>4</v>
      </c>
    </row>
    <row r="225" spans="7:36" x14ac:dyDescent="0.25">
      <c r="AH225" s="27"/>
    </row>
    <row r="226" spans="7:36" x14ac:dyDescent="0.25">
      <c r="AH226" s="27"/>
    </row>
    <row r="227" spans="7:36" x14ac:dyDescent="0.25">
      <c r="AH227" s="27"/>
    </row>
    <row r="228" spans="7:36" x14ac:dyDescent="0.25">
      <c r="AH228" s="27"/>
    </row>
    <row r="229" spans="7:36" x14ac:dyDescent="0.25">
      <c r="AH229" s="27"/>
    </row>
    <row r="230" spans="7:36" x14ac:dyDescent="0.25">
      <c r="AH230" s="27"/>
    </row>
    <row r="231" spans="7:36" x14ac:dyDescent="0.25">
      <c r="AH231" s="27"/>
    </row>
    <row r="232" spans="7:36" x14ac:dyDescent="0.25">
      <c r="AH232" s="27"/>
    </row>
    <row r="233" spans="7:36" ht="15.75" thickBot="1" x14ac:dyDescent="0.3">
      <c r="AH233" s="27"/>
    </row>
    <row r="234" spans="7:36" x14ac:dyDescent="0.25">
      <c r="G234" s="209" t="s">
        <v>140</v>
      </c>
      <c r="H234" s="210"/>
      <c r="I234" s="210"/>
      <c r="J234" s="210"/>
      <c r="K234" s="211"/>
      <c r="Y234" s="209" t="s">
        <v>141</v>
      </c>
      <c r="Z234" s="210"/>
      <c r="AA234" s="210"/>
      <c r="AB234" s="210"/>
      <c r="AC234" s="211"/>
      <c r="AJ234" s="27"/>
    </row>
    <row r="235" spans="7:36" x14ac:dyDescent="0.25">
      <c r="G235" s="212"/>
      <c r="H235" s="177"/>
      <c r="I235" s="177"/>
      <c r="J235" s="177"/>
      <c r="K235" s="213"/>
      <c r="Y235" s="212"/>
      <c r="Z235" s="177"/>
      <c r="AA235" s="177"/>
      <c r="AB235" s="177"/>
      <c r="AC235" s="213"/>
      <c r="AJ235" s="27"/>
    </row>
    <row r="236" spans="7:36" x14ac:dyDescent="0.25">
      <c r="G236" s="212"/>
      <c r="H236" s="177"/>
      <c r="I236" s="177"/>
      <c r="J236" s="177"/>
      <c r="K236" s="213"/>
      <c r="Y236" s="212"/>
      <c r="Z236" s="177"/>
      <c r="AA236" s="177"/>
      <c r="AB236" s="177"/>
      <c r="AC236" s="213"/>
      <c r="AJ236" s="27"/>
    </row>
    <row r="237" spans="7:36" ht="15.75" thickBot="1" x14ac:dyDescent="0.3">
      <c r="G237" s="214"/>
      <c r="H237" s="215"/>
      <c r="I237" s="215"/>
      <c r="J237" s="215"/>
      <c r="K237" s="216"/>
      <c r="Y237" s="214"/>
      <c r="Z237" s="215"/>
      <c r="AA237" s="215"/>
      <c r="AB237" s="215"/>
      <c r="AC237" s="216"/>
      <c r="AJ237" s="27"/>
    </row>
    <row r="238" spans="7:36" x14ac:dyDescent="0.25">
      <c r="AJ238" s="27"/>
    </row>
    <row r="239" spans="7:36" x14ac:dyDescent="0.25">
      <c r="AJ239" s="27"/>
    </row>
    <row r="240" spans="7:36" ht="18.75" x14ac:dyDescent="0.25">
      <c r="H240" s="218" t="s">
        <v>37</v>
      </c>
      <c r="I240" s="218"/>
      <c r="J240" s="60">
        <v>0</v>
      </c>
      <c r="Z240" s="218" t="s">
        <v>37</v>
      </c>
      <c r="AA240" s="218"/>
      <c r="AB240" s="60">
        <v>0</v>
      </c>
      <c r="AJ240" s="27"/>
    </row>
    <row r="241" spans="8:36" ht="18.75" x14ac:dyDescent="0.25">
      <c r="H241" s="218" t="s">
        <v>38</v>
      </c>
      <c r="I241" s="218"/>
      <c r="J241" s="60">
        <v>20</v>
      </c>
      <c r="Z241" s="218" t="s">
        <v>38</v>
      </c>
      <c r="AA241" s="218"/>
      <c r="AB241" s="60">
        <v>20</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147</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37.5"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112" t="s">
        <v>25</v>
      </c>
    </row>
    <row r="261" spans="1:38" ht="18.75" customHeight="1" x14ac:dyDescent="0.25">
      <c r="A261" s="217" t="s">
        <v>144</v>
      </c>
      <c r="B261" s="217"/>
      <c r="C261" s="217"/>
      <c r="D261" s="217"/>
      <c r="E261" s="217"/>
      <c r="F261" s="217"/>
      <c r="G261" s="217"/>
      <c r="H261" s="217"/>
      <c r="I261" s="217"/>
      <c r="J261" s="217"/>
      <c r="K261" s="217"/>
      <c r="L261" s="217"/>
      <c r="M261" s="217"/>
      <c r="N261" s="217"/>
      <c r="O261" s="217"/>
      <c r="P261" s="217"/>
      <c r="Q261" s="217"/>
      <c r="R261" s="217"/>
      <c r="S261" s="217"/>
      <c r="T261" s="217"/>
      <c r="U261" s="217"/>
      <c r="V261" s="143">
        <f>+AN29</f>
        <v>0</v>
      </c>
      <c r="W261" s="143">
        <f t="shared" ref="W261:AA263" si="38">+AO29</f>
        <v>0</v>
      </c>
      <c r="X261" s="143">
        <f t="shared" si="38"/>
        <v>0</v>
      </c>
      <c r="Y261" s="143">
        <f t="shared" si="38"/>
        <v>0</v>
      </c>
      <c r="Z261" s="143">
        <f t="shared" si="38"/>
        <v>0</v>
      </c>
      <c r="AA261" s="143">
        <f t="shared" si="38"/>
        <v>0</v>
      </c>
      <c r="AB261" s="143">
        <f>SUM(V261:AA261)</f>
        <v>0</v>
      </c>
      <c r="AC261" s="34" t="e">
        <f>V261/$AB261</f>
        <v>#DIV/0!</v>
      </c>
      <c r="AD261" s="34" t="e">
        <f t="shared" ref="AD261:AH263" si="39">W261/$AB261</f>
        <v>#DIV/0!</v>
      </c>
      <c r="AE261" s="34" t="e">
        <f t="shared" si="39"/>
        <v>#DIV/0!</v>
      </c>
      <c r="AF261" s="34" t="e">
        <f t="shared" si="39"/>
        <v>#DIV/0!</v>
      </c>
      <c r="AG261" s="34" t="e">
        <f t="shared" si="39"/>
        <v>#DIV/0!</v>
      </c>
      <c r="AH261" s="34" t="e">
        <f t="shared" si="39"/>
        <v>#DIV/0!</v>
      </c>
      <c r="AI261" s="143" t="str">
        <f t="shared" ref="AI261:AL263" si="40">+BA29</f>
        <v>.</v>
      </c>
      <c r="AJ261" s="143" t="str">
        <f t="shared" si="40"/>
        <v>.</v>
      </c>
      <c r="AK261" s="143" t="str">
        <f t="shared" si="40"/>
        <v>.</v>
      </c>
      <c r="AL261" s="143" t="str">
        <f t="shared" si="40"/>
        <v>.</v>
      </c>
    </row>
    <row r="262" spans="1:38" ht="18.75" customHeight="1" x14ac:dyDescent="0.25">
      <c r="A262" s="217" t="s">
        <v>149</v>
      </c>
      <c r="B262" s="217"/>
      <c r="C262" s="217"/>
      <c r="D262" s="217"/>
      <c r="E262" s="217"/>
      <c r="F262" s="217"/>
      <c r="G262" s="217"/>
      <c r="H262" s="217"/>
      <c r="I262" s="217"/>
      <c r="J262" s="217"/>
      <c r="K262" s="217"/>
      <c r="L262" s="217"/>
      <c r="M262" s="217"/>
      <c r="N262" s="217"/>
      <c r="O262" s="217"/>
      <c r="P262" s="217"/>
      <c r="Q262" s="217"/>
      <c r="R262" s="217"/>
      <c r="S262" s="217"/>
      <c r="T262" s="217"/>
      <c r="U262" s="217"/>
      <c r="V262" s="143">
        <f t="shared" ref="V262:V263" si="41">+AN30</f>
        <v>0</v>
      </c>
      <c r="W262" s="143">
        <f t="shared" si="38"/>
        <v>0</v>
      </c>
      <c r="X262" s="143">
        <f t="shared" si="38"/>
        <v>0</v>
      </c>
      <c r="Y262" s="143">
        <f t="shared" si="38"/>
        <v>0</v>
      </c>
      <c r="Z262" s="143">
        <f t="shared" si="38"/>
        <v>0</v>
      </c>
      <c r="AA262" s="143">
        <f t="shared" si="38"/>
        <v>0</v>
      </c>
      <c r="AB262" s="143">
        <f t="shared" ref="AB262:AB263" si="42">SUM(V262:AA262)</f>
        <v>0</v>
      </c>
      <c r="AC262" s="34" t="e">
        <f>V262/$AB262</f>
        <v>#DIV/0!</v>
      </c>
      <c r="AD262" s="34" t="e">
        <f t="shared" si="39"/>
        <v>#DIV/0!</v>
      </c>
      <c r="AE262" s="34" t="e">
        <f t="shared" si="39"/>
        <v>#DIV/0!</v>
      </c>
      <c r="AF262" s="34" t="e">
        <f t="shared" si="39"/>
        <v>#DIV/0!</v>
      </c>
      <c r="AG262" s="34" t="e">
        <f t="shared" si="39"/>
        <v>#DIV/0!</v>
      </c>
      <c r="AH262" s="34" t="e">
        <f t="shared" si="39"/>
        <v>#DIV/0!</v>
      </c>
      <c r="AI262" s="143" t="str">
        <f t="shared" si="40"/>
        <v>.</v>
      </c>
      <c r="AJ262" s="143" t="str">
        <f t="shared" si="40"/>
        <v>.</v>
      </c>
      <c r="AK262" s="143" t="str">
        <f t="shared" si="40"/>
        <v>.</v>
      </c>
      <c r="AL262" s="143" t="str">
        <f t="shared" si="40"/>
        <v>.</v>
      </c>
    </row>
    <row r="263" spans="1:38" ht="18.75" customHeight="1" x14ac:dyDescent="0.25">
      <c r="A263" s="217" t="s">
        <v>145</v>
      </c>
      <c r="B263" s="217"/>
      <c r="C263" s="217"/>
      <c r="D263" s="217"/>
      <c r="E263" s="217"/>
      <c r="F263" s="217"/>
      <c r="G263" s="217"/>
      <c r="H263" s="217"/>
      <c r="I263" s="217"/>
      <c r="J263" s="217"/>
      <c r="K263" s="217"/>
      <c r="L263" s="217"/>
      <c r="M263" s="217"/>
      <c r="N263" s="217"/>
      <c r="O263" s="217"/>
      <c r="P263" s="217"/>
      <c r="Q263" s="217"/>
      <c r="R263" s="217"/>
      <c r="S263" s="217"/>
      <c r="T263" s="217"/>
      <c r="U263" s="217"/>
      <c r="V263" s="143">
        <f t="shared" si="41"/>
        <v>0</v>
      </c>
      <c r="W263" s="143">
        <f t="shared" si="38"/>
        <v>0</v>
      </c>
      <c r="X263" s="143">
        <f t="shared" si="38"/>
        <v>0</v>
      </c>
      <c r="Y263" s="143">
        <f t="shared" si="38"/>
        <v>0</v>
      </c>
      <c r="Z263" s="143">
        <f t="shared" si="38"/>
        <v>0</v>
      </c>
      <c r="AA263" s="143">
        <f t="shared" si="38"/>
        <v>0</v>
      </c>
      <c r="AB263" s="143">
        <f t="shared" si="42"/>
        <v>0</v>
      </c>
      <c r="AC263" s="34" t="e">
        <f>V263/$AB263</f>
        <v>#DIV/0!</v>
      </c>
      <c r="AD263" s="34" t="e">
        <f t="shared" si="39"/>
        <v>#DIV/0!</v>
      </c>
      <c r="AE263" s="34" t="e">
        <f t="shared" si="39"/>
        <v>#DIV/0!</v>
      </c>
      <c r="AF263" s="34" t="e">
        <f t="shared" si="39"/>
        <v>#DIV/0!</v>
      </c>
      <c r="AG263" s="34" t="e">
        <f t="shared" si="39"/>
        <v>#DIV/0!</v>
      </c>
      <c r="AH263" s="34" t="e">
        <f t="shared" si="39"/>
        <v>#DIV/0!</v>
      </c>
      <c r="AI263" s="143" t="str">
        <f t="shared" si="40"/>
        <v>.</v>
      </c>
      <c r="AJ263" s="143" t="str">
        <f t="shared" si="40"/>
        <v>.</v>
      </c>
      <c r="AK263" s="143" t="str">
        <f t="shared" si="40"/>
        <v>.</v>
      </c>
      <c r="AL263" s="143" t="str">
        <f t="shared" si="40"/>
        <v>.</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8" t="s">
        <v>37</v>
      </c>
      <c r="G274" s="218"/>
      <c r="H274" s="60">
        <v>4</v>
      </c>
      <c r="V274" s="198" t="s">
        <v>17</v>
      </c>
      <c r="W274" s="198"/>
      <c r="X274" s="198"/>
      <c r="Y274" s="198"/>
      <c r="Z274" s="198"/>
      <c r="AA274" s="198"/>
      <c r="AB274" s="21"/>
      <c r="AC274" s="198" t="s">
        <v>18</v>
      </c>
      <c r="AD274" s="198"/>
      <c r="AE274" s="198"/>
      <c r="AF274" s="198"/>
      <c r="AG274" s="198"/>
      <c r="AH274" s="198"/>
      <c r="AI274" s="195" t="s">
        <v>147</v>
      </c>
      <c r="AJ274" s="195"/>
      <c r="AK274" s="195"/>
      <c r="AL274" s="195"/>
    </row>
    <row r="275" spans="6:38" ht="18.75" x14ac:dyDescent="0.3">
      <c r="F275" s="218" t="s">
        <v>38</v>
      </c>
      <c r="G275" s="218"/>
      <c r="H275" s="60">
        <v>16</v>
      </c>
      <c r="V275" s="198"/>
      <c r="W275" s="198"/>
      <c r="X275" s="198"/>
      <c r="Y275" s="198"/>
      <c r="Z275" s="198"/>
      <c r="AA275" s="198"/>
      <c r="AB275" s="21"/>
      <c r="AC275" s="198"/>
      <c r="AD275" s="198"/>
      <c r="AE275" s="198"/>
      <c r="AF275" s="198"/>
      <c r="AG275" s="198"/>
      <c r="AH275" s="198"/>
      <c r="AI275" s="195"/>
      <c r="AJ275" s="195"/>
      <c r="AK275" s="195"/>
      <c r="AL275" s="195"/>
    </row>
    <row r="276" spans="6:38" ht="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112" t="s">
        <v>25</v>
      </c>
    </row>
    <row r="277" spans="6:38" ht="63" customHeight="1" x14ac:dyDescent="0.25">
      <c r="O277" s="217" t="s">
        <v>146</v>
      </c>
      <c r="P277" s="217"/>
      <c r="Q277" s="217"/>
      <c r="R277" s="217"/>
      <c r="S277" s="217"/>
      <c r="T277" s="217"/>
      <c r="U277" s="165"/>
      <c r="V277" s="143">
        <f>+AN32</f>
        <v>0</v>
      </c>
      <c r="W277" s="143">
        <f t="shared" ref="W277:AA277" si="43">+AO32</f>
        <v>0</v>
      </c>
      <c r="X277" s="143">
        <f t="shared" si="43"/>
        <v>3</v>
      </c>
      <c r="Y277" s="143">
        <f t="shared" si="43"/>
        <v>1</v>
      </c>
      <c r="Z277" s="143">
        <f t="shared" si="43"/>
        <v>0</v>
      </c>
      <c r="AA277" s="143">
        <f t="shared" si="43"/>
        <v>0</v>
      </c>
      <c r="AB277" s="143">
        <f>SUM(V277:AA277)</f>
        <v>4</v>
      </c>
      <c r="AC277" s="34">
        <f t="shared" ref="AC277:AH277" si="44">V277/$AB277</f>
        <v>0</v>
      </c>
      <c r="AD277" s="34">
        <f t="shared" si="44"/>
        <v>0</v>
      </c>
      <c r="AE277" s="34">
        <f t="shared" si="44"/>
        <v>0.75</v>
      </c>
      <c r="AF277" s="34">
        <f t="shared" si="44"/>
        <v>0.25</v>
      </c>
      <c r="AG277" s="34">
        <f t="shared" si="44"/>
        <v>0</v>
      </c>
      <c r="AH277" s="34">
        <f t="shared" si="44"/>
        <v>0</v>
      </c>
      <c r="AI277" s="143">
        <f t="shared" ref="AI277:AL277" si="45">+BA32</f>
        <v>3.25</v>
      </c>
      <c r="AJ277" s="143">
        <f t="shared" si="45"/>
        <v>0.5</v>
      </c>
      <c r="AK277" s="143">
        <f t="shared" si="45"/>
        <v>3</v>
      </c>
      <c r="AL277" s="143">
        <f t="shared" si="45"/>
        <v>3</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
        <v>2</v>
      </c>
      <c r="B298" s="1">
        <v>5</v>
      </c>
      <c r="H298" s="8"/>
      <c r="AH298" s="27"/>
    </row>
    <row r="299" spans="1:34" x14ac:dyDescent="0.25">
      <c r="A299" s="1">
        <v>2</v>
      </c>
      <c r="B299" s="1">
        <v>18</v>
      </c>
      <c r="H299" s="8"/>
      <c r="AH299" s="27"/>
    </row>
    <row r="300" spans="1:34" x14ac:dyDescent="0.25">
      <c r="A300" s="1">
        <v>17</v>
      </c>
      <c r="B300" s="1">
        <v>3</v>
      </c>
      <c r="G300" s="8"/>
      <c r="H300" s="8"/>
      <c r="AH300" s="27"/>
    </row>
    <row r="301" spans="1:34" ht="15.75" customHeight="1" x14ac:dyDescent="0.25">
      <c r="A301" s="1">
        <v>20</v>
      </c>
      <c r="B301" s="1">
        <v>0</v>
      </c>
      <c r="H301" s="8"/>
      <c r="AH301" s="27"/>
    </row>
    <row r="302" spans="1:34" x14ac:dyDescent="0.25">
      <c r="A302" s="1">
        <v>19</v>
      </c>
      <c r="B302" s="1">
        <v>1</v>
      </c>
      <c r="H302" s="8"/>
      <c r="AH302" s="27"/>
    </row>
    <row r="303" spans="1:34" x14ac:dyDescent="0.25">
      <c r="H303" s="8"/>
      <c r="AH303" s="27"/>
    </row>
    <row r="304" spans="1:34" x14ac:dyDescent="0.25">
      <c r="A304" s="1" t="s">
        <v>244</v>
      </c>
      <c r="H304" s="8"/>
      <c r="AH304" s="27"/>
    </row>
    <row r="305" spans="1:34" x14ac:dyDescent="0.25">
      <c r="C305" s="1" t="s">
        <v>157</v>
      </c>
      <c r="D305" s="1" t="s">
        <v>163</v>
      </c>
      <c r="E305" s="1" t="s">
        <v>164</v>
      </c>
      <c r="F305" s="1" t="s">
        <v>165</v>
      </c>
      <c r="AH305" s="27"/>
    </row>
    <row r="306" spans="1:34" x14ac:dyDescent="0.25">
      <c r="A306" s="1" t="s">
        <v>166</v>
      </c>
      <c r="C306" s="1">
        <v>13</v>
      </c>
      <c r="D306" s="1">
        <v>65</v>
      </c>
      <c r="E306" s="1">
        <v>65</v>
      </c>
      <c r="F306" s="1">
        <v>65</v>
      </c>
      <c r="AH306" s="27"/>
    </row>
    <row r="307" spans="1:34" x14ac:dyDescent="0.25">
      <c r="B307" s="1" t="s">
        <v>245</v>
      </c>
      <c r="C307" s="1">
        <v>2</v>
      </c>
      <c r="D307" s="1">
        <v>10</v>
      </c>
      <c r="E307" s="1">
        <v>10</v>
      </c>
      <c r="F307" s="1">
        <v>75</v>
      </c>
      <c r="AH307" s="27"/>
    </row>
    <row r="308" spans="1:34" x14ac:dyDescent="0.25">
      <c r="B308" s="1" t="s">
        <v>38</v>
      </c>
      <c r="C308" s="1">
        <v>5</v>
      </c>
      <c r="D308" s="1">
        <v>25</v>
      </c>
      <c r="E308" s="1">
        <v>25</v>
      </c>
      <c r="F308" s="1">
        <v>100</v>
      </c>
      <c r="AH308" s="27"/>
    </row>
    <row r="309" spans="1:34" x14ac:dyDescent="0.25">
      <c r="B309" s="1" t="s">
        <v>8</v>
      </c>
      <c r="C309" s="1">
        <v>20</v>
      </c>
      <c r="D309" s="1">
        <v>100</v>
      </c>
      <c r="E309" s="1">
        <v>100</v>
      </c>
      <c r="AH309" s="27"/>
    </row>
    <row r="310" spans="1:34" x14ac:dyDescent="0.25">
      <c r="A310" s="1" t="s">
        <v>186</v>
      </c>
      <c r="AH310" s="27"/>
    </row>
    <row r="311" spans="1:34" x14ac:dyDescent="0.25">
      <c r="AH311" s="27"/>
    </row>
    <row r="312" spans="1:34" x14ac:dyDescent="0.25">
      <c r="AH312" s="27"/>
    </row>
    <row r="313" spans="1:34" x14ac:dyDescent="0.25">
      <c r="AH313" s="27"/>
    </row>
    <row r="314" spans="1:34" x14ac:dyDescent="0.25">
      <c r="A314" s="1" t="s">
        <v>246</v>
      </c>
      <c r="AH314" s="27"/>
    </row>
    <row r="315" spans="1:34" x14ac:dyDescent="0.25">
      <c r="C315" s="1" t="s">
        <v>157</v>
      </c>
      <c r="D315" s="1" t="s">
        <v>163</v>
      </c>
      <c r="E315" s="1" t="s">
        <v>164</v>
      </c>
      <c r="F315" s="1" t="s">
        <v>165</v>
      </c>
      <c r="AH315" s="27"/>
    </row>
    <row r="316" spans="1:34" x14ac:dyDescent="0.25">
      <c r="A316" s="1" t="s">
        <v>166</v>
      </c>
      <c r="B316" s="1" t="s">
        <v>245</v>
      </c>
      <c r="C316" s="1">
        <v>2</v>
      </c>
      <c r="D316" s="1">
        <v>10</v>
      </c>
      <c r="E316" s="1">
        <v>10</v>
      </c>
      <c r="F316" s="1">
        <v>10</v>
      </c>
      <c r="AH316" s="27"/>
    </row>
    <row r="317" spans="1:34" x14ac:dyDescent="0.25">
      <c r="B317" s="1" t="s">
        <v>38</v>
      </c>
      <c r="C317" s="1">
        <v>18</v>
      </c>
      <c r="D317" s="1">
        <v>90</v>
      </c>
      <c r="E317" s="1">
        <v>90</v>
      </c>
      <c r="F317" s="1">
        <v>100</v>
      </c>
      <c r="AH317" s="27"/>
    </row>
    <row r="318" spans="1:34" x14ac:dyDescent="0.25">
      <c r="B318" s="1" t="s">
        <v>8</v>
      </c>
      <c r="C318" s="1">
        <v>20</v>
      </c>
      <c r="D318" s="1">
        <v>100</v>
      </c>
      <c r="E318" s="1">
        <v>100</v>
      </c>
      <c r="AH318" s="27"/>
    </row>
    <row r="319" spans="1:34" x14ac:dyDescent="0.25">
      <c r="A319" s="1" t="s">
        <v>186</v>
      </c>
      <c r="AH319" s="27"/>
    </row>
    <row r="320" spans="1:34" x14ac:dyDescent="0.25">
      <c r="AH320" s="27"/>
    </row>
    <row r="321" spans="1:34" x14ac:dyDescent="0.25">
      <c r="AH321" s="27"/>
    </row>
    <row r="322" spans="1:34" x14ac:dyDescent="0.25">
      <c r="T322" s="27"/>
    </row>
    <row r="323" spans="1:34" x14ac:dyDescent="0.25">
      <c r="A323" s="1" t="s">
        <v>247</v>
      </c>
      <c r="T323" s="27"/>
    </row>
    <row r="324" spans="1:34" x14ac:dyDescent="0.25">
      <c r="C324" s="1" t="s">
        <v>157</v>
      </c>
      <c r="D324" s="1" t="s">
        <v>163</v>
      </c>
      <c r="E324" s="1" t="s">
        <v>164</v>
      </c>
      <c r="F324" s="1" t="s">
        <v>165</v>
      </c>
      <c r="T324" s="27"/>
    </row>
    <row r="325" spans="1:34" x14ac:dyDescent="0.25">
      <c r="A325" s="1" t="s">
        <v>166</v>
      </c>
      <c r="B325" s="1" t="s">
        <v>245</v>
      </c>
      <c r="C325" s="1">
        <v>17</v>
      </c>
      <c r="D325" s="1">
        <v>85</v>
      </c>
      <c r="E325" s="1">
        <v>85</v>
      </c>
      <c r="F325" s="1">
        <v>85</v>
      </c>
    </row>
    <row r="326" spans="1:34" x14ac:dyDescent="0.25">
      <c r="B326" s="1" t="s">
        <v>38</v>
      </c>
      <c r="C326" s="1">
        <v>3</v>
      </c>
      <c r="D326" s="1">
        <v>15</v>
      </c>
      <c r="E326" s="1">
        <v>15</v>
      </c>
      <c r="F326" s="1">
        <v>100</v>
      </c>
    </row>
    <row r="327" spans="1:34" x14ac:dyDescent="0.25">
      <c r="B327" s="1" t="s">
        <v>8</v>
      </c>
      <c r="C327" s="1">
        <v>20</v>
      </c>
      <c r="D327" s="1">
        <v>100</v>
      </c>
      <c r="E327" s="1">
        <v>100</v>
      </c>
    </row>
    <row r="328" spans="1:34" x14ac:dyDescent="0.25">
      <c r="A328" s="1" t="s">
        <v>186</v>
      </c>
    </row>
    <row r="332" spans="1:34" x14ac:dyDescent="0.25">
      <c r="A332" s="1" t="s">
        <v>248</v>
      </c>
    </row>
    <row r="333" spans="1:34" x14ac:dyDescent="0.25">
      <c r="C333" s="1" t="s">
        <v>157</v>
      </c>
      <c r="D333" s="1" t="s">
        <v>163</v>
      </c>
      <c r="E333" s="1" t="s">
        <v>164</v>
      </c>
      <c r="F333" s="1" t="s">
        <v>165</v>
      </c>
    </row>
    <row r="334" spans="1:34" x14ac:dyDescent="0.25">
      <c r="A334" s="1" t="s">
        <v>166</v>
      </c>
      <c r="B334" s="1" t="s">
        <v>245</v>
      </c>
      <c r="C334" s="1">
        <v>20</v>
      </c>
      <c r="D334" s="1">
        <v>100</v>
      </c>
      <c r="E334" s="1">
        <v>100</v>
      </c>
      <c r="F334" s="1">
        <v>100</v>
      </c>
    </row>
    <row r="335" spans="1:34" x14ac:dyDescent="0.25">
      <c r="A335" s="1" t="s">
        <v>186</v>
      </c>
    </row>
    <row r="339" spans="1:6" x14ac:dyDescent="0.25">
      <c r="A339" s="1" t="s">
        <v>249</v>
      </c>
    </row>
    <row r="340" spans="1:6" x14ac:dyDescent="0.25">
      <c r="C340" s="1" t="s">
        <v>157</v>
      </c>
      <c r="D340" s="1" t="s">
        <v>163</v>
      </c>
      <c r="E340" s="1" t="s">
        <v>164</v>
      </c>
      <c r="F340" s="1" t="s">
        <v>165</v>
      </c>
    </row>
    <row r="341" spans="1:6" x14ac:dyDescent="0.25">
      <c r="A341" s="1" t="s">
        <v>166</v>
      </c>
      <c r="B341" s="1" t="s">
        <v>245</v>
      </c>
      <c r="C341" s="1">
        <v>19</v>
      </c>
      <c r="D341" s="1">
        <v>95</v>
      </c>
      <c r="E341" s="1">
        <v>95</v>
      </c>
      <c r="F341" s="1">
        <v>95</v>
      </c>
    </row>
    <row r="342" spans="1:6" x14ac:dyDescent="0.25">
      <c r="B342" s="1" t="s">
        <v>38</v>
      </c>
      <c r="C342" s="1">
        <v>1</v>
      </c>
      <c r="D342" s="1">
        <v>5</v>
      </c>
      <c r="E342" s="1">
        <v>5</v>
      </c>
      <c r="F342" s="1">
        <v>100</v>
      </c>
    </row>
    <row r="343" spans="1:6" x14ac:dyDescent="0.25">
      <c r="B343" s="1" t="s">
        <v>8</v>
      </c>
      <c r="C343" s="1">
        <v>20</v>
      </c>
      <c r="D343" s="1">
        <v>100</v>
      </c>
      <c r="E343" s="1">
        <v>100</v>
      </c>
    </row>
    <row r="344" spans="1:6" x14ac:dyDescent="0.25">
      <c r="A344" s="1" t="s">
        <v>186</v>
      </c>
    </row>
    <row r="348" spans="1:6" x14ac:dyDescent="0.25">
      <c r="A348" s="1" t="s">
        <v>250</v>
      </c>
    </row>
    <row r="349" spans="1:6" x14ac:dyDescent="0.25">
      <c r="C349" s="1" t="s">
        <v>157</v>
      </c>
      <c r="D349" s="1" t="s">
        <v>163</v>
      </c>
      <c r="E349" s="1" t="s">
        <v>164</v>
      </c>
      <c r="F349" s="1" t="s">
        <v>165</v>
      </c>
    </row>
    <row r="350" spans="1:6" x14ac:dyDescent="0.25">
      <c r="A350" s="1" t="s">
        <v>166</v>
      </c>
      <c r="B350" s="1" t="s">
        <v>245</v>
      </c>
      <c r="C350" s="1">
        <v>2</v>
      </c>
      <c r="D350" s="1">
        <v>10</v>
      </c>
      <c r="E350" s="1">
        <v>10</v>
      </c>
      <c r="F350" s="1">
        <v>10</v>
      </c>
    </row>
    <row r="351" spans="1:6" x14ac:dyDescent="0.25">
      <c r="B351" s="1" t="s">
        <v>38</v>
      </c>
      <c r="C351" s="1">
        <v>18</v>
      </c>
      <c r="D351" s="1">
        <v>90</v>
      </c>
      <c r="E351" s="1">
        <v>90</v>
      </c>
      <c r="F351" s="1">
        <v>100</v>
      </c>
    </row>
    <row r="352" spans="1:6" x14ac:dyDescent="0.25">
      <c r="B352" s="1" t="s">
        <v>8</v>
      </c>
      <c r="C352" s="1">
        <v>20</v>
      </c>
      <c r="D352" s="1">
        <v>100</v>
      </c>
      <c r="E352" s="1">
        <v>100</v>
      </c>
    </row>
    <row r="353" spans="1:6" x14ac:dyDescent="0.25">
      <c r="A353" s="1" t="s">
        <v>186</v>
      </c>
    </row>
    <row r="357" spans="1:6" x14ac:dyDescent="0.25">
      <c r="A357" s="1" t="s">
        <v>251</v>
      </c>
    </row>
    <row r="358" spans="1:6" x14ac:dyDescent="0.25">
      <c r="C358" s="1" t="s">
        <v>157</v>
      </c>
      <c r="D358" s="1" t="s">
        <v>163</v>
      </c>
      <c r="E358" s="1" t="s">
        <v>164</v>
      </c>
      <c r="F358" s="1" t="s">
        <v>165</v>
      </c>
    </row>
    <row r="359" spans="1:6" x14ac:dyDescent="0.25">
      <c r="A359" s="1" t="s">
        <v>166</v>
      </c>
      <c r="B359" s="1" t="s">
        <v>38</v>
      </c>
      <c r="C359" s="1">
        <v>20</v>
      </c>
      <c r="D359" s="1">
        <v>100</v>
      </c>
      <c r="E359" s="1">
        <v>100</v>
      </c>
      <c r="F359" s="1">
        <v>100</v>
      </c>
    </row>
    <row r="360" spans="1:6" x14ac:dyDescent="0.25">
      <c r="A360" s="1" t="s">
        <v>186</v>
      </c>
    </row>
    <row r="364" spans="1:6" x14ac:dyDescent="0.25">
      <c r="A364" s="1" t="s">
        <v>252</v>
      </c>
    </row>
    <row r="365" spans="1:6" x14ac:dyDescent="0.25">
      <c r="C365" s="1" t="s">
        <v>157</v>
      </c>
      <c r="D365" s="1" t="s">
        <v>163</v>
      </c>
      <c r="E365" s="1" t="s">
        <v>164</v>
      </c>
      <c r="F365" s="1" t="s">
        <v>165</v>
      </c>
    </row>
    <row r="366" spans="1:6" x14ac:dyDescent="0.25">
      <c r="A366" s="1" t="s">
        <v>166</v>
      </c>
      <c r="B366" s="1" t="s">
        <v>38</v>
      </c>
      <c r="C366" s="1">
        <v>20</v>
      </c>
      <c r="D366" s="1">
        <v>100</v>
      </c>
      <c r="E366" s="1">
        <v>100</v>
      </c>
      <c r="F366" s="1">
        <v>100</v>
      </c>
    </row>
    <row r="367" spans="1:6" x14ac:dyDescent="0.25">
      <c r="A367" s="1" t="s">
        <v>186</v>
      </c>
    </row>
    <row r="371" spans="1:6" x14ac:dyDescent="0.25">
      <c r="A371" s="1" t="s">
        <v>253</v>
      </c>
    </row>
    <row r="372" spans="1:6" x14ac:dyDescent="0.25">
      <c r="C372" s="1" t="s">
        <v>157</v>
      </c>
      <c r="D372" s="1" t="s">
        <v>163</v>
      </c>
      <c r="E372" s="1" t="s">
        <v>164</v>
      </c>
      <c r="F372" s="1" t="s">
        <v>165</v>
      </c>
    </row>
    <row r="373" spans="1:6" x14ac:dyDescent="0.25">
      <c r="A373" s="1" t="s">
        <v>166</v>
      </c>
      <c r="B373" s="1" t="s">
        <v>245</v>
      </c>
      <c r="C373" s="1">
        <v>4</v>
      </c>
      <c r="D373" s="1">
        <v>20</v>
      </c>
      <c r="E373" s="1">
        <v>20</v>
      </c>
      <c r="F373" s="1">
        <v>20</v>
      </c>
    </row>
    <row r="374" spans="1:6" x14ac:dyDescent="0.25">
      <c r="B374" s="1" t="s">
        <v>38</v>
      </c>
      <c r="C374" s="1">
        <v>16</v>
      </c>
      <c r="D374" s="1">
        <v>80</v>
      </c>
      <c r="E374" s="1">
        <v>80</v>
      </c>
      <c r="F374" s="1">
        <v>100</v>
      </c>
    </row>
    <row r="375" spans="1:6" x14ac:dyDescent="0.25">
      <c r="B375" s="1" t="s">
        <v>8</v>
      </c>
      <c r="C375" s="1">
        <v>20</v>
      </c>
      <c r="D375" s="1">
        <v>100</v>
      </c>
      <c r="E375" s="1">
        <v>100</v>
      </c>
    </row>
    <row r="376" spans="1:6" x14ac:dyDescent="0.25">
      <c r="A376" s="1" t="s">
        <v>186</v>
      </c>
    </row>
  </sheetData>
  <sheetProtection sheet="1" objects="1" scenarios="1"/>
  <mergeCells count="133">
    <mergeCell ref="A1:AE1"/>
    <mergeCell ref="A6:AL6"/>
    <mergeCell ref="A7:AL7"/>
    <mergeCell ref="A8:AL8"/>
    <mergeCell ref="A11:G11"/>
    <mergeCell ref="A27:U27"/>
    <mergeCell ref="T45:X48"/>
    <mergeCell ref="AC50:AE50"/>
    <mergeCell ref="F51:G51"/>
    <mergeCell ref="AC51:AE51"/>
    <mergeCell ref="F52:G52"/>
    <mergeCell ref="AC52:AE52"/>
    <mergeCell ref="A31:C31"/>
    <mergeCell ref="A32:C32"/>
    <mergeCell ref="A33:C33"/>
    <mergeCell ref="A34:C34"/>
    <mergeCell ref="A35:C35"/>
    <mergeCell ref="E45:I48"/>
    <mergeCell ref="V66:AA67"/>
    <mergeCell ref="AC66:AH67"/>
    <mergeCell ref="AI66:AL67"/>
    <mergeCell ref="F53:G53"/>
    <mergeCell ref="AC53:AE53"/>
    <mergeCell ref="F54:G54"/>
    <mergeCell ref="F55:G55"/>
    <mergeCell ref="F56:G56"/>
    <mergeCell ref="F57:G57"/>
    <mergeCell ref="A68:U68"/>
    <mergeCell ref="B69:U69"/>
    <mergeCell ref="B70:U70"/>
    <mergeCell ref="B71:U71"/>
    <mergeCell ref="B72:U72"/>
    <mergeCell ref="B73:U73"/>
    <mergeCell ref="F58:G58"/>
    <mergeCell ref="F59:G59"/>
    <mergeCell ref="F60:G60"/>
    <mergeCell ref="G80:K80"/>
    <mergeCell ref="L80:M80"/>
    <mergeCell ref="G81:K81"/>
    <mergeCell ref="L81:M81"/>
    <mergeCell ref="G82:K82"/>
    <mergeCell ref="L82:M82"/>
    <mergeCell ref="A75:U75"/>
    <mergeCell ref="L77:M77"/>
    <mergeCell ref="G78:K78"/>
    <mergeCell ref="L78:M78"/>
    <mergeCell ref="G79:K79"/>
    <mergeCell ref="L79:M79"/>
    <mergeCell ref="AI91:AL92"/>
    <mergeCell ref="B92:C92"/>
    <mergeCell ref="A93:U93"/>
    <mergeCell ref="A94:U94"/>
    <mergeCell ref="V94:AA94"/>
    <mergeCell ref="AC94:AH94"/>
    <mergeCell ref="B84:U84"/>
    <mergeCell ref="B86:J86"/>
    <mergeCell ref="B87:J87"/>
    <mergeCell ref="B88:J88"/>
    <mergeCell ref="V91:AA92"/>
    <mergeCell ref="AC91:AH92"/>
    <mergeCell ref="E103:J106"/>
    <mergeCell ref="V110:AA111"/>
    <mergeCell ref="AC110:AH111"/>
    <mergeCell ref="AI110:AL111"/>
    <mergeCell ref="O113:U113"/>
    <mergeCell ref="E124:J127"/>
    <mergeCell ref="B95:U95"/>
    <mergeCell ref="B96:U96"/>
    <mergeCell ref="A97:U97"/>
    <mergeCell ref="B98:U98"/>
    <mergeCell ref="B99:U99"/>
    <mergeCell ref="B100:U100"/>
    <mergeCell ref="O152:U152"/>
    <mergeCell ref="E160:J163"/>
    <mergeCell ref="V175:AA176"/>
    <mergeCell ref="AC175:AH176"/>
    <mergeCell ref="AI175:AL176"/>
    <mergeCell ref="E178:I181"/>
    <mergeCell ref="O178:U178"/>
    <mergeCell ref="O179:U179"/>
    <mergeCell ref="V131:AA132"/>
    <mergeCell ref="AC131:AH132"/>
    <mergeCell ref="AI131:AL132"/>
    <mergeCell ref="O134:U134"/>
    <mergeCell ref="E142:J145"/>
    <mergeCell ref="V149:AA150"/>
    <mergeCell ref="AC149:AH150"/>
    <mergeCell ref="AI149:AL150"/>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I219:AL220"/>
    <mergeCell ref="O222:U222"/>
    <mergeCell ref="O223:U223"/>
    <mergeCell ref="B203:U203"/>
    <mergeCell ref="B204:U204"/>
    <mergeCell ref="B205:U205"/>
    <mergeCell ref="B206:U206"/>
    <mergeCell ref="E213:I216"/>
    <mergeCell ref="F218:G218"/>
    <mergeCell ref="O224:U224"/>
    <mergeCell ref="G234:K237"/>
    <mergeCell ref="Y234:AC237"/>
    <mergeCell ref="H240:I240"/>
    <mergeCell ref="Z240:AA240"/>
    <mergeCell ref="H241:I241"/>
    <mergeCell ref="Z241:AA241"/>
    <mergeCell ref="F219:G219"/>
    <mergeCell ref="V219:AA220"/>
    <mergeCell ref="AC219:AH220"/>
    <mergeCell ref="O277:U277"/>
    <mergeCell ref="A263:U263"/>
    <mergeCell ref="E268:I271"/>
    <mergeCell ref="F274:G274"/>
    <mergeCell ref="V274:AA275"/>
    <mergeCell ref="AC274:AH275"/>
    <mergeCell ref="AI274:AL275"/>
    <mergeCell ref="F275:G275"/>
    <mergeCell ref="V258:AA259"/>
    <mergeCell ref="AC258:AH259"/>
    <mergeCell ref="AI258:AL259"/>
    <mergeCell ref="A260:U260"/>
    <mergeCell ref="A261:U261"/>
    <mergeCell ref="A262:U262"/>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50"/>
  <sheetViews>
    <sheetView topLeftCell="A49" zoomScale="75" zoomScaleNormal="75" workbookViewId="0">
      <selection activeCell="A71" sqref="A71"/>
    </sheetView>
  </sheetViews>
  <sheetFormatPr baseColWidth="10" defaultRowHeight="15" x14ac:dyDescent="0.2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s>
  <sheetData>
    <row r="1" spans="1:39" x14ac:dyDescent="0.2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row>
    <row r="2" spans="1:39" x14ac:dyDescent="0.2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row>
    <row r="3" spans="1:39" x14ac:dyDescent="0.25">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row>
    <row r="4" spans="1:39" x14ac:dyDescent="0.2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row>
    <row r="5" spans="1:39" x14ac:dyDescent="0.2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row>
    <row r="6" spans="1:39" ht="15.75" x14ac:dyDescent="0.25">
      <c r="A6" s="237" t="s">
        <v>83</v>
      </c>
      <c r="B6" s="237"/>
      <c r="C6" s="237"/>
      <c r="D6" s="237"/>
      <c r="E6" s="237"/>
      <c r="F6" s="237"/>
      <c r="G6" s="237"/>
      <c r="H6" s="237"/>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row>
    <row r="7" spans="1:39" ht="15" customHeight="1" x14ac:dyDescent="0.25">
      <c r="A7" s="238" t="s">
        <v>1</v>
      </c>
      <c r="B7" s="238"/>
      <c r="C7" s="238"/>
      <c r="D7" s="238"/>
      <c r="E7" s="238"/>
      <c r="F7" s="238"/>
      <c r="G7" s="238"/>
      <c r="H7" s="238"/>
      <c r="I7" s="63"/>
      <c r="J7" s="63"/>
      <c r="K7" s="63"/>
      <c r="L7" s="63"/>
      <c r="M7" s="63"/>
      <c r="N7" s="63"/>
      <c r="O7" s="63"/>
      <c r="P7" s="63"/>
      <c r="Q7" s="63"/>
      <c r="R7" s="63"/>
      <c r="S7" s="63"/>
      <c r="T7" s="63"/>
      <c r="U7" s="63"/>
      <c r="V7" s="64"/>
      <c r="W7" s="64"/>
      <c r="X7" s="64"/>
      <c r="Y7" s="64"/>
      <c r="Z7" s="64"/>
      <c r="AA7" s="64"/>
      <c r="AB7" s="64"/>
      <c r="AC7" s="64"/>
      <c r="AD7" s="64"/>
      <c r="AE7" s="64"/>
      <c r="AF7" s="64"/>
      <c r="AG7" s="64"/>
      <c r="AH7" s="64"/>
      <c r="AI7" s="64"/>
      <c r="AJ7" s="64"/>
      <c r="AK7" s="64"/>
      <c r="AL7" s="64"/>
      <c r="AM7" s="64"/>
    </row>
    <row r="8" spans="1:39" ht="15.75" customHeight="1" x14ac:dyDescent="0.2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row>
    <row r="9" spans="1:39" ht="15.75" thickBot="1" x14ac:dyDescent="0.3"/>
    <row r="10" spans="1:39" s="66" customFormat="1" x14ac:dyDescent="0.25">
      <c r="A10" s="239" t="s">
        <v>84</v>
      </c>
      <c r="B10" s="240"/>
      <c r="C10" s="240"/>
      <c r="D10" s="240"/>
      <c r="E10" s="240"/>
      <c r="F10" s="240"/>
      <c r="G10" s="240"/>
      <c r="H10" s="241"/>
    </row>
    <row r="11" spans="1:39" s="66" customFormat="1" ht="15.75" thickBot="1" x14ac:dyDescent="0.3">
      <c r="A11" s="242"/>
      <c r="B11" s="243"/>
      <c r="C11" s="243"/>
      <c r="D11" s="243"/>
      <c r="E11" s="243"/>
      <c r="F11" s="243"/>
      <c r="G11" s="243"/>
      <c r="H11" s="244"/>
    </row>
    <row r="12" spans="1:39" s="66" customFormat="1" x14ac:dyDescent="0.25"/>
    <row r="13" spans="1:39" s="66" customFormat="1" x14ac:dyDescent="0.25">
      <c r="A13" s="67"/>
      <c r="B13" s="67"/>
    </row>
    <row r="14" spans="1:39" s="66" customFormat="1" x14ac:dyDescent="0.25">
      <c r="A14" s="68"/>
    </row>
    <row r="15" spans="1:39" s="69" customFormat="1" ht="18.75" x14ac:dyDescent="0.25">
      <c r="A15" s="236" t="s">
        <v>85</v>
      </c>
      <c r="B15" s="236"/>
      <c r="C15" s="236"/>
      <c r="D15" s="236"/>
      <c r="E15" s="236"/>
      <c r="F15" s="236"/>
      <c r="G15" s="236"/>
      <c r="H15" s="236"/>
    </row>
    <row r="16" spans="1:39" s="69" customFormat="1" ht="15.75" x14ac:dyDescent="0.25">
      <c r="A16" s="70"/>
    </row>
    <row r="17" spans="1:8" s="69" customFormat="1" ht="15.75" x14ac:dyDescent="0.25">
      <c r="A17" s="236" t="s">
        <v>86</v>
      </c>
      <c r="B17" s="236"/>
      <c r="C17" s="236"/>
      <c r="D17" s="236"/>
      <c r="E17" s="236"/>
      <c r="F17" s="236"/>
      <c r="G17" s="236"/>
      <c r="H17" s="236"/>
    </row>
    <row r="18" spans="1:8" s="69" customFormat="1" ht="15.75" x14ac:dyDescent="0.25">
      <c r="B18" s="70" t="s">
        <v>87</v>
      </c>
    </row>
    <row r="19" spans="1:8" s="69" customFormat="1" ht="15.75" x14ac:dyDescent="0.25">
      <c r="B19" s="70"/>
    </row>
    <row r="20" spans="1:8" s="69" customFormat="1" ht="15.75" x14ac:dyDescent="0.25">
      <c r="B20" s="70"/>
    </row>
    <row r="21" spans="1:8" s="69" customFormat="1" ht="15.75" x14ac:dyDescent="0.25">
      <c r="B21" s="70"/>
    </row>
    <row r="22" spans="1:8" s="69" customFormat="1" ht="15.75" x14ac:dyDescent="0.25">
      <c r="A22" s="236" t="s">
        <v>88</v>
      </c>
      <c r="B22" s="236"/>
      <c r="C22" s="236"/>
      <c r="D22" s="236"/>
      <c r="E22" s="236"/>
      <c r="F22" s="236"/>
      <c r="G22" s="236"/>
      <c r="H22" s="236"/>
    </row>
    <row r="23" spans="1:8" s="69" customFormat="1" ht="15.75" x14ac:dyDescent="0.25">
      <c r="A23" s="70"/>
    </row>
    <row r="24" spans="1:8" s="69" customFormat="1" ht="15.75" x14ac:dyDescent="0.25">
      <c r="A24" s="254" t="s">
        <v>89</v>
      </c>
      <c r="B24" s="254"/>
      <c r="C24" s="254"/>
      <c r="D24" s="254"/>
      <c r="E24" s="254"/>
      <c r="F24" s="254"/>
      <c r="G24" s="254"/>
      <c r="H24" s="254"/>
    </row>
    <row r="25" spans="1:8" s="69" customFormat="1" ht="15.75" x14ac:dyDescent="0.25">
      <c r="A25" s="71" t="s">
        <v>90</v>
      </c>
    </row>
    <row r="26" spans="1:8" s="69" customFormat="1" ht="15.75" x14ac:dyDescent="0.25">
      <c r="A26" s="72" t="s">
        <v>91</v>
      </c>
    </row>
    <row r="27" spans="1:8" s="69" customFormat="1" ht="15.75" x14ac:dyDescent="0.25">
      <c r="A27" s="255" t="s">
        <v>92</v>
      </c>
      <c r="B27" s="255"/>
      <c r="C27" s="255"/>
      <c r="D27" s="255"/>
      <c r="E27" s="255"/>
      <c r="F27" s="255"/>
      <c r="G27" s="255"/>
      <c r="H27" s="255"/>
    </row>
    <row r="28" spans="1:8" s="69" customFormat="1" ht="15.75" x14ac:dyDescent="0.25">
      <c r="A28" s="255"/>
      <c r="B28" s="255"/>
      <c r="C28" s="255"/>
      <c r="D28" s="255"/>
      <c r="E28" s="255"/>
      <c r="F28" s="255"/>
      <c r="G28" s="255"/>
      <c r="H28" s="255"/>
    </row>
    <row r="29" spans="1:8" s="69" customFormat="1" ht="15.75" x14ac:dyDescent="0.25">
      <c r="A29" s="73"/>
      <c r="B29" s="73"/>
      <c r="C29" s="73"/>
      <c r="D29" s="73"/>
      <c r="E29" s="73"/>
      <c r="F29" s="73"/>
      <c r="G29" s="73"/>
      <c r="H29" s="73"/>
    </row>
    <row r="30" spans="1:8" s="69" customFormat="1" ht="48.75" customHeight="1" x14ac:dyDescent="0.25">
      <c r="A30" s="255" t="s">
        <v>93</v>
      </c>
      <c r="B30" s="255"/>
      <c r="C30" s="255"/>
      <c r="D30" s="255"/>
      <c r="E30" s="255"/>
      <c r="F30" s="255"/>
      <c r="G30" s="255"/>
      <c r="H30" s="256"/>
    </row>
    <row r="31" spans="1:8" s="66" customFormat="1" ht="15.75" thickBot="1" x14ac:dyDescent="0.3">
      <c r="A31" s="74"/>
      <c r="B31" s="74"/>
      <c r="C31" s="74"/>
      <c r="D31" s="74"/>
      <c r="E31" s="74"/>
      <c r="F31" s="74"/>
      <c r="G31" s="74"/>
      <c r="H31" s="74"/>
    </row>
    <row r="32" spans="1:8" s="66" customFormat="1" ht="21" thickBot="1" x14ac:dyDescent="0.35">
      <c r="A32" s="75" t="s">
        <v>94</v>
      </c>
      <c r="B32" s="76"/>
      <c r="C32" s="76"/>
      <c r="D32" s="76"/>
      <c r="E32" s="76"/>
      <c r="F32" s="76"/>
      <c r="G32" s="76"/>
      <c r="H32" s="77"/>
    </row>
    <row r="33" spans="1:8" s="66" customFormat="1" x14ac:dyDescent="0.25">
      <c r="A33" s="78"/>
    </row>
    <row r="34" spans="1:8" s="66" customFormat="1" x14ac:dyDescent="0.25">
      <c r="A34" s="257" t="s">
        <v>95</v>
      </c>
      <c r="B34" s="257"/>
      <c r="C34" s="257"/>
      <c r="D34" s="257"/>
      <c r="E34" s="257"/>
      <c r="F34" s="257"/>
      <c r="G34" s="257"/>
      <c r="H34" s="257"/>
    </row>
    <row r="35" spans="1:8" s="66" customFormat="1" x14ac:dyDescent="0.25">
      <c r="A35" s="78"/>
    </row>
    <row r="36" spans="1:8" s="66" customFormat="1" x14ac:dyDescent="0.25">
      <c r="A36" s="78"/>
    </row>
    <row r="37" spans="1:8" s="66" customFormat="1" ht="15.75" thickBot="1" x14ac:dyDescent="0.3">
      <c r="A37" s="79" t="s">
        <v>96</v>
      </c>
    </row>
    <row r="38" spans="1:8" s="66" customFormat="1" ht="18.75" thickTop="1" thickBot="1" x14ac:dyDescent="0.3">
      <c r="A38" s="80" t="s">
        <v>97</v>
      </c>
      <c r="B38" s="81" t="s">
        <v>98</v>
      </c>
      <c r="C38" s="82" t="s">
        <v>99</v>
      </c>
    </row>
    <row r="39" spans="1:8" s="66" customFormat="1" ht="15.75" thickBot="1" x14ac:dyDescent="0.3">
      <c r="A39" s="83">
        <v>54</v>
      </c>
      <c r="B39" s="84">
        <v>2</v>
      </c>
      <c r="C39" s="85">
        <v>108</v>
      </c>
    </row>
    <row r="40" spans="1:8" s="66" customFormat="1" ht="15.75" thickBot="1" x14ac:dyDescent="0.3">
      <c r="A40" s="83">
        <v>59</v>
      </c>
      <c r="B40" s="84">
        <v>3</v>
      </c>
      <c r="C40" s="85">
        <v>177</v>
      </c>
    </row>
    <row r="41" spans="1:8" s="66" customFormat="1" ht="15.75" thickBot="1" x14ac:dyDescent="0.3">
      <c r="A41" s="83">
        <v>63</v>
      </c>
      <c r="B41" s="84">
        <v>4</v>
      </c>
      <c r="C41" s="85">
        <v>252</v>
      </c>
    </row>
    <row r="42" spans="1:8" s="66" customFormat="1" ht="15.75" thickBot="1" x14ac:dyDescent="0.3">
      <c r="A42" s="83">
        <v>64</v>
      </c>
      <c r="B42" s="84">
        <v>1</v>
      </c>
      <c r="C42" s="85">
        <v>64</v>
      </c>
    </row>
    <row r="43" spans="1:8" s="66" customFormat="1" ht="15.75" thickBot="1" x14ac:dyDescent="0.3">
      <c r="A43" s="86"/>
      <c r="B43" s="87">
        <v>10</v>
      </c>
      <c r="C43" s="88">
        <v>601</v>
      </c>
    </row>
    <row r="44" spans="1:8" s="66" customFormat="1" ht="15.75" thickTop="1" x14ac:dyDescent="0.25">
      <c r="A44" s="78"/>
    </row>
    <row r="45" spans="1:8" s="66" customFormat="1" x14ac:dyDescent="0.25">
      <c r="A45" s="89"/>
    </row>
    <row r="46" spans="1:8" s="66" customFormat="1" x14ac:dyDescent="0.25">
      <c r="A46" s="89"/>
    </row>
    <row r="47" spans="1:8" s="66" customFormat="1" x14ac:dyDescent="0.25">
      <c r="A47" s="89"/>
    </row>
    <row r="48" spans="1:8" s="66" customFormat="1" x14ac:dyDescent="0.25">
      <c r="A48" s="89"/>
    </row>
    <row r="49" spans="1:8" s="66" customFormat="1" x14ac:dyDescent="0.25">
      <c r="A49" s="89"/>
    </row>
    <row r="50" spans="1:8" s="66" customFormat="1" x14ac:dyDescent="0.25">
      <c r="A50" s="89"/>
    </row>
    <row r="51" spans="1:8" s="66" customFormat="1" ht="17.25" x14ac:dyDescent="0.25">
      <c r="A51" s="258" t="s">
        <v>100</v>
      </c>
      <c r="B51" s="258"/>
      <c r="C51" s="258"/>
      <c r="D51" s="258"/>
      <c r="E51" s="258"/>
      <c r="F51" s="258"/>
      <c r="G51" s="258"/>
      <c r="H51" s="258"/>
    </row>
    <row r="52" spans="1:8" s="66" customFormat="1" x14ac:dyDescent="0.25">
      <c r="A52" s="90"/>
      <c r="B52" s="90"/>
      <c r="C52" s="90"/>
      <c r="D52" s="90"/>
      <c r="E52" s="90"/>
      <c r="F52" s="90"/>
      <c r="G52" s="90"/>
      <c r="H52" s="90"/>
    </row>
    <row r="53" spans="1:8" s="66" customFormat="1" ht="15.75" thickBot="1" x14ac:dyDescent="0.3">
      <c r="A53" s="90"/>
      <c r="B53" s="90"/>
      <c r="C53" s="90"/>
      <c r="D53" s="90"/>
      <c r="E53" s="90"/>
      <c r="F53" s="90"/>
      <c r="G53" s="90"/>
      <c r="H53" s="90"/>
    </row>
    <row r="54" spans="1:8" s="66" customFormat="1" x14ac:dyDescent="0.25">
      <c r="A54" s="259" t="s">
        <v>125</v>
      </c>
      <c r="B54" s="260"/>
      <c r="C54" s="260"/>
      <c r="D54" s="260"/>
      <c r="E54" s="260"/>
      <c r="F54" s="260"/>
      <c r="G54" s="260"/>
      <c r="H54" s="261"/>
    </row>
    <row r="55" spans="1:8" s="66" customFormat="1" x14ac:dyDescent="0.25">
      <c r="A55" s="262"/>
      <c r="B55" s="263"/>
      <c r="C55" s="263"/>
      <c r="D55" s="263"/>
      <c r="E55" s="263"/>
      <c r="F55" s="263"/>
      <c r="G55" s="263"/>
      <c r="H55" s="264"/>
    </row>
    <row r="56" spans="1:8" s="66" customFormat="1" x14ac:dyDescent="0.25">
      <c r="A56" s="262"/>
      <c r="B56" s="263"/>
      <c r="C56" s="263"/>
      <c r="D56" s="263"/>
      <c r="E56" s="263"/>
      <c r="F56" s="263"/>
      <c r="G56" s="263"/>
      <c r="H56" s="264"/>
    </row>
    <row r="57" spans="1:8" s="66" customFormat="1" x14ac:dyDescent="0.25">
      <c r="A57" s="262"/>
      <c r="B57" s="263"/>
      <c r="C57" s="263"/>
      <c r="D57" s="263"/>
      <c r="E57" s="263"/>
      <c r="F57" s="263"/>
      <c r="G57" s="263"/>
      <c r="H57" s="264"/>
    </row>
    <row r="58" spans="1:8" s="66" customFormat="1" x14ac:dyDescent="0.25">
      <c r="A58" s="262"/>
      <c r="B58" s="263"/>
      <c r="C58" s="263"/>
      <c r="D58" s="263"/>
      <c r="E58" s="263"/>
      <c r="F58" s="263"/>
      <c r="G58" s="263"/>
      <c r="H58" s="264"/>
    </row>
    <row r="59" spans="1:8" s="66" customFormat="1" x14ac:dyDescent="0.25">
      <c r="A59" s="262"/>
      <c r="B59" s="263"/>
      <c r="C59" s="263"/>
      <c r="D59" s="263"/>
      <c r="E59" s="263"/>
      <c r="F59" s="263"/>
      <c r="G59" s="263"/>
      <c r="H59" s="264"/>
    </row>
    <row r="60" spans="1:8" s="66" customFormat="1" x14ac:dyDescent="0.25">
      <c r="A60" s="262"/>
      <c r="B60" s="263"/>
      <c r="C60" s="263"/>
      <c r="D60" s="263"/>
      <c r="E60" s="263"/>
      <c r="F60" s="263"/>
      <c r="G60" s="263"/>
      <c r="H60" s="264"/>
    </row>
    <row r="61" spans="1:8" s="66" customFormat="1" ht="15.75" thickBot="1" x14ac:dyDescent="0.3">
      <c r="A61" s="265"/>
      <c r="B61" s="266"/>
      <c r="C61" s="266"/>
      <c r="D61" s="266"/>
      <c r="E61" s="266"/>
      <c r="F61" s="266"/>
      <c r="G61" s="266"/>
      <c r="H61" s="267"/>
    </row>
    <row r="62" spans="1:8" s="66" customFormat="1" ht="15.75" thickBot="1" x14ac:dyDescent="0.3">
      <c r="A62" s="90"/>
      <c r="B62" s="90"/>
      <c r="C62" s="90"/>
      <c r="D62" s="90"/>
      <c r="E62" s="90"/>
      <c r="F62" s="90"/>
      <c r="G62" s="90"/>
      <c r="H62" s="90"/>
    </row>
    <row r="63" spans="1:8" s="66" customFormat="1" ht="21" thickBot="1" x14ac:dyDescent="0.35">
      <c r="A63" s="75" t="s">
        <v>101</v>
      </c>
      <c r="B63" s="76"/>
      <c r="C63" s="76"/>
      <c r="D63" s="76"/>
      <c r="E63" s="76"/>
      <c r="F63" s="76"/>
      <c r="G63" s="76"/>
      <c r="H63" s="77"/>
    </row>
    <row r="64" spans="1:8" s="66" customFormat="1" x14ac:dyDescent="0.25">
      <c r="A64" s="91"/>
      <c r="B64" s="91"/>
      <c r="C64" s="91"/>
      <c r="D64" s="91"/>
      <c r="E64" s="91"/>
      <c r="F64" s="91"/>
      <c r="G64" s="91"/>
      <c r="H64" s="91"/>
    </row>
    <row r="65" spans="1:8" s="66" customFormat="1" x14ac:dyDescent="0.25">
      <c r="A65" s="257" t="s">
        <v>102</v>
      </c>
      <c r="B65" s="257"/>
      <c r="C65" s="257"/>
      <c r="D65" s="257"/>
      <c r="E65" s="257"/>
      <c r="F65" s="257"/>
      <c r="G65" s="257"/>
      <c r="H65" s="257"/>
    </row>
    <row r="66" spans="1:8" s="66" customFormat="1" x14ac:dyDescent="0.25">
      <c r="A66" s="257"/>
      <c r="B66" s="257"/>
      <c r="C66" s="257"/>
      <c r="D66" s="257"/>
      <c r="E66" s="257"/>
      <c r="F66" s="257"/>
      <c r="G66" s="257"/>
      <c r="H66" s="257"/>
    </row>
    <row r="67" spans="1:8" s="66" customFormat="1" x14ac:dyDescent="0.25">
      <c r="A67" s="257"/>
      <c r="B67" s="257"/>
      <c r="C67" s="257"/>
      <c r="D67" s="257"/>
      <c r="E67" s="257"/>
      <c r="F67" s="257"/>
      <c r="G67" s="257"/>
      <c r="H67" s="257"/>
    </row>
    <row r="68" spans="1:8" s="66" customFormat="1" x14ac:dyDescent="0.25">
      <c r="A68" s="91"/>
      <c r="B68" s="91"/>
      <c r="C68" s="91"/>
      <c r="D68" s="91"/>
      <c r="E68" s="91"/>
      <c r="F68" s="91"/>
      <c r="G68" s="91"/>
      <c r="H68" s="91"/>
    </row>
    <row r="69" spans="1:8" s="66" customFormat="1" x14ac:dyDescent="0.25">
      <c r="A69" s="268" t="s">
        <v>103</v>
      </c>
      <c r="B69" s="268"/>
      <c r="C69" s="268"/>
      <c r="D69" s="268"/>
      <c r="E69" s="268"/>
      <c r="F69" s="268"/>
      <c r="G69" s="268"/>
      <c r="H69" s="268"/>
    </row>
    <row r="70" spans="1:8" s="66" customFormat="1" x14ac:dyDescent="0.25"/>
    <row r="71" spans="1:8" s="66" customFormat="1" x14ac:dyDescent="0.25">
      <c r="A71" s="92" t="s">
        <v>104</v>
      </c>
    </row>
    <row r="72" spans="1:8" s="66" customFormat="1" x14ac:dyDescent="0.25">
      <c r="A72" s="268" t="s">
        <v>105</v>
      </c>
      <c r="B72" s="268"/>
      <c r="C72" s="268"/>
      <c r="D72" s="268"/>
      <c r="E72" s="268"/>
      <c r="F72" s="268"/>
      <c r="G72" s="268"/>
      <c r="H72" s="268"/>
    </row>
    <row r="73" spans="1:8" s="66" customFormat="1" x14ac:dyDescent="0.25">
      <c r="A73" s="268" t="s">
        <v>106</v>
      </c>
      <c r="B73" s="268"/>
      <c r="C73" s="268"/>
      <c r="D73" s="268"/>
      <c r="E73" s="268"/>
      <c r="F73" s="268"/>
      <c r="G73" s="268"/>
      <c r="H73" s="268"/>
    </row>
    <row r="74" spans="1:8" s="66" customFormat="1" x14ac:dyDescent="0.25">
      <c r="A74" s="268"/>
      <c r="B74" s="268"/>
      <c r="C74" s="268"/>
      <c r="D74" s="268"/>
      <c r="E74" s="268"/>
      <c r="F74" s="268"/>
      <c r="G74" s="268"/>
      <c r="H74" s="268"/>
    </row>
    <row r="75" spans="1:8" s="66" customFormat="1" x14ac:dyDescent="0.25">
      <c r="A75" s="93"/>
      <c r="B75" s="93"/>
      <c r="C75" s="93"/>
      <c r="D75" s="93"/>
      <c r="E75" s="93"/>
      <c r="F75" s="93"/>
      <c r="G75" s="93"/>
      <c r="H75" s="93"/>
    </row>
    <row r="76" spans="1:8" s="66" customFormat="1" ht="15.75" thickBot="1" x14ac:dyDescent="0.3">
      <c r="A76" s="93"/>
      <c r="B76" s="93"/>
      <c r="C76" s="93"/>
      <c r="D76" s="93"/>
      <c r="E76" s="93"/>
      <c r="F76" s="93"/>
      <c r="G76" s="93"/>
      <c r="H76" s="93"/>
    </row>
    <row r="77" spans="1:8" s="66" customFormat="1" x14ac:dyDescent="0.25">
      <c r="A77" s="245" t="s">
        <v>126</v>
      </c>
      <c r="B77" s="246"/>
      <c r="C77" s="246"/>
      <c r="D77" s="246"/>
      <c r="E77" s="246"/>
      <c r="F77" s="246"/>
      <c r="G77" s="246"/>
      <c r="H77" s="247"/>
    </row>
    <row r="78" spans="1:8" s="66" customFormat="1" x14ac:dyDescent="0.25">
      <c r="A78" s="248"/>
      <c r="B78" s="249"/>
      <c r="C78" s="249"/>
      <c r="D78" s="249"/>
      <c r="E78" s="249"/>
      <c r="F78" s="249"/>
      <c r="G78" s="249"/>
      <c r="H78" s="250"/>
    </row>
    <row r="79" spans="1:8" s="66" customFormat="1" x14ac:dyDescent="0.25">
      <c r="A79" s="248"/>
      <c r="B79" s="249"/>
      <c r="C79" s="249"/>
      <c r="D79" s="249"/>
      <c r="E79" s="249"/>
      <c r="F79" s="249"/>
      <c r="G79" s="249"/>
      <c r="H79" s="250"/>
    </row>
    <row r="80" spans="1:8" s="66" customFormat="1" x14ac:dyDescent="0.25">
      <c r="A80" s="248"/>
      <c r="B80" s="249"/>
      <c r="C80" s="249"/>
      <c r="D80" s="249"/>
      <c r="E80" s="249"/>
      <c r="F80" s="249"/>
      <c r="G80" s="249"/>
      <c r="H80" s="250"/>
    </row>
    <row r="81" spans="1:8" s="66" customFormat="1" x14ac:dyDescent="0.25">
      <c r="A81" s="248"/>
      <c r="B81" s="249"/>
      <c r="C81" s="249"/>
      <c r="D81" s="249"/>
      <c r="E81" s="249"/>
      <c r="F81" s="249"/>
      <c r="G81" s="249"/>
      <c r="H81" s="250"/>
    </row>
    <row r="82" spans="1:8" s="66" customFormat="1" ht="38.25" customHeight="1" thickBot="1" x14ac:dyDescent="0.3">
      <c r="A82" s="251"/>
      <c r="B82" s="252"/>
      <c r="C82" s="252"/>
      <c r="D82" s="252"/>
      <c r="E82" s="252"/>
      <c r="F82" s="252"/>
      <c r="G82" s="252"/>
      <c r="H82" s="253"/>
    </row>
    <row r="83" spans="1:8" s="66" customFormat="1" ht="15.75" thickBot="1" x14ac:dyDescent="0.3">
      <c r="A83" s="93"/>
      <c r="B83" s="93"/>
      <c r="C83" s="93"/>
      <c r="D83" s="93"/>
      <c r="E83" s="93"/>
      <c r="F83" s="93"/>
      <c r="G83" s="93"/>
      <c r="H83" s="93"/>
    </row>
    <row r="84" spans="1:8" s="66" customFormat="1" ht="21" thickBot="1" x14ac:dyDescent="0.35">
      <c r="A84" s="75" t="s">
        <v>107</v>
      </c>
      <c r="B84" s="76"/>
      <c r="C84" s="76"/>
      <c r="D84" s="76"/>
      <c r="E84" s="76"/>
      <c r="F84" s="76"/>
      <c r="G84" s="76"/>
      <c r="H84" s="77"/>
    </row>
    <row r="85" spans="1:8" s="66" customFormat="1" x14ac:dyDescent="0.25"/>
    <row r="86" spans="1:8" s="66" customFormat="1" x14ac:dyDescent="0.25">
      <c r="A86" s="257" t="s">
        <v>108</v>
      </c>
      <c r="B86" s="257"/>
      <c r="C86" s="257"/>
      <c r="D86" s="257"/>
      <c r="E86" s="257"/>
      <c r="F86" s="257"/>
      <c r="G86" s="257"/>
      <c r="H86" s="257"/>
    </row>
    <row r="87" spans="1:8" s="66" customFormat="1" x14ac:dyDescent="0.25">
      <c r="A87" s="268" t="s">
        <v>109</v>
      </c>
      <c r="B87" s="268"/>
      <c r="C87" s="268"/>
      <c r="D87" s="268"/>
      <c r="E87" s="268"/>
      <c r="F87" s="268"/>
      <c r="G87" s="268"/>
      <c r="H87" s="268"/>
    </row>
    <row r="88" spans="1:8" s="66" customFormat="1" x14ac:dyDescent="0.25">
      <c r="A88" s="268" t="s">
        <v>110</v>
      </c>
      <c r="B88" s="268"/>
      <c r="C88" s="268"/>
      <c r="D88" s="268"/>
      <c r="E88" s="268"/>
      <c r="F88" s="268"/>
      <c r="G88" s="268"/>
      <c r="H88" s="268"/>
    </row>
    <row r="89" spans="1:8" s="66" customFormat="1" x14ac:dyDescent="0.25">
      <c r="A89" s="268"/>
      <c r="B89" s="268"/>
      <c r="C89" s="268"/>
      <c r="D89" s="268"/>
      <c r="E89" s="268"/>
      <c r="F89" s="268"/>
      <c r="G89" s="268"/>
      <c r="H89" s="268"/>
    </row>
    <row r="90" spans="1:8" s="66" customFormat="1" x14ac:dyDescent="0.25"/>
    <row r="91" spans="1:8" s="66" customFormat="1" x14ac:dyDescent="0.25">
      <c r="A91" s="94" t="s">
        <v>111</v>
      </c>
    </row>
    <row r="92" spans="1:8" s="66" customFormat="1" x14ac:dyDescent="0.25">
      <c r="A92" s="66" t="s">
        <v>112</v>
      </c>
      <c r="B92" s="66" t="s">
        <v>113</v>
      </c>
    </row>
    <row r="93" spans="1:8" s="66" customFormat="1" x14ac:dyDescent="0.25">
      <c r="A93" s="66" t="s">
        <v>114</v>
      </c>
      <c r="B93" s="66">
        <v>200</v>
      </c>
    </row>
    <row r="94" spans="1:8" s="66" customFormat="1" x14ac:dyDescent="0.25">
      <c r="A94" s="66" t="s">
        <v>115</v>
      </c>
      <c r="B94" s="66">
        <v>200</v>
      </c>
    </row>
    <row r="95" spans="1:8" s="66" customFormat="1" x14ac:dyDescent="0.25">
      <c r="A95" s="94" t="s">
        <v>116</v>
      </c>
      <c r="B95" s="94">
        <v>400</v>
      </c>
      <c r="D95" s="94" t="s">
        <v>117</v>
      </c>
    </row>
    <row r="96" spans="1:8" s="66" customFormat="1" x14ac:dyDescent="0.25">
      <c r="A96" s="66" t="s">
        <v>118</v>
      </c>
      <c r="B96" s="66">
        <v>450</v>
      </c>
    </row>
    <row r="97" spans="1:8" s="66" customFormat="1" x14ac:dyDescent="0.25">
      <c r="A97" s="66" t="s">
        <v>119</v>
      </c>
      <c r="B97" s="66">
        <v>500</v>
      </c>
    </row>
    <row r="98" spans="1:8" s="66" customFormat="1" x14ac:dyDescent="0.25"/>
    <row r="99" spans="1:8" s="66" customFormat="1" x14ac:dyDescent="0.25"/>
    <row r="100" spans="1:8" s="66" customFormat="1" x14ac:dyDescent="0.25">
      <c r="A100" s="66" t="s">
        <v>112</v>
      </c>
      <c r="B100" s="66" t="s">
        <v>113</v>
      </c>
    </row>
    <row r="101" spans="1:8" s="66" customFormat="1" x14ac:dyDescent="0.25">
      <c r="A101" s="66" t="s">
        <v>120</v>
      </c>
      <c r="B101" s="66">
        <v>200</v>
      </c>
    </row>
    <row r="102" spans="1:8" s="66" customFormat="1" x14ac:dyDescent="0.25">
      <c r="A102" s="95" t="s">
        <v>115</v>
      </c>
      <c r="B102" s="95">
        <v>200</v>
      </c>
      <c r="D102" s="94" t="s">
        <v>121</v>
      </c>
    </row>
    <row r="103" spans="1:8" s="66" customFormat="1" x14ac:dyDescent="0.25">
      <c r="A103" s="95" t="s">
        <v>116</v>
      </c>
      <c r="B103" s="95">
        <v>400</v>
      </c>
    </row>
    <row r="104" spans="1:8" s="66" customFormat="1" x14ac:dyDescent="0.25">
      <c r="A104" s="66" t="s">
        <v>118</v>
      </c>
      <c r="B104" s="66">
        <v>450</v>
      </c>
    </row>
    <row r="105" spans="1:8" s="66" customFormat="1" ht="15.75" thickBot="1" x14ac:dyDescent="0.3"/>
    <row r="106" spans="1:8" s="66" customFormat="1" x14ac:dyDescent="0.25">
      <c r="A106" s="245" t="s">
        <v>127</v>
      </c>
      <c r="B106" s="246"/>
      <c r="C106" s="246"/>
      <c r="D106" s="246"/>
      <c r="E106" s="246"/>
      <c r="F106" s="246"/>
      <c r="G106" s="246"/>
      <c r="H106" s="247"/>
    </row>
    <row r="107" spans="1:8" s="66" customFormat="1" x14ac:dyDescent="0.25">
      <c r="A107" s="248"/>
      <c r="B107" s="249"/>
      <c r="C107" s="249"/>
      <c r="D107" s="249"/>
      <c r="E107" s="249"/>
      <c r="F107" s="249"/>
      <c r="G107" s="249"/>
      <c r="H107" s="250"/>
    </row>
    <row r="108" spans="1:8" s="66" customFormat="1" x14ac:dyDescent="0.25">
      <c r="A108" s="248"/>
      <c r="B108" s="249"/>
      <c r="C108" s="249"/>
      <c r="D108" s="249"/>
      <c r="E108" s="249"/>
      <c r="F108" s="249"/>
      <c r="G108" s="249"/>
      <c r="H108" s="250"/>
    </row>
    <row r="109" spans="1:8" s="66" customFormat="1" x14ac:dyDescent="0.25">
      <c r="A109" s="248"/>
      <c r="B109" s="249"/>
      <c r="C109" s="249"/>
      <c r="D109" s="249"/>
      <c r="E109" s="249"/>
      <c r="F109" s="249"/>
      <c r="G109" s="249"/>
      <c r="H109" s="250"/>
    </row>
    <row r="110" spans="1:8" s="66" customFormat="1" ht="15.75" thickBot="1" x14ac:dyDescent="0.3">
      <c r="A110" s="251"/>
      <c r="B110" s="252"/>
      <c r="C110" s="252"/>
      <c r="D110" s="252"/>
      <c r="E110" s="252"/>
      <c r="F110" s="252"/>
      <c r="G110" s="252"/>
      <c r="H110" s="253"/>
    </row>
    <row r="111" spans="1:8" s="66" customFormat="1" ht="15.75" thickBot="1" x14ac:dyDescent="0.3"/>
    <row r="112" spans="1:8" s="66" customFormat="1" ht="21" thickBot="1" x14ac:dyDescent="0.35">
      <c r="A112" s="75" t="s">
        <v>122</v>
      </c>
      <c r="B112" s="76"/>
      <c r="C112" s="76"/>
      <c r="D112" s="76"/>
      <c r="E112" s="76"/>
      <c r="F112" s="76"/>
      <c r="G112" s="76"/>
      <c r="H112" s="77"/>
    </row>
    <row r="113" spans="1:8" s="66" customFormat="1" x14ac:dyDescent="0.25">
      <c r="A113" s="94"/>
    </row>
    <row r="114" spans="1:8" s="66" customFormat="1" x14ac:dyDescent="0.25">
      <c r="A114" s="257" t="s">
        <v>123</v>
      </c>
      <c r="B114" s="257"/>
      <c r="C114" s="257"/>
      <c r="D114" s="257"/>
      <c r="E114" s="257"/>
      <c r="F114" s="257"/>
      <c r="G114" s="257"/>
      <c r="H114" s="257"/>
    </row>
    <row r="115" spans="1:8" s="66" customFormat="1" x14ac:dyDescent="0.25">
      <c r="A115" s="268" t="s">
        <v>124</v>
      </c>
      <c r="B115" s="268"/>
      <c r="C115" s="268"/>
      <c r="D115" s="268"/>
      <c r="E115" s="268"/>
      <c r="F115" s="268"/>
      <c r="G115" s="268"/>
      <c r="H115" s="268"/>
    </row>
    <row r="116" spans="1:8" s="66" customFormat="1" ht="15.75" thickBot="1" x14ac:dyDescent="0.3">
      <c r="A116" s="96"/>
    </row>
    <row r="117" spans="1:8" s="66" customFormat="1" x14ac:dyDescent="0.25">
      <c r="A117" s="245" t="s">
        <v>128</v>
      </c>
      <c r="B117" s="246"/>
      <c r="C117" s="246"/>
      <c r="D117" s="246"/>
      <c r="E117" s="246"/>
      <c r="F117" s="246"/>
      <c r="G117" s="246"/>
      <c r="H117" s="247"/>
    </row>
    <row r="118" spans="1:8" s="66" customFormat="1" x14ac:dyDescent="0.25">
      <c r="A118" s="248"/>
      <c r="B118" s="249"/>
      <c r="C118" s="249"/>
      <c r="D118" s="249"/>
      <c r="E118" s="249"/>
      <c r="F118" s="249"/>
      <c r="G118" s="249"/>
      <c r="H118" s="250"/>
    </row>
    <row r="119" spans="1:8" s="66" customFormat="1" x14ac:dyDescent="0.25">
      <c r="A119" s="248"/>
      <c r="B119" s="249"/>
      <c r="C119" s="249"/>
      <c r="D119" s="249"/>
      <c r="E119" s="249"/>
      <c r="F119" s="249"/>
      <c r="G119" s="249"/>
      <c r="H119" s="250"/>
    </row>
    <row r="120" spans="1:8" s="66" customFormat="1" x14ac:dyDescent="0.25">
      <c r="A120" s="248"/>
      <c r="B120" s="249"/>
      <c r="C120" s="249"/>
      <c r="D120" s="249"/>
      <c r="E120" s="249"/>
      <c r="F120" s="249"/>
      <c r="G120" s="249"/>
      <c r="H120" s="250"/>
    </row>
    <row r="121" spans="1:8" s="66" customFormat="1" x14ac:dyDescent="0.25">
      <c r="A121" s="248"/>
      <c r="B121" s="249"/>
      <c r="C121" s="249"/>
      <c r="D121" s="249"/>
      <c r="E121" s="249"/>
      <c r="F121" s="249"/>
      <c r="G121" s="249"/>
      <c r="H121" s="250"/>
    </row>
    <row r="122" spans="1:8" s="66" customFormat="1" ht="15.75" thickBot="1" x14ac:dyDescent="0.3">
      <c r="A122" s="251"/>
      <c r="B122" s="252"/>
      <c r="C122" s="252"/>
      <c r="D122" s="252"/>
      <c r="E122" s="252"/>
      <c r="F122" s="252"/>
      <c r="G122" s="252"/>
      <c r="H122" s="253"/>
    </row>
    <row r="123" spans="1:8" s="66" customFormat="1" x14ac:dyDescent="0.25"/>
    <row r="124" spans="1:8" s="66" customFormat="1" x14ac:dyDescent="0.25"/>
    <row r="125" spans="1:8" s="66" customFormat="1" x14ac:dyDescent="0.25"/>
    <row r="126" spans="1:8" s="66" customFormat="1" x14ac:dyDescent="0.25"/>
    <row r="127" spans="1:8" s="66" customFormat="1" x14ac:dyDescent="0.25"/>
    <row r="128" spans="1:8" s="66" customFormat="1" x14ac:dyDescent="0.25"/>
    <row r="129" s="66" customFormat="1" x14ac:dyDescent="0.25"/>
    <row r="130" s="66" customFormat="1" x14ac:dyDescent="0.25"/>
    <row r="131" s="66" customFormat="1" x14ac:dyDescent="0.25"/>
    <row r="132" s="66" customFormat="1" x14ac:dyDescent="0.25"/>
    <row r="133" s="66" customFormat="1" x14ac:dyDescent="0.25"/>
    <row r="134" s="66" customFormat="1" x14ac:dyDescent="0.25"/>
    <row r="135" s="66" customFormat="1" x14ac:dyDescent="0.25"/>
    <row r="136" s="66" customFormat="1" x14ac:dyDescent="0.25"/>
    <row r="137" s="66" customFormat="1" x14ac:dyDescent="0.25"/>
    <row r="138" s="66" customFormat="1" x14ac:dyDescent="0.25"/>
    <row r="139" s="66" customFormat="1" x14ac:dyDescent="0.25"/>
    <row r="140" s="66" customFormat="1" x14ac:dyDescent="0.25"/>
    <row r="141" s="66" customFormat="1" x14ac:dyDescent="0.25"/>
    <row r="142" s="66" customFormat="1" x14ac:dyDescent="0.25"/>
    <row r="143" s="66" customFormat="1" x14ac:dyDescent="0.25"/>
    <row r="144" s="66" customFormat="1" x14ac:dyDescent="0.25"/>
    <row r="145" s="66" customFormat="1" x14ac:dyDescent="0.25"/>
    <row r="146" s="66" customFormat="1" x14ac:dyDescent="0.25"/>
    <row r="147" s="66" customFormat="1" x14ac:dyDescent="0.25"/>
    <row r="148" s="66" customFormat="1" x14ac:dyDescent="0.25"/>
    <row r="149" s="66" customFormat="1" x14ac:dyDescent="0.25"/>
    <row r="150" s="66" customFormat="1" x14ac:dyDescent="0.25"/>
  </sheetData>
  <mergeCells count="24">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2049"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2049" r:id="rId3"/>
      </mc:Fallback>
    </mc:AlternateContent>
    <mc:AlternateContent xmlns:mc="http://schemas.openxmlformats.org/markup-compatibility/2006">
      <mc:Choice Requires="x14">
        <oleObject progId="Equation.3" shapeId="2050"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2050"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BD384"/>
  <sheetViews>
    <sheetView view="pageBreakPreview" topLeftCell="AB28" zoomScale="96" zoomScaleNormal="100" zoomScaleSheetLayoutView="96" workbookViewId="0">
      <selection activeCell="BD42" sqref="BD42"/>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1" style="1" bestFit="1" customWidth="1"/>
    <col min="34" max="34" width="11.140625" style="1" customWidth="1"/>
    <col min="35" max="35" width="11" style="1" customWidth="1"/>
    <col min="36" max="36" width="11.28515625" style="1" customWidth="1"/>
    <col min="37" max="37" width="12.7109375" style="1" customWidth="1"/>
    <col min="38" max="38" width="13.140625" style="107" customWidth="1"/>
    <col min="39" max="39" width="27.140625" style="1" hidden="1" customWidth="1"/>
    <col min="40" max="56" width="11.42578125" style="1" hidden="1" customWidth="1"/>
    <col min="57"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 t="s">
        <v>174</v>
      </c>
      <c r="AU1" s="1" t="s">
        <v>174</v>
      </c>
    </row>
    <row r="2" spans="1:56"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M2" s="1" t="s">
        <v>283</v>
      </c>
      <c r="AN2" s="1">
        <v>1</v>
      </c>
      <c r="AO2" s="1">
        <v>2</v>
      </c>
      <c r="AP2" s="1">
        <v>3</v>
      </c>
      <c r="AQ2" s="1">
        <v>4</v>
      </c>
      <c r="AR2" s="1">
        <v>5</v>
      </c>
      <c r="AS2" s="1" t="s">
        <v>191</v>
      </c>
      <c r="AT2" s="1" t="s">
        <v>8</v>
      </c>
      <c r="AU2" s="1" t="s">
        <v>283</v>
      </c>
      <c r="AV2" s="1">
        <v>1</v>
      </c>
      <c r="AW2" s="1">
        <v>2</v>
      </c>
      <c r="AX2" s="1">
        <v>3</v>
      </c>
      <c r="AY2" s="1">
        <v>4</v>
      </c>
      <c r="AZ2" s="1">
        <v>5</v>
      </c>
      <c r="BA2" s="1" t="s">
        <v>8</v>
      </c>
    </row>
    <row r="3" spans="1:56"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M3" s="1" t="s">
        <v>192</v>
      </c>
      <c r="AN3" s="1">
        <v>0</v>
      </c>
      <c r="AO3" s="1">
        <v>1</v>
      </c>
      <c r="AP3" s="1">
        <v>4</v>
      </c>
      <c r="AQ3" s="1">
        <v>7</v>
      </c>
      <c r="AR3" s="1">
        <v>8</v>
      </c>
      <c r="AS3" s="1">
        <v>0</v>
      </c>
      <c r="AT3" s="1">
        <v>20</v>
      </c>
      <c r="AU3" s="1" t="s">
        <v>192</v>
      </c>
      <c r="AV3" s="1">
        <v>0</v>
      </c>
      <c r="AW3" s="1">
        <v>1</v>
      </c>
      <c r="AX3" s="1">
        <v>4</v>
      </c>
      <c r="AY3" s="1">
        <v>7</v>
      </c>
      <c r="AZ3" s="1">
        <v>8</v>
      </c>
      <c r="BA3" s="1">
        <v>4.0999999999999996</v>
      </c>
      <c r="BB3" s="1">
        <v>0.91</v>
      </c>
      <c r="BC3" s="1">
        <v>4</v>
      </c>
      <c r="BD3" s="1">
        <v>5</v>
      </c>
    </row>
    <row r="4" spans="1:56"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M4" s="1" t="s">
        <v>193</v>
      </c>
      <c r="AN4" s="1">
        <v>0</v>
      </c>
      <c r="AO4" s="1">
        <v>0</v>
      </c>
      <c r="AP4" s="1">
        <v>3</v>
      </c>
      <c r="AQ4" s="1">
        <v>7</v>
      </c>
      <c r="AR4" s="1">
        <v>10</v>
      </c>
      <c r="AS4" s="1">
        <v>0</v>
      </c>
      <c r="AT4" s="1">
        <v>20</v>
      </c>
      <c r="AU4" s="1" t="s">
        <v>193</v>
      </c>
      <c r="AV4" s="1">
        <v>0</v>
      </c>
      <c r="AW4" s="1">
        <v>0</v>
      </c>
      <c r="AX4" s="1">
        <v>3</v>
      </c>
      <c r="AY4" s="1">
        <v>7</v>
      </c>
      <c r="AZ4" s="1">
        <v>10</v>
      </c>
      <c r="BA4" s="1">
        <v>4.3499999999999996</v>
      </c>
      <c r="BB4" s="1">
        <v>0.75</v>
      </c>
      <c r="BC4" s="1">
        <v>5</v>
      </c>
      <c r="BD4" s="1">
        <v>5</v>
      </c>
    </row>
    <row r="5" spans="1:56"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M5" s="1" t="s">
        <v>194</v>
      </c>
      <c r="AN5" s="1">
        <v>10</v>
      </c>
      <c r="AO5" s="1">
        <v>2</v>
      </c>
      <c r="AP5" s="1">
        <v>3</v>
      </c>
      <c r="AQ5" s="1">
        <v>3</v>
      </c>
      <c r="AR5" s="1">
        <v>2</v>
      </c>
      <c r="AS5" s="1">
        <v>0</v>
      </c>
      <c r="AT5" s="1">
        <v>20</v>
      </c>
      <c r="AU5" s="1" t="s">
        <v>194</v>
      </c>
      <c r="AV5" s="1">
        <v>10</v>
      </c>
      <c r="AW5" s="1">
        <v>2</v>
      </c>
      <c r="AX5" s="1">
        <v>3</v>
      </c>
      <c r="AY5" s="1">
        <v>3</v>
      </c>
      <c r="AZ5" s="1">
        <v>2</v>
      </c>
      <c r="BA5" s="1">
        <v>2.25</v>
      </c>
      <c r="BB5" s="1">
        <v>1.48</v>
      </c>
      <c r="BC5" s="1">
        <v>2</v>
      </c>
      <c r="BD5" s="1">
        <v>1</v>
      </c>
    </row>
    <row r="6" spans="1:56" ht="15.75" x14ac:dyDescent="0.25">
      <c r="A6" s="169" t="s">
        <v>0</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 t="s">
        <v>195</v>
      </c>
      <c r="AN6" s="1">
        <v>7</v>
      </c>
      <c r="AO6" s="1">
        <v>1</v>
      </c>
      <c r="AP6" s="1">
        <v>2</v>
      </c>
      <c r="AQ6" s="1">
        <v>3</v>
      </c>
      <c r="AR6" s="1">
        <v>6</v>
      </c>
      <c r="AS6" s="1">
        <v>1</v>
      </c>
      <c r="AT6" s="1">
        <v>20</v>
      </c>
      <c r="AU6" s="1" t="s">
        <v>195</v>
      </c>
      <c r="AV6" s="1">
        <v>7</v>
      </c>
      <c r="AW6" s="1">
        <v>1</v>
      </c>
      <c r="AX6" s="1">
        <v>2</v>
      </c>
      <c r="AY6" s="1">
        <v>3</v>
      </c>
      <c r="AZ6" s="1">
        <v>6</v>
      </c>
      <c r="BA6" s="1">
        <v>3</v>
      </c>
      <c r="BB6" s="1">
        <v>1.76</v>
      </c>
      <c r="BC6" s="1">
        <v>3</v>
      </c>
      <c r="BD6" s="1">
        <v>1</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 t="s">
        <v>196</v>
      </c>
      <c r="AN7" s="1">
        <v>0</v>
      </c>
      <c r="AO7" s="1">
        <v>4</v>
      </c>
      <c r="AP7" s="1">
        <v>6</v>
      </c>
      <c r="AQ7" s="1">
        <v>2</v>
      </c>
      <c r="AR7" s="1">
        <v>8</v>
      </c>
      <c r="AS7" s="1">
        <v>0</v>
      </c>
      <c r="AT7" s="1">
        <v>20</v>
      </c>
      <c r="AU7" s="1" t="s">
        <v>196</v>
      </c>
      <c r="AV7" s="1">
        <v>0</v>
      </c>
      <c r="AW7" s="1">
        <v>4</v>
      </c>
      <c r="AX7" s="1">
        <v>6</v>
      </c>
      <c r="AY7" s="1">
        <v>2</v>
      </c>
      <c r="AZ7" s="1">
        <v>8</v>
      </c>
      <c r="BA7" s="1">
        <v>3.7</v>
      </c>
      <c r="BB7" s="1">
        <v>1.22</v>
      </c>
      <c r="BC7" s="1">
        <v>4</v>
      </c>
      <c r="BD7" s="1">
        <v>5</v>
      </c>
    </row>
    <row r="8" spans="1:56" ht="15.75" customHeight="1" x14ac:dyDescent="0.25">
      <c r="A8" s="171" t="s">
        <v>293</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 t="s">
        <v>197</v>
      </c>
      <c r="AN8" s="1">
        <v>0</v>
      </c>
      <c r="AO8" s="1">
        <v>0</v>
      </c>
      <c r="AP8" s="1">
        <v>0</v>
      </c>
      <c r="AQ8" s="1">
        <v>1</v>
      </c>
      <c r="AR8" s="1">
        <v>1</v>
      </c>
      <c r="AS8" s="1">
        <v>0</v>
      </c>
      <c r="AT8" s="1">
        <v>2</v>
      </c>
      <c r="AU8" s="1" t="s">
        <v>197</v>
      </c>
      <c r="AV8" s="1">
        <v>0</v>
      </c>
      <c r="AW8" s="1">
        <v>0</v>
      </c>
      <c r="AX8" s="1">
        <v>0</v>
      </c>
      <c r="AY8" s="1">
        <v>1</v>
      </c>
      <c r="AZ8" s="1">
        <v>1</v>
      </c>
      <c r="BA8" s="1">
        <v>4.5</v>
      </c>
      <c r="BB8" s="1">
        <v>0.71</v>
      </c>
      <c r="BC8" s="1">
        <v>5</v>
      </c>
      <c r="BD8" s="1">
        <v>4</v>
      </c>
    </row>
    <row r="9" spans="1:56" ht="21" customHeight="1" x14ac:dyDescent="0.25">
      <c r="AM9" s="1" t="s">
        <v>198</v>
      </c>
      <c r="AN9" s="1">
        <v>8</v>
      </c>
      <c r="AO9" s="1">
        <v>4</v>
      </c>
      <c r="AP9" s="1">
        <v>4</v>
      </c>
      <c r="AQ9" s="1">
        <v>7</v>
      </c>
      <c r="AR9" s="1">
        <v>4</v>
      </c>
      <c r="AS9" s="1">
        <v>3</v>
      </c>
      <c r="AT9" s="1">
        <v>30</v>
      </c>
      <c r="AU9" s="1" t="s">
        <v>198</v>
      </c>
      <c r="AV9" s="1">
        <v>8</v>
      </c>
      <c r="AW9" s="1">
        <v>4</v>
      </c>
      <c r="AX9" s="1">
        <v>4</v>
      </c>
      <c r="AY9" s="1">
        <v>7</v>
      </c>
      <c r="AZ9" s="1">
        <v>4</v>
      </c>
      <c r="BA9" s="1">
        <v>2.81</v>
      </c>
      <c r="BB9" s="1">
        <v>1.49</v>
      </c>
      <c r="BC9" s="1">
        <v>3</v>
      </c>
      <c r="BD9" s="1">
        <v>1</v>
      </c>
    </row>
    <row r="10" spans="1:56" ht="15.7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M10" s="1" t="s">
        <v>199</v>
      </c>
      <c r="AN10" s="1">
        <v>0</v>
      </c>
      <c r="AO10" s="1">
        <v>1</v>
      </c>
      <c r="AP10" s="1">
        <v>5</v>
      </c>
      <c r="AQ10" s="1">
        <v>5</v>
      </c>
      <c r="AR10" s="1">
        <v>18</v>
      </c>
      <c r="AS10" s="1">
        <v>1</v>
      </c>
      <c r="AT10" s="1">
        <v>30</v>
      </c>
      <c r="AU10" s="1" t="s">
        <v>199</v>
      </c>
      <c r="AV10" s="1">
        <v>0</v>
      </c>
      <c r="AW10" s="1">
        <v>1</v>
      </c>
      <c r="AX10" s="1">
        <v>5</v>
      </c>
      <c r="AY10" s="1">
        <v>5</v>
      </c>
      <c r="AZ10" s="1">
        <v>18</v>
      </c>
      <c r="BA10" s="1">
        <v>4.38</v>
      </c>
      <c r="BB10" s="1">
        <v>0.9</v>
      </c>
      <c r="BC10" s="1">
        <v>5</v>
      </c>
      <c r="BD10" s="1">
        <v>5</v>
      </c>
    </row>
    <row r="11" spans="1:56" ht="33.75" x14ac:dyDescent="0.25">
      <c r="A11" s="172"/>
      <c r="B11" s="172"/>
      <c r="C11" s="172"/>
      <c r="D11" s="172"/>
      <c r="E11" s="172"/>
      <c r="F11" s="172"/>
      <c r="G11" s="172"/>
      <c r="AM11" s="1" t="s">
        <v>200</v>
      </c>
      <c r="AN11" s="1">
        <v>4</v>
      </c>
      <c r="AO11" s="1">
        <v>10</v>
      </c>
      <c r="AP11" s="1">
        <v>6</v>
      </c>
      <c r="AQ11" s="1">
        <v>3</v>
      </c>
      <c r="AR11" s="1">
        <v>2</v>
      </c>
      <c r="AS11" s="1">
        <v>0</v>
      </c>
      <c r="AT11" s="1">
        <v>25</v>
      </c>
      <c r="AU11" s="1" t="s">
        <v>200</v>
      </c>
      <c r="AV11" s="1">
        <v>4</v>
      </c>
      <c r="AW11" s="1">
        <v>10</v>
      </c>
      <c r="AX11" s="1">
        <v>6</v>
      </c>
      <c r="AY11" s="1">
        <v>3</v>
      </c>
      <c r="AZ11" s="1">
        <v>2</v>
      </c>
      <c r="BA11" s="1">
        <v>2.56</v>
      </c>
      <c r="BB11" s="1">
        <v>1.1599999999999999</v>
      </c>
      <c r="BC11" s="1">
        <v>2</v>
      </c>
      <c r="BD11" s="1">
        <v>2</v>
      </c>
    </row>
    <row r="12" spans="1:56" x14ac:dyDescent="0.25">
      <c r="AM12" s="1" t="s">
        <v>201</v>
      </c>
      <c r="AN12" s="1">
        <v>6</v>
      </c>
      <c r="AO12" s="1">
        <v>9</v>
      </c>
      <c r="AP12" s="1">
        <v>3</v>
      </c>
      <c r="AQ12" s="1">
        <v>5</v>
      </c>
      <c r="AR12" s="1">
        <v>2</v>
      </c>
      <c r="AS12" s="1">
        <v>0</v>
      </c>
      <c r="AT12" s="1">
        <v>25</v>
      </c>
      <c r="AU12" s="1" t="s">
        <v>201</v>
      </c>
      <c r="AV12" s="1">
        <v>6</v>
      </c>
      <c r="AW12" s="1">
        <v>9</v>
      </c>
      <c r="AX12" s="1">
        <v>3</v>
      </c>
      <c r="AY12" s="1">
        <v>5</v>
      </c>
      <c r="AZ12" s="1">
        <v>2</v>
      </c>
      <c r="BA12" s="1">
        <v>2.52</v>
      </c>
      <c r="BB12" s="1">
        <v>1.29</v>
      </c>
      <c r="BC12" s="1">
        <v>2</v>
      </c>
      <c r="BD12" s="1">
        <v>2</v>
      </c>
    </row>
    <row r="13" spans="1:56" x14ac:dyDescent="0.25">
      <c r="AM13" s="1" t="s">
        <v>158</v>
      </c>
      <c r="AN13" s="1">
        <v>0</v>
      </c>
      <c r="AO13" s="1">
        <v>2</v>
      </c>
      <c r="AP13" s="1">
        <v>3</v>
      </c>
      <c r="AQ13" s="1">
        <v>9</v>
      </c>
      <c r="AR13" s="1">
        <v>11</v>
      </c>
      <c r="AS13" s="1">
        <v>0</v>
      </c>
      <c r="AT13" s="1">
        <v>25</v>
      </c>
      <c r="AU13" s="1" t="s">
        <v>158</v>
      </c>
      <c r="AV13" s="1">
        <v>0</v>
      </c>
      <c r="AW13" s="1">
        <v>2</v>
      </c>
      <c r="AX13" s="1">
        <v>3</v>
      </c>
      <c r="AY13" s="1">
        <v>9</v>
      </c>
      <c r="AZ13" s="1">
        <v>11</v>
      </c>
      <c r="BA13" s="1">
        <v>4.16</v>
      </c>
      <c r="BB13" s="1">
        <v>0.94</v>
      </c>
      <c r="BC13" s="1">
        <v>4</v>
      </c>
      <c r="BD13" s="1">
        <v>5</v>
      </c>
    </row>
    <row r="14" spans="1:56" x14ac:dyDescent="0.25">
      <c r="AM14" s="1" t="s">
        <v>202</v>
      </c>
      <c r="AN14" s="1">
        <v>0</v>
      </c>
      <c r="AO14" s="1">
        <v>0</v>
      </c>
      <c r="AP14" s="1">
        <v>0</v>
      </c>
      <c r="AQ14" s="1">
        <v>3</v>
      </c>
      <c r="AR14" s="1">
        <v>0</v>
      </c>
      <c r="AS14" s="1">
        <v>0</v>
      </c>
      <c r="AT14" s="1">
        <v>3</v>
      </c>
      <c r="AU14" s="1" t="s">
        <v>202</v>
      </c>
      <c r="AV14" s="1">
        <v>0</v>
      </c>
      <c r="AW14" s="1">
        <v>0</v>
      </c>
      <c r="AX14" s="1">
        <v>0</v>
      </c>
      <c r="AY14" s="1">
        <v>3</v>
      </c>
      <c r="AZ14" s="1">
        <v>0</v>
      </c>
      <c r="BA14" s="1">
        <v>4</v>
      </c>
      <c r="BB14" s="1">
        <v>0</v>
      </c>
      <c r="BC14" s="1">
        <v>4</v>
      </c>
      <c r="BD14" s="1">
        <v>4</v>
      </c>
    </row>
    <row r="15" spans="1:56" x14ac:dyDescent="0.25">
      <c r="AM15" s="1" t="s">
        <v>159</v>
      </c>
      <c r="AN15" s="1">
        <v>0</v>
      </c>
      <c r="AO15" s="1">
        <v>2</v>
      </c>
      <c r="AP15" s="1">
        <v>13</v>
      </c>
      <c r="AQ15" s="1">
        <v>15</v>
      </c>
      <c r="AR15" s="1">
        <v>7</v>
      </c>
      <c r="AS15" s="1">
        <v>0</v>
      </c>
      <c r="AT15" s="1">
        <v>37</v>
      </c>
      <c r="AU15" s="1" t="s">
        <v>159</v>
      </c>
      <c r="AV15" s="1">
        <v>0</v>
      </c>
      <c r="AW15" s="1">
        <v>2</v>
      </c>
      <c r="AX15" s="1">
        <v>13</v>
      </c>
      <c r="AY15" s="1">
        <v>15</v>
      </c>
      <c r="AZ15" s="1">
        <v>7</v>
      </c>
      <c r="BA15" s="1">
        <v>3.73</v>
      </c>
      <c r="BB15" s="1">
        <v>0.84</v>
      </c>
      <c r="BC15" s="1">
        <v>4</v>
      </c>
      <c r="BD15" s="1">
        <v>4</v>
      </c>
    </row>
    <row r="16" spans="1:56" x14ac:dyDescent="0.25">
      <c r="AM16" s="1" t="s">
        <v>203</v>
      </c>
      <c r="AN16" s="1">
        <v>1</v>
      </c>
      <c r="AO16" s="1">
        <v>2</v>
      </c>
      <c r="AP16" s="1">
        <v>17</v>
      </c>
      <c r="AQ16" s="1">
        <v>20</v>
      </c>
      <c r="AR16" s="1">
        <v>12</v>
      </c>
      <c r="AS16" s="1">
        <v>0</v>
      </c>
      <c r="AT16" s="1">
        <v>52</v>
      </c>
      <c r="AU16" s="1" t="s">
        <v>203</v>
      </c>
      <c r="AV16" s="1">
        <v>1</v>
      </c>
      <c r="AW16" s="1">
        <v>2</v>
      </c>
      <c r="AX16" s="1">
        <v>17</v>
      </c>
      <c r="AY16" s="1">
        <v>20</v>
      </c>
      <c r="AZ16" s="1">
        <v>12</v>
      </c>
      <c r="BA16" s="1">
        <v>3.77</v>
      </c>
      <c r="BB16" s="1">
        <v>0.92</v>
      </c>
      <c r="BC16" s="1">
        <v>4</v>
      </c>
      <c r="BD16" s="1">
        <v>4</v>
      </c>
    </row>
    <row r="17" spans="1:56" x14ac:dyDescent="0.25">
      <c r="AM17" s="1" t="s">
        <v>204</v>
      </c>
      <c r="AN17" s="1">
        <v>3</v>
      </c>
      <c r="AO17" s="1">
        <v>6</v>
      </c>
      <c r="AP17" s="1">
        <v>21</v>
      </c>
      <c r="AQ17" s="1">
        <v>18</v>
      </c>
      <c r="AR17" s="1">
        <v>4</v>
      </c>
      <c r="AS17" s="1">
        <v>0</v>
      </c>
      <c r="AT17" s="1">
        <v>52</v>
      </c>
      <c r="AU17" s="1" t="s">
        <v>204</v>
      </c>
      <c r="AV17" s="1">
        <v>3</v>
      </c>
      <c r="AW17" s="1">
        <v>6</v>
      </c>
      <c r="AX17" s="1">
        <v>21</v>
      </c>
      <c r="AY17" s="1">
        <v>18</v>
      </c>
      <c r="AZ17" s="1">
        <v>4</v>
      </c>
      <c r="BA17" s="1">
        <v>3.27</v>
      </c>
      <c r="BB17" s="1">
        <v>0.97</v>
      </c>
      <c r="BC17" s="1">
        <v>3</v>
      </c>
      <c r="BD17" s="1">
        <v>3</v>
      </c>
    </row>
    <row r="18" spans="1:56" x14ac:dyDescent="0.25">
      <c r="AM18" s="1" t="s">
        <v>205</v>
      </c>
      <c r="AN18" s="1">
        <v>5</v>
      </c>
      <c r="AO18" s="1">
        <v>6</v>
      </c>
      <c r="AP18" s="1">
        <v>21</v>
      </c>
      <c r="AQ18" s="1">
        <v>12</v>
      </c>
      <c r="AR18" s="1">
        <v>8</v>
      </c>
      <c r="AS18" s="1">
        <v>3</v>
      </c>
      <c r="AT18" s="1">
        <v>55</v>
      </c>
      <c r="AU18" s="1" t="s">
        <v>205</v>
      </c>
      <c r="AV18" s="1">
        <v>5</v>
      </c>
      <c r="AW18" s="1">
        <v>6</v>
      </c>
      <c r="AX18" s="1">
        <v>21</v>
      </c>
      <c r="AY18" s="1">
        <v>12</v>
      </c>
      <c r="AZ18" s="1">
        <v>8</v>
      </c>
      <c r="BA18" s="1">
        <v>3.23</v>
      </c>
      <c r="BB18" s="1">
        <v>1.1499999999999999</v>
      </c>
      <c r="BC18" s="1">
        <v>3</v>
      </c>
      <c r="BD18" s="1">
        <v>3</v>
      </c>
    </row>
    <row r="19" spans="1:56" x14ac:dyDescent="0.25">
      <c r="AM19" s="1" t="s">
        <v>206</v>
      </c>
      <c r="AN19" s="1">
        <v>1</v>
      </c>
      <c r="AO19" s="1">
        <v>12</v>
      </c>
      <c r="AP19" s="1">
        <v>23</v>
      </c>
      <c r="AQ19" s="1">
        <v>15</v>
      </c>
      <c r="AR19" s="1">
        <v>4</v>
      </c>
      <c r="AS19" s="1">
        <v>0</v>
      </c>
      <c r="AT19" s="1">
        <v>55</v>
      </c>
      <c r="AU19" s="1" t="s">
        <v>206</v>
      </c>
      <c r="AV19" s="1">
        <v>1</v>
      </c>
      <c r="AW19" s="1">
        <v>12</v>
      </c>
      <c r="AX19" s="1">
        <v>23</v>
      </c>
      <c r="AY19" s="1">
        <v>15</v>
      </c>
      <c r="AZ19" s="1">
        <v>4</v>
      </c>
      <c r="BA19" s="1">
        <v>3.16</v>
      </c>
      <c r="BB19" s="1">
        <v>0.92</v>
      </c>
      <c r="BC19" s="1">
        <v>3</v>
      </c>
      <c r="BD19" s="1">
        <v>3</v>
      </c>
    </row>
    <row r="20" spans="1:56" x14ac:dyDescent="0.25">
      <c r="AM20" s="1" t="s">
        <v>207</v>
      </c>
      <c r="AN20" s="1">
        <v>1</v>
      </c>
      <c r="AO20" s="1">
        <v>10</v>
      </c>
      <c r="AP20" s="1">
        <v>22</v>
      </c>
      <c r="AQ20" s="1">
        <v>18</v>
      </c>
      <c r="AR20" s="1">
        <v>4</v>
      </c>
      <c r="AS20" s="1">
        <v>0</v>
      </c>
      <c r="AT20" s="1">
        <v>55</v>
      </c>
      <c r="AU20" s="1" t="s">
        <v>207</v>
      </c>
      <c r="AV20" s="1">
        <v>1</v>
      </c>
      <c r="AW20" s="1">
        <v>10</v>
      </c>
      <c r="AX20" s="1">
        <v>22</v>
      </c>
      <c r="AY20" s="1">
        <v>18</v>
      </c>
      <c r="AZ20" s="1">
        <v>4</v>
      </c>
      <c r="BA20" s="1">
        <v>3.25</v>
      </c>
      <c r="BB20" s="1">
        <v>0.91</v>
      </c>
      <c r="BC20" s="1">
        <v>3</v>
      </c>
      <c r="BD20" s="1">
        <v>3</v>
      </c>
    </row>
    <row r="21" spans="1:56" x14ac:dyDescent="0.25">
      <c r="AM21" s="1" t="s">
        <v>208</v>
      </c>
      <c r="AN21" s="1">
        <v>5</v>
      </c>
      <c r="AO21" s="1">
        <v>7</v>
      </c>
      <c r="AP21" s="1">
        <v>9</v>
      </c>
      <c r="AQ21" s="1">
        <v>23</v>
      </c>
      <c r="AR21" s="1">
        <v>11</v>
      </c>
      <c r="AS21" s="1">
        <v>0</v>
      </c>
      <c r="AT21" s="1">
        <v>55</v>
      </c>
      <c r="AU21" s="1" t="s">
        <v>208</v>
      </c>
      <c r="AV21" s="1">
        <v>5</v>
      </c>
      <c r="AW21" s="1">
        <v>7</v>
      </c>
      <c r="AX21" s="1">
        <v>9</v>
      </c>
      <c r="AY21" s="1">
        <v>23</v>
      </c>
      <c r="AZ21" s="1">
        <v>11</v>
      </c>
      <c r="BA21" s="1">
        <v>3.51</v>
      </c>
      <c r="BB21" s="1">
        <v>1.22</v>
      </c>
      <c r="BC21" s="1">
        <v>4</v>
      </c>
      <c r="BD21" s="1">
        <v>4</v>
      </c>
    </row>
    <row r="22" spans="1:56" x14ac:dyDescent="0.25">
      <c r="AM22" s="1" t="s">
        <v>209</v>
      </c>
      <c r="AN22" s="1">
        <v>3</v>
      </c>
      <c r="AO22" s="1">
        <v>11</v>
      </c>
      <c r="AP22" s="1">
        <v>7</v>
      </c>
      <c r="AQ22" s="1">
        <v>19</v>
      </c>
      <c r="AR22" s="1">
        <v>13</v>
      </c>
      <c r="AS22" s="1">
        <v>2</v>
      </c>
      <c r="AT22" s="1">
        <v>55</v>
      </c>
      <c r="AU22" s="1" t="s">
        <v>209</v>
      </c>
      <c r="AV22" s="1">
        <v>3</v>
      </c>
      <c r="AW22" s="1">
        <v>11</v>
      </c>
      <c r="AX22" s="1">
        <v>7</v>
      </c>
      <c r="AY22" s="1">
        <v>19</v>
      </c>
      <c r="AZ22" s="1">
        <v>13</v>
      </c>
      <c r="BA22" s="1">
        <v>3.53</v>
      </c>
      <c r="BB22" s="1">
        <v>1.23</v>
      </c>
      <c r="BC22" s="1">
        <v>4</v>
      </c>
      <c r="BD22" s="1">
        <v>4</v>
      </c>
    </row>
    <row r="23" spans="1:56" x14ac:dyDescent="0.25">
      <c r="AM23" s="1" t="s">
        <v>210</v>
      </c>
      <c r="AN23" s="1">
        <v>3</v>
      </c>
      <c r="AO23" s="1">
        <v>4</v>
      </c>
      <c r="AP23" s="1">
        <v>11</v>
      </c>
      <c r="AQ23" s="1">
        <v>19</v>
      </c>
      <c r="AR23" s="1">
        <v>15</v>
      </c>
      <c r="AS23" s="1">
        <v>3</v>
      </c>
      <c r="AT23" s="1">
        <v>55</v>
      </c>
      <c r="AU23" s="1" t="s">
        <v>210</v>
      </c>
      <c r="AV23" s="1">
        <v>3</v>
      </c>
      <c r="AW23" s="1">
        <v>4</v>
      </c>
      <c r="AX23" s="1">
        <v>11</v>
      </c>
      <c r="AY23" s="1">
        <v>19</v>
      </c>
      <c r="AZ23" s="1">
        <v>15</v>
      </c>
      <c r="BA23" s="1">
        <v>3.75</v>
      </c>
      <c r="BB23" s="1">
        <v>1.1399999999999999</v>
      </c>
      <c r="BC23" s="1">
        <v>4</v>
      </c>
      <c r="BD23" s="1">
        <v>4</v>
      </c>
    </row>
    <row r="24" spans="1:56" x14ac:dyDescent="0.25">
      <c r="AM24" s="1" t="s">
        <v>211</v>
      </c>
      <c r="AN24" s="1">
        <v>5</v>
      </c>
      <c r="AO24" s="1">
        <v>10</v>
      </c>
      <c r="AP24" s="1">
        <v>9</v>
      </c>
      <c r="AQ24" s="1">
        <v>16</v>
      </c>
      <c r="AR24" s="1">
        <v>12</v>
      </c>
      <c r="AS24" s="1">
        <v>3</v>
      </c>
      <c r="AT24" s="1">
        <v>55</v>
      </c>
      <c r="AU24" s="1" t="s">
        <v>211</v>
      </c>
      <c r="AV24" s="1">
        <v>5</v>
      </c>
      <c r="AW24" s="1">
        <v>10</v>
      </c>
      <c r="AX24" s="1">
        <v>9</v>
      </c>
      <c r="AY24" s="1">
        <v>16</v>
      </c>
      <c r="AZ24" s="1">
        <v>12</v>
      </c>
      <c r="BA24" s="1">
        <v>3.38</v>
      </c>
      <c r="BB24" s="1">
        <v>1.3</v>
      </c>
      <c r="BC24" s="1">
        <v>4</v>
      </c>
      <c r="BD24" s="1">
        <v>4</v>
      </c>
    </row>
    <row r="25" spans="1:56" x14ac:dyDescent="0.25">
      <c r="AM25" s="1" t="s">
        <v>212</v>
      </c>
      <c r="AN25" s="1">
        <v>5</v>
      </c>
      <c r="AO25" s="1">
        <v>4</v>
      </c>
      <c r="AP25" s="1">
        <v>10</v>
      </c>
      <c r="AQ25" s="1">
        <v>13</v>
      </c>
      <c r="AR25" s="1">
        <v>10</v>
      </c>
      <c r="AS25" s="1">
        <v>13</v>
      </c>
      <c r="AT25" s="1">
        <v>55</v>
      </c>
      <c r="AU25" s="1" t="s">
        <v>212</v>
      </c>
      <c r="AV25" s="1">
        <v>5</v>
      </c>
      <c r="AW25" s="1">
        <v>4</v>
      </c>
      <c r="AX25" s="1">
        <v>10</v>
      </c>
      <c r="AY25" s="1">
        <v>13</v>
      </c>
      <c r="AZ25" s="1">
        <v>10</v>
      </c>
      <c r="BA25" s="1">
        <v>3.45</v>
      </c>
      <c r="BB25" s="1">
        <v>1.29</v>
      </c>
      <c r="BC25" s="1">
        <v>4</v>
      </c>
      <c r="BD25" s="1">
        <v>4</v>
      </c>
    </row>
    <row r="26" spans="1:56" x14ac:dyDescent="0.25">
      <c r="AM26" s="1" t="s">
        <v>213</v>
      </c>
      <c r="AN26" s="1">
        <v>0</v>
      </c>
      <c r="AO26" s="1">
        <v>1</v>
      </c>
      <c r="AP26" s="1">
        <v>3</v>
      </c>
      <c r="AQ26" s="1">
        <v>1</v>
      </c>
      <c r="AR26" s="1">
        <v>0</v>
      </c>
      <c r="AS26" s="1">
        <v>0</v>
      </c>
      <c r="AT26" s="1">
        <v>5</v>
      </c>
      <c r="AU26" s="1" t="s">
        <v>213</v>
      </c>
      <c r="AV26" s="1">
        <v>0</v>
      </c>
      <c r="AW26" s="1">
        <v>1</v>
      </c>
      <c r="AX26" s="1">
        <v>3</v>
      </c>
      <c r="AY26" s="1">
        <v>1</v>
      </c>
      <c r="AZ26" s="1">
        <v>0</v>
      </c>
      <c r="BA26" s="1">
        <v>3</v>
      </c>
      <c r="BB26" s="1">
        <v>0.71</v>
      </c>
      <c r="BC26" s="1">
        <v>3</v>
      </c>
      <c r="BD26" s="1">
        <v>3</v>
      </c>
    </row>
    <row r="27" spans="1:56"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108"/>
      <c r="AM27" s="1" t="s">
        <v>214</v>
      </c>
      <c r="AN27" s="1">
        <v>0</v>
      </c>
      <c r="AO27" s="1">
        <v>2</v>
      </c>
      <c r="AP27" s="1">
        <v>1</v>
      </c>
      <c r="AQ27" s="1">
        <v>1</v>
      </c>
      <c r="AR27" s="1">
        <v>1</v>
      </c>
      <c r="AS27" s="1">
        <v>0</v>
      </c>
      <c r="AT27" s="1">
        <v>5</v>
      </c>
      <c r="AU27" s="1" t="s">
        <v>214</v>
      </c>
      <c r="AV27" s="1">
        <v>0</v>
      </c>
      <c r="AW27" s="1">
        <v>2</v>
      </c>
      <c r="AX27" s="1">
        <v>1</v>
      </c>
      <c r="AY27" s="1">
        <v>1</v>
      </c>
      <c r="AZ27" s="1">
        <v>1</v>
      </c>
      <c r="BA27" s="1">
        <v>3.2</v>
      </c>
      <c r="BB27" s="1">
        <v>1.3</v>
      </c>
      <c r="BC27" s="1">
        <v>3</v>
      </c>
      <c r="BD27" s="1">
        <v>2</v>
      </c>
    </row>
    <row r="28" spans="1:56"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08"/>
      <c r="AM28" s="10" t="s">
        <v>215</v>
      </c>
      <c r="AN28" s="10">
        <v>0</v>
      </c>
      <c r="AO28" s="10">
        <v>1</v>
      </c>
      <c r="AP28" s="10">
        <v>2</v>
      </c>
      <c r="AQ28" s="10">
        <v>1</v>
      </c>
      <c r="AR28" s="10">
        <v>1</v>
      </c>
      <c r="AS28" s="10">
        <v>0</v>
      </c>
      <c r="AT28" s="10">
        <v>5</v>
      </c>
      <c r="AU28" s="10" t="s">
        <v>215</v>
      </c>
      <c r="AV28" s="10">
        <v>0</v>
      </c>
      <c r="AW28" s="10">
        <v>1</v>
      </c>
      <c r="AX28" s="10">
        <v>2</v>
      </c>
      <c r="AY28" s="10">
        <v>1</v>
      </c>
      <c r="AZ28" s="10">
        <v>1</v>
      </c>
      <c r="BA28" s="10">
        <v>3.4</v>
      </c>
      <c r="BB28" s="10">
        <v>1.1399999999999999</v>
      </c>
      <c r="BC28" s="10">
        <v>3</v>
      </c>
      <c r="BD28" s="10">
        <v>3</v>
      </c>
    </row>
    <row r="29" spans="1:56" ht="21" x14ac:dyDescent="0.25">
      <c r="A29" s="13"/>
      <c r="B29" s="13" t="s">
        <v>4</v>
      </c>
      <c r="C29" s="7"/>
      <c r="D29" s="8"/>
      <c r="U29" s="12"/>
      <c r="V29" s="5"/>
      <c r="W29" s="6"/>
      <c r="X29" s="7"/>
      <c r="AF29" s="12"/>
      <c r="AG29" s="5"/>
      <c r="AH29" s="6"/>
      <c r="AI29" s="7"/>
      <c r="AJ29" s="7"/>
      <c r="AK29" s="7"/>
      <c r="AL29" s="109"/>
      <c r="AM29" s="1" t="s">
        <v>216</v>
      </c>
      <c r="AN29" s="1">
        <v>0</v>
      </c>
      <c r="AO29" s="1">
        <v>2</v>
      </c>
      <c r="AP29" s="1">
        <v>1</v>
      </c>
      <c r="AQ29" s="1">
        <v>4</v>
      </c>
      <c r="AR29" s="1">
        <v>6</v>
      </c>
      <c r="AS29" s="1">
        <v>1</v>
      </c>
      <c r="AT29" s="1">
        <v>14</v>
      </c>
      <c r="AU29" s="1" t="s">
        <v>216</v>
      </c>
      <c r="AV29" s="1">
        <v>0</v>
      </c>
      <c r="AW29" s="1">
        <v>2</v>
      </c>
      <c r="AX29" s="1">
        <v>1</v>
      </c>
      <c r="AY29" s="1">
        <v>4</v>
      </c>
      <c r="AZ29" s="1">
        <v>6</v>
      </c>
      <c r="BA29" s="1">
        <v>4.08</v>
      </c>
      <c r="BB29" s="1">
        <v>1.1200000000000001</v>
      </c>
      <c r="BC29" s="1">
        <v>4</v>
      </c>
      <c r="BD29" s="1">
        <v>5</v>
      </c>
    </row>
    <row r="30" spans="1:56" x14ac:dyDescent="0.25">
      <c r="B30" s="7"/>
      <c r="C30" s="7"/>
      <c r="D30" s="8"/>
      <c r="U30" s="12"/>
      <c r="V30" s="5"/>
      <c r="W30" s="6"/>
      <c r="X30" s="7"/>
      <c r="AF30" s="12"/>
      <c r="AG30" s="5"/>
      <c r="AH30" s="6"/>
      <c r="AI30" s="7"/>
      <c r="AJ30" s="7"/>
      <c r="AK30" s="14"/>
      <c r="AL30" s="109"/>
      <c r="AM30" s="1" t="s">
        <v>160</v>
      </c>
      <c r="AN30" s="1">
        <v>0</v>
      </c>
      <c r="AO30" s="1">
        <v>1</v>
      </c>
      <c r="AP30" s="1">
        <v>1</v>
      </c>
      <c r="AQ30" s="1">
        <v>4</v>
      </c>
      <c r="AR30" s="1">
        <v>7</v>
      </c>
      <c r="AS30" s="1">
        <v>1</v>
      </c>
      <c r="AT30" s="1">
        <v>14</v>
      </c>
      <c r="AU30" s="1" t="s">
        <v>160</v>
      </c>
      <c r="AV30" s="1">
        <v>0</v>
      </c>
      <c r="AW30" s="1">
        <v>1</v>
      </c>
      <c r="AX30" s="1">
        <v>1</v>
      </c>
      <c r="AY30" s="1">
        <v>4</v>
      </c>
      <c r="AZ30" s="1">
        <v>7</v>
      </c>
      <c r="BA30" s="1">
        <v>4.3099999999999996</v>
      </c>
      <c r="BB30" s="1">
        <v>0.95</v>
      </c>
      <c r="BC30" s="1">
        <v>5</v>
      </c>
      <c r="BD30" s="1">
        <v>5</v>
      </c>
    </row>
    <row r="31" spans="1:56" ht="18.75" x14ac:dyDescent="0.3">
      <c r="A31" s="184" t="s">
        <v>129</v>
      </c>
      <c r="B31" s="184"/>
      <c r="C31" s="184"/>
      <c r="D31" s="145">
        <f>+AO52</f>
        <v>20</v>
      </c>
      <c r="E31" s="18">
        <f>D31/$D$35</f>
        <v>0.36363636363636365</v>
      </c>
      <c r="F31" s="105"/>
      <c r="G31" s="105"/>
      <c r="H31" s="105"/>
      <c r="I31" s="98"/>
      <c r="J31" s="99"/>
      <c r="U31" s="12"/>
      <c r="V31" s="5"/>
      <c r="W31" s="6"/>
      <c r="X31" s="7"/>
      <c r="AF31" s="5"/>
      <c r="AG31" s="5"/>
      <c r="AH31" s="6"/>
      <c r="AI31" s="7"/>
      <c r="AJ31" s="14"/>
      <c r="AK31" s="14"/>
      <c r="AL31" s="109"/>
      <c r="AM31" s="1" t="s">
        <v>217</v>
      </c>
      <c r="AN31" s="1">
        <v>0</v>
      </c>
      <c r="AO31" s="1">
        <v>0</v>
      </c>
      <c r="AP31" s="1">
        <v>1</v>
      </c>
      <c r="AQ31" s="1">
        <v>0</v>
      </c>
      <c r="AR31" s="1">
        <v>2</v>
      </c>
      <c r="AS31" s="1">
        <v>0</v>
      </c>
      <c r="AT31" s="1">
        <v>3</v>
      </c>
      <c r="AU31" s="1" t="s">
        <v>217</v>
      </c>
      <c r="AV31" s="1">
        <v>0</v>
      </c>
      <c r="AW31" s="1">
        <v>0</v>
      </c>
      <c r="AX31" s="1">
        <v>1</v>
      </c>
      <c r="AY31" s="1">
        <v>0</v>
      </c>
      <c r="AZ31" s="1">
        <v>2</v>
      </c>
      <c r="BA31" s="1">
        <v>4.33</v>
      </c>
      <c r="BB31" s="1">
        <v>1.1499999999999999</v>
      </c>
      <c r="BC31" s="1">
        <v>5</v>
      </c>
      <c r="BD31" s="1">
        <v>5</v>
      </c>
    </row>
    <row r="32" spans="1:56" ht="18.75" x14ac:dyDescent="0.3">
      <c r="A32" s="184" t="s">
        <v>130</v>
      </c>
      <c r="B32" s="184"/>
      <c r="C32" s="184"/>
      <c r="D32" s="145">
        <f t="shared" ref="D32:D34" si="0">+AO53</f>
        <v>10</v>
      </c>
      <c r="E32" s="18">
        <f>D32/$D$35</f>
        <v>0.18181818181818182</v>
      </c>
      <c r="F32" s="105"/>
      <c r="G32" s="105"/>
      <c r="H32" s="105"/>
      <c r="I32" s="98"/>
      <c r="J32" s="99"/>
      <c r="U32" s="12"/>
      <c r="V32" s="5"/>
      <c r="W32" s="6"/>
      <c r="X32" s="7"/>
      <c r="AF32" s="4"/>
      <c r="AG32" s="12"/>
      <c r="AH32" s="6"/>
      <c r="AI32" s="7"/>
      <c r="AJ32" s="14"/>
      <c r="AK32" s="14"/>
      <c r="AL32" s="109"/>
      <c r="AM32" s="1" t="s">
        <v>218</v>
      </c>
      <c r="AN32" s="1">
        <v>0</v>
      </c>
      <c r="AO32" s="1">
        <v>3</v>
      </c>
      <c r="AP32" s="1">
        <v>5</v>
      </c>
      <c r="AQ32" s="1">
        <v>2</v>
      </c>
      <c r="AR32" s="1">
        <v>6</v>
      </c>
      <c r="AS32" s="1">
        <v>0</v>
      </c>
      <c r="AT32" s="1">
        <v>16</v>
      </c>
      <c r="AU32" s="1" t="s">
        <v>218</v>
      </c>
      <c r="AV32" s="1">
        <v>0</v>
      </c>
      <c r="AW32" s="1">
        <v>3</v>
      </c>
      <c r="AX32" s="1">
        <v>5</v>
      </c>
      <c r="AY32" s="1">
        <v>2</v>
      </c>
      <c r="AZ32" s="1">
        <v>6</v>
      </c>
      <c r="BA32" s="1">
        <v>3.69</v>
      </c>
      <c r="BB32" s="1">
        <v>1.2</v>
      </c>
      <c r="BC32" s="1">
        <v>4</v>
      </c>
      <c r="BD32" s="1">
        <v>5</v>
      </c>
    </row>
    <row r="33" spans="1:56" ht="18.75" x14ac:dyDescent="0.3">
      <c r="A33" s="184" t="s">
        <v>131</v>
      </c>
      <c r="B33" s="184"/>
      <c r="C33" s="184"/>
      <c r="D33" s="145">
        <f t="shared" si="0"/>
        <v>10</v>
      </c>
      <c r="E33" s="18">
        <f>D33/$D$35</f>
        <v>0.18181818181818182</v>
      </c>
      <c r="F33" s="105"/>
      <c r="G33" s="105"/>
      <c r="H33" s="105"/>
      <c r="I33" s="98"/>
      <c r="J33" s="99"/>
      <c r="U33" s="12"/>
      <c r="V33" s="5"/>
      <c r="W33" s="6"/>
      <c r="X33" s="7"/>
      <c r="AM33" s="1" t="s">
        <v>175</v>
      </c>
      <c r="AU33" s="1" t="s">
        <v>175</v>
      </c>
    </row>
    <row r="34" spans="1:56" ht="18.75" x14ac:dyDescent="0.3">
      <c r="A34" s="184" t="s">
        <v>132</v>
      </c>
      <c r="B34" s="184"/>
      <c r="C34" s="184"/>
      <c r="D34" s="145">
        <f t="shared" si="0"/>
        <v>15</v>
      </c>
      <c r="E34" s="18">
        <f>D34/$D$35</f>
        <v>0.27272727272727271</v>
      </c>
      <c r="F34" s="105"/>
      <c r="G34" s="105"/>
      <c r="H34" s="105"/>
      <c r="I34" s="98"/>
      <c r="J34" s="99"/>
      <c r="U34" s="12"/>
      <c r="V34" s="5"/>
      <c r="W34" s="6"/>
      <c r="X34" s="7"/>
      <c r="AU34" s="1" t="s">
        <v>171</v>
      </c>
    </row>
    <row r="35" spans="1:56" ht="18.75" x14ac:dyDescent="0.25">
      <c r="A35" s="184" t="s">
        <v>8</v>
      </c>
      <c r="B35" s="184"/>
      <c r="C35" s="184"/>
      <c r="D35" s="17">
        <f>SUM(D31:D34)</f>
        <v>55</v>
      </c>
      <c r="E35" s="20"/>
      <c r="F35" s="105"/>
      <c r="G35" s="105"/>
      <c r="H35" s="105"/>
      <c r="I35" s="98"/>
      <c r="J35" s="99"/>
      <c r="U35" s="12"/>
      <c r="V35" s="5"/>
      <c r="W35" s="6"/>
      <c r="X35" s="7"/>
    </row>
    <row r="36" spans="1:56" ht="18.75" x14ac:dyDescent="0.25">
      <c r="B36" s="105"/>
      <c r="C36" s="105"/>
      <c r="D36" s="105"/>
      <c r="E36" s="105"/>
      <c r="F36" s="105"/>
      <c r="G36" s="105"/>
      <c r="H36" s="105"/>
      <c r="I36" s="98"/>
      <c r="J36" s="99"/>
    </row>
    <row r="37" spans="1:56" ht="18.75" x14ac:dyDescent="0.25">
      <c r="B37" s="105"/>
      <c r="C37" s="105"/>
      <c r="D37" s="105"/>
      <c r="E37" s="105"/>
      <c r="F37" s="105"/>
      <c r="G37" s="105"/>
      <c r="H37" s="105"/>
      <c r="I37" s="98"/>
      <c r="J37" s="99"/>
    </row>
    <row r="38" spans="1:56" ht="18.75" x14ac:dyDescent="0.25">
      <c r="B38" s="105"/>
      <c r="C38" s="105"/>
      <c r="D38" s="105"/>
      <c r="E38" s="105"/>
      <c r="F38" s="105"/>
      <c r="G38" s="105"/>
      <c r="H38" s="105"/>
      <c r="I38" s="98"/>
      <c r="J38" s="99"/>
    </row>
    <row r="39" spans="1:56" ht="18.75" x14ac:dyDescent="0.3">
      <c r="B39" s="100"/>
      <c r="C39" s="100"/>
      <c r="D39" s="100"/>
      <c r="E39" s="100"/>
      <c r="F39" s="100"/>
      <c r="G39" s="100"/>
      <c r="H39" s="100"/>
      <c r="I39" s="98"/>
      <c r="J39" s="100"/>
    </row>
    <row r="40" spans="1:56" x14ac:dyDescent="0.25">
      <c r="A40" s="22"/>
      <c r="B40" s="101"/>
      <c r="C40" s="101"/>
      <c r="D40" s="101"/>
      <c r="E40" s="101"/>
      <c r="F40" s="101"/>
      <c r="G40" s="102"/>
      <c r="H40" s="103"/>
      <c r="I40" s="103"/>
      <c r="J40" s="103"/>
      <c r="AM40" s="1" t="s">
        <v>174</v>
      </c>
    </row>
    <row r="41" spans="1:56" x14ac:dyDescent="0.25">
      <c r="A41" s="25"/>
      <c r="B41" s="101"/>
      <c r="C41" s="104"/>
      <c r="D41" s="104"/>
      <c r="E41" s="104"/>
      <c r="F41" s="104"/>
      <c r="G41" s="102"/>
      <c r="H41" s="103"/>
      <c r="I41" s="103"/>
      <c r="J41" s="103"/>
      <c r="AM41" s="1" t="s">
        <v>172</v>
      </c>
    </row>
    <row r="42" spans="1:56" x14ac:dyDescent="0.25">
      <c r="A42" s="25"/>
      <c r="B42" s="23"/>
      <c r="C42" s="26"/>
      <c r="D42" s="26"/>
      <c r="E42" s="26"/>
      <c r="F42" s="26"/>
      <c r="G42" s="24"/>
      <c r="AO42" s="1" t="s">
        <v>162</v>
      </c>
      <c r="AP42" s="1" t="s">
        <v>219</v>
      </c>
      <c r="AQ42" s="1" t="s">
        <v>220</v>
      </c>
      <c r="AR42" s="1" t="s">
        <v>221</v>
      </c>
      <c r="AS42" s="1" t="s">
        <v>222</v>
      </c>
      <c r="AT42" s="1" t="s">
        <v>223</v>
      </c>
      <c r="AU42" s="1" t="s">
        <v>224</v>
      </c>
      <c r="AV42" s="1" t="s">
        <v>225</v>
      </c>
      <c r="AW42" s="1" t="s">
        <v>226</v>
      </c>
      <c r="AX42" s="1" t="s">
        <v>227</v>
      </c>
      <c r="AY42" s="1" t="s">
        <v>228</v>
      </c>
      <c r="AZ42" s="1" t="s">
        <v>229</v>
      </c>
      <c r="BA42" s="1" t="s">
        <v>230</v>
      </c>
      <c r="BB42" s="1" t="s">
        <v>231</v>
      </c>
      <c r="BC42" s="1" t="s">
        <v>232</v>
      </c>
      <c r="BD42" s="1" t="s">
        <v>170</v>
      </c>
    </row>
    <row r="43" spans="1:56" x14ac:dyDescent="0.25">
      <c r="A43" s="25"/>
      <c r="B43" s="23"/>
      <c r="C43" s="26"/>
      <c r="D43" s="26"/>
      <c r="E43" s="26"/>
      <c r="F43" s="26"/>
      <c r="G43" s="24"/>
      <c r="AM43" s="1" t="s">
        <v>173</v>
      </c>
      <c r="AN43" s="1" t="s">
        <v>166</v>
      </c>
      <c r="AO43" s="1">
        <v>161</v>
      </c>
      <c r="AP43" s="1">
        <v>161</v>
      </c>
      <c r="AQ43" s="1">
        <v>161</v>
      </c>
      <c r="AR43" s="1">
        <v>161</v>
      </c>
      <c r="AS43" s="1">
        <v>161</v>
      </c>
      <c r="AT43" s="1">
        <v>161</v>
      </c>
      <c r="AU43" s="1">
        <v>161</v>
      </c>
      <c r="AV43" s="1">
        <v>161</v>
      </c>
      <c r="AW43" s="1">
        <v>161</v>
      </c>
      <c r="AX43" s="1">
        <v>161</v>
      </c>
      <c r="AY43" s="1">
        <v>161</v>
      </c>
      <c r="AZ43" s="1">
        <v>161</v>
      </c>
      <c r="BA43" s="1">
        <v>161</v>
      </c>
      <c r="BB43" s="1">
        <v>161</v>
      </c>
      <c r="BC43" s="1">
        <v>161</v>
      </c>
      <c r="BD43" s="1">
        <v>161</v>
      </c>
    </row>
    <row r="44" spans="1:56" x14ac:dyDescent="0.25">
      <c r="A44" s="25"/>
      <c r="B44" s="23"/>
      <c r="C44" s="26"/>
      <c r="D44" s="26"/>
      <c r="E44" s="26"/>
      <c r="F44" s="26"/>
      <c r="G44" s="24"/>
      <c r="AN44" s="1" t="s">
        <v>169</v>
      </c>
      <c r="AO44" s="1">
        <v>0</v>
      </c>
      <c r="AP44" s="1">
        <v>0</v>
      </c>
      <c r="AQ44" s="1">
        <v>0</v>
      </c>
      <c r="AR44" s="1">
        <v>0</v>
      </c>
      <c r="AS44" s="1">
        <v>0</v>
      </c>
      <c r="AT44" s="1">
        <v>0</v>
      </c>
      <c r="AU44" s="1">
        <v>0</v>
      </c>
      <c r="AV44" s="1">
        <v>0</v>
      </c>
      <c r="AW44" s="1">
        <v>0</v>
      </c>
      <c r="AX44" s="1">
        <v>0</v>
      </c>
      <c r="AY44" s="1">
        <v>0</v>
      </c>
      <c r="AZ44" s="1">
        <v>0</v>
      </c>
      <c r="BA44" s="1">
        <v>0</v>
      </c>
      <c r="BB44" s="1">
        <v>0</v>
      </c>
      <c r="BC44" s="1">
        <v>0</v>
      </c>
      <c r="BD44" s="1">
        <v>0</v>
      </c>
    </row>
    <row r="45" spans="1:56" ht="15" customHeight="1" x14ac:dyDescent="0.25">
      <c r="E45" s="177" t="s">
        <v>12</v>
      </c>
      <c r="F45" s="177"/>
      <c r="G45" s="177"/>
      <c r="H45" s="177"/>
      <c r="I45" s="177"/>
      <c r="J45" s="28"/>
      <c r="K45" s="28"/>
      <c r="L45" s="28"/>
      <c r="M45" s="28"/>
      <c r="N45" s="28"/>
      <c r="O45" s="28"/>
      <c r="T45" s="177" t="s">
        <v>13</v>
      </c>
      <c r="U45" s="177"/>
      <c r="V45" s="177"/>
      <c r="W45" s="177"/>
      <c r="X45" s="177"/>
      <c r="AH45" s="27"/>
      <c r="AM45" s="1" t="s">
        <v>175</v>
      </c>
    </row>
    <row r="46" spans="1:56" ht="15" customHeight="1" x14ac:dyDescent="0.25">
      <c r="E46" s="177"/>
      <c r="F46" s="177"/>
      <c r="G46" s="177"/>
      <c r="H46" s="177"/>
      <c r="I46" s="177"/>
      <c r="J46" s="28"/>
      <c r="K46" s="28"/>
      <c r="L46" s="28"/>
      <c r="M46" s="28"/>
      <c r="N46" s="28"/>
      <c r="O46" s="28"/>
      <c r="T46" s="177"/>
      <c r="U46" s="177"/>
      <c r="V46" s="177"/>
      <c r="W46" s="177"/>
      <c r="X46" s="177"/>
      <c r="AH46" s="27"/>
    </row>
    <row r="47" spans="1:56" ht="15" customHeight="1" x14ac:dyDescent="0.25">
      <c r="E47" s="177"/>
      <c r="F47" s="177"/>
      <c r="G47" s="177"/>
      <c r="H47" s="177"/>
      <c r="I47" s="177"/>
      <c r="J47" s="28"/>
      <c r="K47" s="28"/>
      <c r="L47" s="28"/>
      <c r="M47" s="28"/>
      <c r="N47" s="28"/>
      <c r="O47" s="28"/>
      <c r="T47" s="177"/>
      <c r="U47" s="177"/>
      <c r="V47" s="177"/>
      <c r="W47" s="177"/>
      <c r="X47" s="177"/>
      <c r="AH47" s="27"/>
    </row>
    <row r="48" spans="1:56" ht="15" customHeight="1" x14ac:dyDescent="0.25">
      <c r="E48" s="177"/>
      <c r="F48" s="177"/>
      <c r="G48" s="177"/>
      <c r="H48" s="177"/>
      <c r="I48" s="177"/>
      <c r="J48" s="28"/>
      <c r="K48" s="28"/>
      <c r="L48" s="28"/>
      <c r="M48" s="28"/>
      <c r="N48" s="28"/>
      <c r="O48" s="28"/>
      <c r="T48" s="177"/>
      <c r="U48" s="177"/>
      <c r="V48" s="177"/>
      <c r="W48" s="177"/>
      <c r="X48" s="177"/>
      <c r="AH48" s="27"/>
    </row>
    <row r="49" spans="6:44" ht="15" customHeight="1" x14ac:dyDescent="0.25">
      <c r="AH49" s="27"/>
      <c r="AM49" s="1" t="s">
        <v>161</v>
      </c>
    </row>
    <row r="50" spans="6:44" ht="18.75" x14ac:dyDescent="0.25">
      <c r="AC50" s="184" t="s">
        <v>14</v>
      </c>
      <c r="AD50" s="184"/>
      <c r="AE50" s="184"/>
      <c r="AF50" s="30">
        <f>+AO85</f>
        <v>14</v>
      </c>
      <c r="AH50" s="27"/>
      <c r="AM50" s="1" t="s">
        <v>233</v>
      </c>
    </row>
    <row r="51" spans="6:44" ht="18.75" customHeight="1" x14ac:dyDescent="0.25">
      <c r="F51" s="223"/>
      <c r="G51" s="223"/>
      <c r="H51" s="106"/>
      <c r="AC51" s="184" t="s">
        <v>239</v>
      </c>
      <c r="AD51" s="184"/>
      <c r="AE51" s="184"/>
      <c r="AF51" s="30">
        <f t="shared" ref="AF51" si="1">+AO86</f>
        <v>3</v>
      </c>
      <c r="AH51" s="27"/>
      <c r="AO51" s="1" t="s">
        <v>157</v>
      </c>
      <c r="AP51" s="1" t="s">
        <v>163</v>
      </c>
      <c r="AQ51" s="1" t="s">
        <v>164</v>
      </c>
      <c r="AR51" s="1" t="s">
        <v>165</v>
      </c>
    </row>
    <row r="52" spans="6:44" ht="18.75" customHeight="1" x14ac:dyDescent="0.25">
      <c r="F52" s="218"/>
      <c r="G52" s="218"/>
      <c r="H52" s="29"/>
      <c r="AC52" s="184" t="s">
        <v>240</v>
      </c>
      <c r="AD52" s="184"/>
      <c r="AE52" s="184"/>
      <c r="AF52" s="30">
        <v>3</v>
      </c>
      <c r="AH52" s="32"/>
      <c r="AI52" s="32"/>
      <c r="AM52" s="1" t="s">
        <v>166</v>
      </c>
      <c r="AN52" s="1" t="s">
        <v>129</v>
      </c>
      <c r="AO52" s="1">
        <v>20</v>
      </c>
      <c r="AP52" s="1">
        <v>36.4</v>
      </c>
      <c r="AQ52" s="1">
        <v>36.4</v>
      </c>
      <c r="AR52" s="1">
        <v>36.4</v>
      </c>
    </row>
    <row r="53" spans="6:44" ht="18.75" customHeight="1" x14ac:dyDescent="0.25">
      <c r="F53" s="218" t="s">
        <v>16</v>
      </c>
      <c r="G53" s="218"/>
      <c r="H53" s="29">
        <v>16</v>
      </c>
      <c r="AC53" s="184"/>
      <c r="AD53" s="184"/>
      <c r="AE53" s="184"/>
      <c r="AF53" s="30"/>
      <c r="AH53" s="32"/>
      <c r="AI53" s="32"/>
      <c r="AN53" s="1" t="s">
        <v>130</v>
      </c>
      <c r="AO53" s="1">
        <v>10</v>
      </c>
      <c r="AP53" s="1">
        <v>18.2</v>
      </c>
      <c r="AQ53" s="1">
        <v>18.2</v>
      </c>
      <c r="AR53" s="1">
        <v>54.5</v>
      </c>
    </row>
    <row r="54" spans="6:44" ht="18.75" x14ac:dyDescent="0.25">
      <c r="F54" s="218" t="s">
        <v>267</v>
      </c>
      <c r="G54" s="218"/>
      <c r="H54" s="29">
        <v>1</v>
      </c>
      <c r="AH54" s="32"/>
      <c r="AI54" s="32"/>
      <c r="AN54" s="1" t="s">
        <v>131</v>
      </c>
      <c r="AO54" s="1">
        <v>10</v>
      </c>
      <c r="AP54" s="1">
        <v>18.2</v>
      </c>
      <c r="AQ54" s="1">
        <v>18.2</v>
      </c>
      <c r="AR54" s="1">
        <v>72.7</v>
      </c>
    </row>
    <row r="55" spans="6:44" ht="18.75" x14ac:dyDescent="0.25">
      <c r="F55" s="218" t="s">
        <v>270</v>
      </c>
      <c r="G55" s="218"/>
      <c r="H55" s="29">
        <v>1</v>
      </c>
      <c r="AH55" s="27"/>
      <c r="AN55" s="1" t="s">
        <v>132</v>
      </c>
      <c r="AO55" s="1">
        <v>15</v>
      </c>
      <c r="AP55" s="1">
        <v>27.3</v>
      </c>
      <c r="AQ55" s="1">
        <v>27.3</v>
      </c>
      <c r="AR55" s="1">
        <v>100</v>
      </c>
    </row>
    <row r="56" spans="6:44" ht="18.75" x14ac:dyDescent="0.25">
      <c r="F56" s="218"/>
      <c r="G56" s="218"/>
      <c r="H56" s="29"/>
      <c r="AH56" s="27"/>
      <c r="AN56" s="1" t="s">
        <v>8</v>
      </c>
      <c r="AO56" s="1">
        <v>55</v>
      </c>
      <c r="AP56" s="1">
        <v>100</v>
      </c>
      <c r="AQ56" s="1">
        <v>100</v>
      </c>
    </row>
    <row r="57" spans="6:44" ht="18.75" x14ac:dyDescent="0.25">
      <c r="F57" s="218"/>
      <c r="G57" s="218"/>
      <c r="AH57" s="27"/>
      <c r="AM57" s="1" t="s">
        <v>175</v>
      </c>
    </row>
    <row r="58" spans="6:44" ht="18.75" x14ac:dyDescent="0.25">
      <c r="F58" s="218"/>
      <c r="G58" s="218"/>
      <c r="AH58" s="27"/>
    </row>
    <row r="59" spans="6:44" ht="18.75" x14ac:dyDescent="0.25">
      <c r="F59" s="218"/>
      <c r="G59" s="218"/>
      <c r="H59" s="106"/>
      <c r="AH59" s="27"/>
    </row>
    <row r="60" spans="6:44" ht="18.75" x14ac:dyDescent="0.25">
      <c r="F60" s="218"/>
      <c r="G60" s="218"/>
      <c r="AH60" s="27"/>
    </row>
    <row r="61" spans="6:44" x14ac:dyDescent="0.25">
      <c r="AH61" s="27"/>
      <c r="AM61" s="1" t="s">
        <v>282</v>
      </c>
    </row>
    <row r="62" spans="6:44" x14ac:dyDescent="0.25">
      <c r="Y62" s="27"/>
      <c r="AO62" s="1" t="s">
        <v>157</v>
      </c>
      <c r="AP62" s="1" t="s">
        <v>163</v>
      </c>
      <c r="AQ62" s="1" t="s">
        <v>164</v>
      </c>
      <c r="AR62" s="1" t="s">
        <v>165</v>
      </c>
    </row>
    <row r="63" spans="6:44" x14ac:dyDescent="0.25">
      <c r="U63" s="27"/>
      <c r="AM63" s="1" t="s">
        <v>166</v>
      </c>
      <c r="AO63" s="1">
        <v>37</v>
      </c>
      <c r="AP63" s="1">
        <v>67.3</v>
      </c>
      <c r="AQ63" s="1">
        <v>67.3</v>
      </c>
      <c r="AR63" s="1">
        <v>67.3</v>
      </c>
    </row>
    <row r="64" spans="6:44" x14ac:dyDescent="0.25">
      <c r="U64" s="27"/>
      <c r="AN64" s="1" t="s">
        <v>265</v>
      </c>
      <c r="AO64" s="1">
        <v>3</v>
      </c>
      <c r="AP64" s="1">
        <v>5.5</v>
      </c>
      <c r="AQ64" s="1">
        <v>5.5</v>
      </c>
      <c r="AR64" s="1">
        <v>96.4</v>
      </c>
    </row>
    <row r="65" spans="1:44" ht="21" customHeight="1" x14ac:dyDescent="0.35">
      <c r="B65" s="31"/>
      <c r="AN65" s="1" t="s">
        <v>16</v>
      </c>
      <c r="AO65" s="1">
        <v>13</v>
      </c>
      <c r="AP65" s="1">
        <v>23.6</v>
      </c>
      <c r="AQ65" s="1">
        <v>23.6</v>
      </c>
      <c r="AR65" s="1">
        <v>90.9</v>
      </c>
    </row>
    <row r="66" spans="1:44" ht="15" customHeight="1" x14ac:dyDescent="0.25">
      <c r="V66" s="179" t="s">
        <v>17</v>
      </c>
      <c r="W66" s="180"/>
      <c r="X66" s="180"/>
      <c r="Y66" s="180"/>
      <c r="Z66" s="180"/>
      <c r="AA66" s="180"/>
      <c r="AC66" s="179" t="s">
        <v>18</v>
      </c>
      <c r="AD66" s="180"/>
      <c r="AE66" s="180"/>
      <c r="AF66" s="180"/>
      <c r="AG66" s="180"/>
      <c r="AH66" s="181"/>
      <c r="AI66" s="173" t="s">
        <v>147</v>
      </c>
      <c r="AJ66" s="173"/>
      <c r="AK66" s="173"/>
      <c r="AL66" s="173"/>
      <c r="AN66" s="1" t="s">
        <v>267</v>
      </c>
      <c r="AO66" s="1">
        <v>1</v>
      </c>
      <c r="AP66" s="1">
        <v>1.8</v>
      </c>
      <c r="AQ66" s="1">
        <v>1.8</v>
      </c>
      <c r="AR66" s="1">
        <v>98.2</v>
      </c>
    </row>
    <row r="67" spans="1:44" ht="32.25" customHeight="1" x14ac:dyDescent="0.25">
      <c r="V67" s="179"/>
      <c r="W67" s="180"/>
      <c r="X67" s="180"/>
      <c r="Y67" s="180"/>
      <c r="Z67" s="180"/>
      <c r="AA67" s="180"/>
      <c r="AC67" s="179"/>
      <c r="AD67" s="180"/>
      <c r="AE67" s="180"/>
      <c r="AF67" s="180"/>
      <c r="AG67" s="180"/>
      <c r="AH67" s="181"/>
      <c r="AI67" s="174"/>
      <c r="AJ67" s="174"/>
      <c r="AK67" s="174"/>
      <c r="AL67" s="174"/>
      <c r="AN67" s="35" t="s">
        <v>270</v>
      </c>
      <c r="AO67" s="35">
        <v>1</v>
      </c>
      <c r="AP67" s="35">
        <v>1.8</v>
      </c>
      <c r="AQ67" s="35">
        <v>1.8</v>
      </c>
      <c r="AR67" s="35">
        <v>100</v>
      </c>
    </row>
    <row r="68" spans="1:44"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N68" s="35" t="s">
        <v>8</v>
      </c>
      <c r="AO68" s="35">
        <v>55</v>
      </c>
      <c r="AP68" s="35">
        <v>100</v>
      </c>
      <c r="AQ68" s="35">
        <v>100</v>
      </c>
      <c r="AR68" s="35"/>
    </row>
    <row r="69" spans="1:44" s="35" customFormat="1" ht="20.100000000000001" customHeight="1"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+AN3</f>
        <v>0</v>
      </c>
      <c r="W69" s="124">
        <f t="shared" ref="W69:AA73" si="2">+AO3</f>
        <v>1</v>
      </c>
      <c r="X69" s="124">
        <f t="shared" si="2"/>
        <v>4</v>
      </c>
      <c r="Y69" s="124">
        <f t="shared" si="2"/>
        <v>7</v>
      </c>
      <c r="Z69" s="124">
        <f t="shared" si="2"/>
        <v>8</v>
      </c>
      <c r="AA69" s="124">
        <f t="shared" si="2"/>
        <v>0</v>
      </c>
      <c r="AB69" s="124">
        <f>SUM(V69:AA69)</f>
        <v>20</v>
      </c>
      <c r="AC69" s="34">
        <f t="shared" ref="AC69:AH73" si="3">V69/$AB69</f>
        <v>0</v>
      </c>
      <c r="AD69" s="34">
        <f t="shared" si="3"/>
        <v>0.05</v>
      </c>
      <c r="AE69" s="34">
        <f t="shared" si="3"/>
        <v>0.2</v>
      </c>
      <c r="AF69" s="34">
        <f t="shared" si="3"/>
        <v>0.35</v>
      </c>
      <c r="AG69" s="34">
        <f t="shared" si="3"/>
        <v>0.4</v>
      </c>
      <c r="AH69" s="34">
        <f t="shared" si="3"/>
        <v>0</v>
      </c>
      <c r="AI69" s="124">
        <f t="shared" ref="AI69:AI73" si="4">+BA3</f>
        <v>4.0999999999999996</v>
      </c>
      <c r="AJ69" s="124">
        <f t="shared" ref="AJ69:AJ73" si="5">+BB3</f>
        <v>0.91</v>
      </c>
      <c r="AK69" s="124">
        <f t="shared" ref="AK69:AK73" si="6">+BC3</f>
        <v>4</v>
      </c>
      <c r="AL69" s="124">
        <f t="shared" ref="AL69:AL73" si="7">+BD3</f>
        <v>5</v>
      </c>
      <c r="AM69" s="35" t="s">
        <v>175</v>
      </c>
    </row>
    <row r="70" spans="1:44" s="35" customFormat="1" ht="20.100000000000001" customHeight="1"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8">+AN4</f>
        <v>0</v>
      </c>
      <c r="W70" s="124">
        <f t="shared" si="2"/>
        <v>0</v>
      </c>
      <c r="X70" s="124">
        <f t="shared" si="2"/>
        <v>3</v>
      </c>
      <c r="Y70" s="124">
        <f t="shared" si="2"/>
        <v>7</v>
      </c>
      <c r="Z70" s="124">
        <f t="shared" si="2"/>
        <v>10</v>
      </c>
      <c r="AA70" s="124">
        <f t="shared" si="2"/>
        <v>0</v>
      </c>
      <c r="AB70" s="124">
        <f t="shared" ref="AB70:AB73" si="9">SUM(V70:AA70)</f>
        <v>20</v>
      </c>
      <c r="AC70" s="34">
        <f t="shared" si="3"/>
        <v>0</v>
      </c>
      <c r="AD70" s="34">
        <f t="shared" si="3"/>
        <v>0</v>
      </c>
      <c r="AE70" s="34">
        <f t="shared" si="3"/>
        <v>0.15</v>
      </c>
      <c r="AF70" s="34">
        <f t="shared" si="3"/>
        <v>0.35</v>
      </c>
      <c r="AG70" s="34">
        <f t="shared" si="3"/>
        <v>0.5</v>
      </c>
      <c r="AH70" s="34">
        <f t="shared" si="3"/>
        <v>0</v>
      </c>
      <c r="AI70" s="124">
        <f t="shared" si="4"/>
        <v>4.3499999999999996</v>
      </c>
      <c r="AJ70" s="124">
        <f t="shared" si="5"/>
        <v>0.75</v>
      </c>
      <c r="AK70" s="124">
        <f t="shared" si="6"/>
        <v>5</v>
      </c>
      <c r="AL70" s="124">
        <f t="shared" si="7"/>
        <v>5</v>
      </c>
    </row>
    <row r="71" spans="1:44" s="35" customFormat="1" ht="20.100000000000001" customHeight="1"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8"/>
        <v>10</v>
      </c>
      <c r="W71" s="124">
        <f t="shared" si="2"/>
        <v>2</v>
      </c>
      <c r="X71" s="124">
        <f t="shared" si="2"/>
        <v>3</v>
      </c>
      <c r="Y71" s="124">
        <f t="shared" si="2"/>
        <v>3</v>
      </c>
      <c r="Z71" s="124">
        <f t="shared" si="2"/>
        <v>2</v>
      </c>
      <c r="AA71" s="124">
        <f t="shared" si="2"/>
        <v>0</v>
      </c>
      <c r="AB71" s="124">
        <f t="shared" si="9"/>
        <v>20</v>
      </c>
      <c r="AC71" s="34">
        <f t="shared" si="3"/>
        <v>0.5</v>
      </c>
      <c r="AD71" s="34">
        <f t="shared" si="3"/>
        <v>0.1</v>
      </c>
      <c r="AE71" s="34">
        <f t="shared" si="3"/>
        <v>0.15</v>
      </c>
      <c r="AF71" s="34">
        <f t="shared" si="3"/>
        <v>0.15</v>
      </c>
      <c r="AG71" s="34">
        <f t="shared" si="3"/>
        <v>0.1</v>
      </c>
      <c r="AH71" s="34">
        <f t="shared" si="3"/>
        <v>0</v>
      </c>
      <c r="AI71" s="124">
        <f t="shared" si="4"/>
        <v>2.25</v>
      </c>
      <c r="AJ71" s="124">
        <f t="shared" si="5"/>
        <v>1.48</v>
      </c>
      <c r="AK71" s="124">
        <f t="shared" si="6"/>
        <v>2</v>
      </c>
      <c r="AL71" s="124">
        <f t="shared" si="7"/>
        <v>1</v>
      </c>
      <c r="AN71" s="32"/>
      <c r="AO71" s="32"/>
      <c r="AP71" s="32"/>
      <c r="AQ71" s="32"/>
      <c r="AR71" s="32"/>
    </row>
    <row r="72" spans="1:44" s="35" customFormat="1" ht="20.100000000000001" customHeight="1"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8"/>
        <v>7</v>
      </c>
      <c r="W72" s="124">
        <f t="shared" si="2"/>
        <v>1</v>
      </c>
      <c r="X72" s="124">
        <f t="shared" si="2"/>
        <v>2</v>
      </c>
      <c r="Y72" s="124">
        <f t="shared" si="2"/>
        <v>3</v>
      </c>
      <c r="Z72" s="124">
        <f t="shared" si="2"/>
        <v>6</v>
      </c>
      <c r="AA72" s="124">
        <f t="shared" si="2"/>
        <v>1</v>
      </c>
      <c r="AB72" s="124">
        <f t="shared" si="9"/>
        <v>20</v>
      </c>
      <c r="AC72" s="34">
        <f t="shared" si="3"/>
        <v>0.35</v>
      </c>
      <c r="AD72" s="34">
        <f t="shared" si="3"/>
        <v>0.05</v>
      </c>
      <c r="AE72" s="34">
        <f t="shared" si="3"/>
        <v>0.1</v>
      </c>
      <c r="AF72" s="34">
        <f t="shared" si="3"/>
        <v>0.15</v>
      </c>
      <c r="AG72" s="34">
        <f t="shared" si="3"/>
        <v>0.3</v>
      </c>
      <c r="AH72" s="34">
        <f t="shared" si="3"/>
        <v>0.05</v>
      </c>
      <c r="AI72" s="124">
        <f t="shared" si="4"/>
        <v>3</v>
      </c>
      <c r="AJ72" s="124">
        <f t="shared" si="5"/>
        <v>1.76</v>
      </c>
      <c r="AK72" s="124">
        <f t="shared" si="6"/>
        <v>3</v>
      </c>
      <c r="AL72" s="124">
        <f t="shared" si="7"/>
        <v>1</v>
      </c>
    </row>
    <row r="73" spans="1:44" s="35" customFormat="1" ht="20.100000000000001" customHeight="1"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8"/>
        <v>0</v>
      </c>
      <c r="W73" s="124">
        <f t="shared" si="2"/>
        <v>4</v>
      </c>
      <c r="X73" s="124">
        <f t="shared" si="2"/>
        <v>6</v>
      </c>
      <c r="Y73" s="124">
        <f t="shared" si="2"/>
        <v>2</v>
      </c>
      <c r="Z73" s="124">
        <f t="shared" si="2"/>
        <v>8</v>
      </c>
      <c r="AA73" s="124">
        <f t="shared" si="2"/>
        <v>0</v>
      </c>
      <c r="AB73" s="124">
        <f t="shared" si="9"/>
        <v>20</v>
      </c>
      <c r="AC73" s="34">
        <f t="shared" si="3"/>
        <v>0</v>
      </c>
      <c r="AD73" s="34">
        <f t="shared" si="3"/>
        <v>0.2</v>
      </c>
      <c r="AE73" s="34">
        <f t="shared" si="3"/>
        <v>0.3</v>
      </c>
      <c r="AF73" s="34">
        <f t="shared" si="3"/>
        <v>0.1</v>
      </c>
      <c r="AG73" s="34">
        <f t="shared" si="3"/>
        <v>0.4</v>
      </c>
      <c r="AH73" s="34">
        <f t="shared" si="3"/>
        <v>0</v>
      </c>
      <c r="AI73" s="124">
        <f t="shared" si="4"/>
        <v>3.7</v>
      </c>
      <c r="AJ73" s="124">
        <f t="shared" si="5"/>
        <v>1.22</v>
      </c>
      <c r="AK73" s="124">
        <f t="shared" si="6"/>
        <v>4</v>
      </c>
      <c r="AL73" s="124">
        <f t="shared" si="7"/>
        <v>5</v>
      </c>
      <c r="AN73" s="1"/>
      <c r="AO73" s="1"/>
      <c r="AP73" s="1"/>
      <c r="AQ73" s="1"/>
      <c r="AR73" s="1"/>
    </row>
    <row r="74" spans="1:44"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L74" s="110"/>
    </row>
    <row r="75" spans="1:44"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L75" s="110"/>
    </row>
    <row r="76" spans="1:44"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111"/>
    </row>
    <row r="77" spans="1:44" s="32" customFormat="1" ht="18.75" customHeight="1"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111"/>
    </row>
    <row r="78" spans="1:44" s="32" customFormat="1" ht="27.75" customHeight="1" x14ac:dyDescent="0.25">
      <c r="F78" s="39"/>
      <c r="G78" s="232"/>
      <c r="H78" s="232"/>
      <c r="I78" s="232"/>
      <c r="J78" s="232"/>
      <c r="K78" s="232"/>
      <c r="L78" s="187"/>
      <c r="M78" s="188"/>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111"/>
    </row>
    <row r="79" spans="1:44" s="32" customFormat="1" ht="18.75" customHeight="1" x14ac:dyDescent="0.25">
      <c r="F79" s="39"/>
      <c r="G79" s="232" t="str">
        <f t="shared" ref="G79:G80" si="10">+AN97</f>
        <v>Visita del Instituto a la Universidad</v>
      </c>
      <c r="H79" s="232"/>
      <c r="I79" s="232"/>
      <c r="J79" s="232"/>
      <c r="K79" s="232"/>
      <c r="L79" s="187">
        <f t="shared" ref="L79" si="11">+AO97</f>
        <v>7</v>
      </c>
      <c r="M79" s="188">
        <v>21</v>
      </c>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111"/>
    </row>
    <row r="80" spans="1:44" s="32" customFormat="1" ht="30" customHeight="1" x14ac:dyDescent="0.25">
      <c r="F80" s="39"/>
      <c r="G80" s="232" t="str">
        <f t="shared" si="10"/>
        <v>Información que llega al Instituto</v>
      </c>
      <c r="H80" s="232"/>
      <c r="I80" s="232"/>
      <c r="J80" s="232"/>
      <c r="K80" s="232"/>
      <c r="L80" s="187">
        <f t="shared" ref="L80:L81" si="12">+AO98</f>
        <v>5</v>
      </c>
      <c r="M80" s="188">
        <v>22</v>
      </c>
      <c r="N80" s="39"/>
      <c r="O80" s="121"/>
      <c r="P80" s="121"/>
      <c r="Q80" s="39"/>
      <c r="R80" s="39"/>
      <c r="S80" s="39"/>
      <c r="T80" s="39"/>
      <c r="U80" s="39"/>
      <c r="V80" s="39"/>
      <c r="W80" s="39"/>
      <c r="X80" s="38"/>
      <c r="Y80" s="38"/>
      <c r="Z80" s="38"/>
      <c r="AA80" s="38"/>
      <c r="AB80" s="38"/>
      <c r="AC80" s="38"/>
      <c r="AD80" s="38"/>
      <c r="AE80" s="38"/>
      <c r="AF80" s="38"/>
      <c r="AG80" s="38"/>
      <c r="AH80" s="38"/>
      <c r="AI80" s="38"/>
      <c r="AJ80" s="38"/>
      <c r="AK80" s="38"/>
      <c r="AL80" s="111"/>
    </row>
    <row r="81" spans="1:44" s="32" customFormat="1" ht="30" customHeight="1" x14ac:dyDescent="0.25">
      <c r="F81" s="39"/>
      <c r="G81" s="232" t="str">
        <f t="shared" ref="G81" si="13">+AN99</f>
        <v>Página Web</v>
      </c>
      <c r="H81" s="232"/>
      <c r="I81" s="232"/>
      <c r="J81" s="232"/>
      <c r="K81" s="232"/>
      <c r="L81" s="187">
        <f t="shared" si="12"/>
        <v>2</v>
      </c>
      <c r="M81" s="188">
        <v>23</v>
      </c>
      <c r="N81" s="39"/>
      <c r="O81" s="35"/>
      <c r="P81" s="35"/>
      <c r="Q81" s="39"/>
      <c r="R81" s="39"/>
      <c r="S81" s="39"/>
      <c r="T81" s="39"/>
      <c r="U81" s="39"/>
      <c r="V81" s="39"/>
      <c r="W81" s="39"/>
      <c r="X81" s="38"/>
      <c r="Y81" s="38"/>
      <c r="Z81" s="38"/>
      <c r="AA81" s="38"/>
      <c r="AB81" s="38"/>
      <c r="AC81" s="38"/>
      <c r="AD81" s="38"/>
      <c r="AE81" s="38"/>
      <c r="AF81" s="38"/>
      <c r="AG81" s="38"/>
      <c r="AH81" s="38"/>
      <c r="AI81" s="38"/>
      <c r="AJ81" s="38"/>
      <c r="AK81" s="38"/>
      <c r="AL81" s="111"/>
    </row>
    <row r="82" spans="1:44" s="32" customFormat="1" ht="60" x14ac:dyDescent="0.25">
      <c r="F82" s="39"/>
      <c r="G82" s="232"/>
      <c r="H82" s="232"/>
      <c r="I82" s="232"/>
      <c r="J82" s="232"/>
      <c r="K82" s="232"/>
      <c r="L82" s="187"/>
      <c r="M82" s="188"/>
      <c r="N82" s="39"/>
      <c r="O82" s="35"/>
      <c r="P82" s="35"/>
      <c r="Q82" s="39"/>
      <c r="R82" s="39"/>
      <c r="S82" s="39"/>
      <c r="T82" s="39"/>
      <c r="U82" s="39"/>
      <c r="V82" s="39"/>
      <c r="W82" s="39"/>
      <c r="X82" s="38"/>
      <c r="Y82" s="38"/>
      <c r="Z82" s="38"/>
      <c r="AA82" s="38"/>
      <c r="AB82" s="38"/>
      <c r="AC82" s="38"/>
      <c r="AD82" s="38"/>
      <c r="AE82" s="38"/>
      <c r="AF82" s="38"/>
      <c r="AG82" s="38"/>
      <c r="AH82" s="38"/>
      <c r="AI82" s="38"/>
      <c r="AJ82" s="38"/>
      <c r="AK82" s="38"/>
      <c r="AL82" s="111"/>
      <c r="AM82" s="32" t="s">
        <v>238</v>
      </c>
    </row>
    <row r="83" spans="1:44" s="32" customFormat="1" ht="15.75" customHeight="1" x14ac:dyDescent="0.25">
      <c r="F83" s="39"/>
      <c r="G83" s="39"/>
      <c r="H83" s="39"/>
      <c r="I83" s="39"/>
      <c r="J83" s="39"/>
      <c r="K83" s="39"/>
      <c r="L83" s="39"/>
      <c r="M83" s="39"/>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111"/>
      <c r="AO83" s="32" t="s">
        <v>157</v>
      </c>
      <c r="AP83" s="32" t="s">
        <v>163</v>
      </c>
      <c r="AQ83" s="32" t="s">
        <v>164</v>
      </c>
      <c r="AR83" s="32" t="s">
        <v>165</v>
      </c>
    </row>
    <row r="84" spans="1:44" s="32" customFormat="1" ht="25.5" customHeight="1" x14ac:dyDescent="0.25">
      <c r="B84" s="208"/>
      <c r="C84" s="208"/>
      <c r="D84" s="208"/>
      <c r="E84" s="208"/>
      <c r="F84" s="208"/>
      <c r="G84" s="208"/>
      <c r="H84" s="208"/>
      <c r="I84" s="208"/>
      <c r="J84" s="208"/>
      <c r="K84" s="208"/>
      <c r="L84" s="208"/>
      <c r="M84" s="208"/>
      <c r="N84" s="208"/>
      <c r="O84" s="208"/>
      <c r="P84" s="208"/>
      <c r="Q84" s="208"/>
      <c r="R84" s="208"/>
      <c r="S84" s="208"/>
      <c r="T84" s="208"/>
      <c r="U84" s="208"/>
      <c r="V84" s="39"/>
      <c r="W84" s="39"/>
      <c r="X84" s="39"/>
      <c r="Y84" s="38"/>
      <c r="Z84" s="38"/>
      <c r="AA84" s="38"/>
      <c r="AB84" s="38"/>
      <c r="AC84" s="38"/>
      <c r="AD84" s="38"/>
      <c r="AE84" s="38"/>
      <c r="AF84" s="38"/>
      <c r="AG84" s="38"/>
      <c r="AH84" s="38"/>
      <c r="AI84" s="38"/>
      <c r="AJ84" s="38"/>
      <c r="AK84" s="38"/>
      <c r="AL84" s="111"/>
      <c r="AM84" s="32" t="s">
        <v>166</v>
      </c>
      <c r="AO84" s="32">
        <v>35</v>
      </c>
      <c r="AP84" s="32">
        <v>63.6</v>
      </c>
      <c r="AQ84" s="32">
        <v>63.6</v>
      </c>
      <c r="AR84" s="32">
        <v>63.6</v>
      </c>
    </row>
    <row r="85" spans="1:44" s="32" customFormat="1" ht="12.75" customHeight="1" x14ac:dyDescent="0.25">
      <c r="B85" s="41"/>
      <c r="C85" s="41"/>
      <c r="D85" s="41"/>
      <c r="E85" s="41"/>
      <c r="F85" s="41"/>
      <c r="G85" s="41"/>
      <c r="H85" s="41"/>
      <c r="I85" s="41"/>
      <c r="J85" s="41"/>
      <c r="K85" s="41"/>
      <c r="L85" s="41"/>
      <c r="M85" s="41"/>
      <c r="N85" s="41"/>
      <c r="O85" s="41"/>
      <c r="P85" s="41"/>
      <c r="Q85" s="41"/>
      <c r="R85" s="41"/>
      <c r="S85" s="41"/>
      <c r="T85" s="41"/>
      <c r="U85" s="41"/>
      <c r="V85" s="39"/>
      <c r="W85" s="39"/>
      <c r="X85" s="39"/>
      <c r="Y85" s="38"/>
      <c r="Z85" s="38"/>
      <c r="AA85" s="38"/>
      <c r="AB85" s="38"/>
      <c r="AC85" s="38"/>
      <c r="AD85" s="38"/>
      <c r="AE85" s="38"/>
      <c r="AF85" s="38"/>
      <c r="AG85" s="38"/>
      <c r="AH85" s="38"/>
      <c r="AI85" s="38"/>
      <c r="AJ85" s="38"/>
      <c r="AK85" s="38"/>
      <c r="AL85" s="111"/>
      <c r="AN85" s="32" t="s">
        <v>14</v>
      </c>
      <c r="AO85" s="32">
        <v>14</v>
      </c>
      <c r="AP85" s="32">
        <v>25.5</v>
      </c>
      <c r="AQ85" s="32">
        <v>25.5</v>
      </c>
      <c r="AR85" s="32">
        <v>89.1</v>
      </c>
    </row>
    <row r="86" spans="1:44" s="32" customFormat="1" ht="30" x14ac:dyDescent="0.25">
      <c r="A86" s="39"/>
      <c r="B86" s="231"/>
      <c r="C86" s="231"/>
      <c r="D86" s="231"/>
      <c r="E86" s="231"/>
      <c r="F86" s="231"/>
      <c r="G86" s="231"/>
      <c r="H86" s="231"/>
      <c r="I86" s="231"/>
      <c r="J86" s="231"/>
      <c r="K86" s="28"/>
      <c r="L86" s="28"/>
      <c r="M86" s="28"/>
      <c r="N86" s="28"/>
      <c r="O86" s="28"/>
      <c r="P86" s="28"/>
      <c r="Q86" s="28"/>
      <c r="R86" s="28"/>
      <c r="S86" s="28"/>
      <c r="T86" s="28"/>
      <c r="U86" s="28"/>
      <c r="V86" s="38"/>
      <c r="W86" s="38"/>
      <c r="X86" s="38"/>
      <c r="Y86" s="38"/>
      <c r="Z86" s="38"/>
      <c r="AA86" s="38"/>
      <c r="AB86" s="38"/>
      <c r="AC86" s="38"/>
      <c r="AD86" s="38"/>
      <c r="AE86" s="38"/>
      <c r="AF86" s="38"/>
      <c r="AG86" s="38"/>
      <c r="AH86" s="38"/>
      <c r="AI86" s="38"/>
      <c r="AL86" s="110"/>
      <c r="AN86" s="32" t="s">
        <v>239</v>
      </c>
      <c r="AO86" s="32">
        <v>3</v>
      </c>
      <c r="AP86" s="32">
        <v>5.5</v>
      </c>
      <c r="AQ86" s="32">
        <v>5.5</v>
      </c>
      <c r="AR86" s="32">
        <v>94.5</v>
      </c>
    </row>
    <row r="87" spans="1:44" s="32" customFormat="1" ht="45" x14ac:dyDescent="0.25">
      <c r="A87" s="39"/>
      <c r="B87" s="231"/>
      <c r="C87" s="231"/>
      <c r="D87" s="231"/>
      <c r="E87" s="231"/>
      <c r="F87" s="231"/>
      <c r="G87" s="231"/>
      <c r="H87" s="231"/>
      <c r="I87" s="231"/>
      <c r="J87" s="231"/>
      <c r="K87" s="28"/>
      <c r="L87" s="28"/>
      <c r="M87" s="28"/>
      <c r="N87" s="28"/>
      <c r="O87" s="28"/>
      <c r="P87" s="28"/>
      <c r="Q87" s="28"/>
      <c r="R87" s="28"/>
      <c r="S87" s="28"/>
      <c r="T87" s="28"/>
      <c r="U87" s="28"/>
      <c r="V87" s="38"/>
      <c r="W87" s="38"/>
      <c r="X87" s="38"/>
      <c r="Y87" s="38"/>
      <c r="Z87" s="38"/>
      <c r="AA87" s="38"/>
      <c r="AB87" s="38"/>
      <c r="AC87" s="38"/>
      <c r="AD87" s="38"/>
      <c r="AE87" s="38"/>
      <c r="AF87" s="38"/>
      <c r="AG87" s="38"/>
      <c r="AH87" s="38"/>
      <c r="AI87" s="38"/>
      <c r="AJ87" s="38"/>
      <c r="AK87" s="38"/>
      <c r="AL87" s="110"/>
      <c r="AN87" s="32" t="s">
        <v>240</v>
      </c>
      <c r="AO87" s="32">
        <v>3</v>
      </c>
      <c r="AP87" s="32">
        <v>5.5</v>
      </c>
      <c r="AQ87" s="32">
        <v>5.5</v>
      </c>
      <c r="AR87" s="32">
        <v>100</v>
      </c>
    </row>
    <row r="88" spans="1:44" s="32" customFormat="1" ht="21" x14ac:dyDescent="0.25">
      <c r="A88" s="39"/>
      <c r="B88" s="231"/>
      <c r="C88" s="231"/>
      <c r="D88" s="231"/>
      <c r="E88" s="231"/>
      <c r="F88" s="231"/>
      <c r="G88" s="231"/>
      <c r="H88" s="231"/>
      <c r="I88" s="231"/>
      <c r="J88" s="231"/>
      <c r="K88" s="28"/>
      <c r="L88" s="28"/>
      <c r="M88" s="28"/>
      <c r="N88" s="28"/>
      <c r="O88" s="28"/>
      <c r="P88" s="28"/>
      <c r="Q88" s="28"/>
      <c r="R88" s="28"/>
      <c r="S88" s="28"/>
      <c r="T88" s="28"/>
      <c r="U88" s="28"/>
      <c r="V88" s="38"/>
      <c r="W88" s="38"/>
      <c r="X88" s="38"/>
      <c r="Y88" s="38"/>
      <c r="Z88" s="38"/>
      <c r="AA88" s="38"/>
      <c r="AB88" s="38"/>
      <c r="AC88" s="38"/>
      <c r="AD88" s="38"/>
      <c r="AE88" s="38"/>
      <c r="AF88" s="38"/>
      <c r="AG88" s="38"/>
      <c r="AH88" s="38"/>
      <c r="AI88" s="38"/>
      <c r="AJ88" s="38"/>
      <c r="AK88" s="38"/>
      <c r="AL88" s="110"/>
      <c r="AN88" s="32" t="s">
        <v>8</v>
      </c>
      <c r="AO88" s="32">
        <v>55</v>
      </c>
      <c r="AP88" s="32">
        <v>100</v>
      </c>
      <c r="AQ88" s="32">
        <v>100</v>
      </c>
    </row>
    <row r="89" spans="1:44" s="32" customFormat="1" ht="60" x14ac:dyDescent="0.25">
      <c r="A89" s="39"/>
      <c r="B89" s="42"/>
      <c r="C89" s="42"/>
      <c r="D89" s="42"/>
      <c r="E89" s="42"/>
      <c r="F89" s="42"/>
      <c r="G89" s="42"/>
      <c r="H89" s="42"/>
      <c r="I89" s="42"/>
      <c r="J89" s="42"/>
      <c r="K89" s="28"/>
      <c r="L89" s="28"/>
      <c r="M89" s="28"/>
      <c r="N89" s="28"/>
      <c r="O89" s="28"/>
      <c r="P89" s="28"/>
      <c r="Q89" s="28"/>
      <c r="R89" s="28"/>
      <c r="S89" s="28"/>
      <c r="T89" s="28"/>
      <c r="U89" s="28"/>
      <c r="V89" s="38"/>
      <c r="W89" s="38"/>
      <c r="X89" s="38"/>
      <c r="Y89" s="38"/>
      <c r="Z89" s="38"/>
      <c r="AA89" s="38"/>
      <c r="AB89" s="38"/>
      <c r="AC89" s="38"/>
      <c r="AD89" s="38"/>
      <c r="AE89" s="38"/>
      <c r="AF89" s="38"/>
      <c r="AG89" s="38"/>
      <c r="AH89" s="38"/>
      <c r="AI89" s="38"/>
      <c r="AJ89" s="38"/>
      <c r="AK89" s="38"/>
      <c r="AL89" s="110"/>
      <c r="AM89" s="32" t="s">
        <v>175</v>
      </c>
    </row>
    <row r="90" spans="1:44" s="32" customFormat="1" ht="20.25" customHeight="1" x14ac:dyDescent="0.25">
      <c r="V90" s="38"/>
      <c r="W90" s="38"/>
      <c r="X90" s="38"/>
      <c r="Y90" s="38"/>
      <c r="Z90" s="38"/>
      <c r="AA90" s="38"/>
      <c r="AB90" s="38"/>
      <c r="AC90" s="38"/>
      <c r="AD90" s="38"/>
      <c r="AE90" s="38"/>
      <c r="AF90" s="38"/>
      <c r="AG90" s="38"/>
      <c r="AH90" s="38"/>
      <c r="AI90" s="38"/>
      <c r="AJ90" s="38"/>
      <c r="AL90" s="110"/>
    </row>
    <row r="91" spans="1:44"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224" t="s">
        <v>147</v>
      </c>
      <c r="AJ91" s="225"/>
      <c r="AK91" s="225"/>
      <c r="AL91" s="226"/>
    </row>
    <row r="92" spans="1:44"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227"/>
      <c r="AJ92" s="228"/>
      <c r="AK92" s="228"/>
      <c r="AL92" s="229"/>
    </row>
    <row r="93" spans="1:44" s="32" customFormat="1" ht="36.75" customHeight="1" x14ac:dyDescent="0.25">
      <c r="A93" s="178" t="s">
        <v>42</v>
      </c>
      <c r="B93" s="178"/>
      <c r="C93" s="178"/>
      <c r="D93" s="178"/>
      <c r="E93" s="178"/>
      <c r="F93" s="178"/>
      <c r="G93" s="178"/>
      <c r="H93" s="178"/>
      <c r="I93" s="178"/>
      <c r="J93" s="178"/>
      <c r="K93" s="178"/>
      <c r="L93" s="178"/>
      <c r="M93" s="178"/>
      <c r="N93" s="178"/>
      <c r="O93" s="178"/>
      <c r="P93" s="178"/>
      <c r="Q93" s="178"/>
      <c r="R93" s="178"/>
      <c r="S93" s="178"/>
      <c r="T93" s="178"/>
      <c r="U93" s="178"/>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112" t="s">
        <v>25</v>
      </c>
      <c r="AM93" s="32" t="s">
        <v>241</v>
      </c>
    </row>
    <row r="94" spans="1:44"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3"/>
      <c r="V94" s="205"/>
      <c r="W94" s="205"/>
      <c r="X94" s="205"/>
      <c r="Y94" s="205"/>
      <c r="Z94" s="205"/>
      <c r="AA94" s="205"/>
      <c r="AB94" s="118"/>
      <c r="AC94" s="206"/>
      <c r="AD94" s="206"/>
      <c r="AE94" s="206"/>
      <c r="AF94" s="206"/>
      <c r="AG94" s="206"/>
      <c r="AH94" s="207"/>
      <c r="AI94" s="122"/>
      <c r="AJ94" s="120"/>
      <c r="AK94" s="120"/>
      <c r="AL94" s="120"/>
      <c r="AO94" s="121" t="s">
        <v>157</v>
      </c>
      <c r="AP94" s="121" t="s">
        <v>163</v>
      </c>
      <c r="AQ94" s="121" t="s">
        <v>164</v>
      </c>
      <c r="AR94" s="121" t="s">
        <v>165</v>
      </c>
    </row>
    <row r="95" spans="1:44"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6"/>
      <c r="V95" s="127">
        <f>+AN9</f>
        <v>8</v>
      </c>
      <c r="W95" s="127">
        <f t="shared" ref="W95:Z95" si="14">+AO9</f>
        <v>4</v>
      </c>
      <c r="X95" s="127">
        <f t="shared" si="14"/>
        <v>4</v>
      </c>
      <c r="Y95" s="127">
        <f t="shared" si="14"/>
        <v>7</v>
      </c>
      <c r="Z95" s="127">
        <f t="shared" si="14"/>
        <v>4</v>
      </c>
      <c r="AA95" s="127">
        <f>+AS9</f>
        <v>3</v>
      </c>
      <c r="AB95" s="127">
        <f>SUM(V95:AA95)</f>
        <v>30</v>
      </c>
      <c r="AC95" s="34">
        <f>V95/$AB95</f>
        <v>0.26666666666666666</v>
      </c>
      <c r="AD95" s="34">
        <f t="shared" ref="AD95:AH96" si="15">W95/$AB95</f>
        <v>0.13333333333333333</v>
      </c>
      <c r="AE95" s="34">
        <f t="shared" si="15"/>
        <v>0.13333333333333333</v>
      </c>
      <c r="AF95" s="34">
        <f t="shared" si="15"/>
        <v>0.23333333333333334</v>
      </c>
      <c r="AG95" s="34">
        <f t="shared" si="15"/>
        <v>0.13333333333333333</v>
      </c>
      <c r="AH95" s="34">
        <f t="shared" si="15"/>
        <v>0.1</v>
      </c>
      <c r="AI95" s="127">
        <f t="shared" ref="AI95:AL95" si="16">+BA9</f>
        <v>2.81</v>
      </c>
      <c r="AJ95" s="127">
        <f t="shared" si="16"/>
        <v>1.49</v>
      </c>
      <c r="AK95" s="127">
        <f t="shared" si="16"/>
        <v>3</v>
      </c>
      <c r="AL95" s="127">
        <f t="shared" si="16"/>
        <v>1</v>
      </c>
      <c r="AM95" s="35" t="s">
        <v>166</v>
      </c>
      <c r="AO95" s="35">
        <v>35</v>
      </c>
      <c r="AP95" s="35">
        <v>63.6</v>
      </c>
      <c r="AQ95" s="35">
        <v>63.6</v>
      </c>
      <c r="AR95" s="35">
        <v>63.6</v>
      </c>
    </row>
    <row r="96" spans="1:44"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6"/>
      <c r="V96" s="127">
        <f>+AN10</f>
        <v>0</v>
      </c>
      <c r="W96" s="127">
        <f t="shared" ref="W96:Z96" si="17">+AO10</f>
        <v>1</v>
      </c>
      <c r="X96" s="127">
        <f t="shared" si="17"/>
        <v>5</v>
      </c>
      <c r="Y96" s="127">
        <f t="shared" si="17"/>
        <v>5</v>
      </c>
      <c r="Z96" s="127">
        <f t="shared" si="17"/>
        <v>18</v>
      </c>
      <c r="AA96" s="127">
        <f>+AS10</f>
        <v>1</v>
      </c>
      <c r="AB96" s="127">
        <f>SUM(V96:AA96)</f>
        <v>30</v>
      </c>
      <c r="AC96" s="34">
        <f>V96/$AB96</f>
        <v>0</v>
      </c>
      <c r="AD96" s="34">
        <f t="shared" si="15"/>
        <v>3.3333333333333333E-2</v>
      </c>
      <c r="AE96" s="34">
        <f t="shared" si="15"/>
        <v>0.16666666666666666</v>
      </c>
      <c r="AF96" s="34">
        <f t="shared" si="15"/>
        <v>0.16666666666666666</v>
      </c>
      <c r="AG96" s="34">
        <f t="shared" si="15"/>
        <v>0.6</v>
      </c>
      <c r="AH96" s="34">
        <f>W96/$AB96</f>
        <v>3.3333333333333333E-2</v>
      </c>
      <c r="AI96" s="127">
        <f t="shared" ref="AI96:AL96" si="18">+BA10</f>
        <v>4.38</v>
      </c>
      <c r="AJ96" s="127">
        <f t="shared" si="18"/>
        <v>0.9</v>
      </c>
      <c r="AK96" s="127">
        <f t="shared" si="18"/>
        <v>5</v>
      </c>
      <c r="AL96" s="127">
        <f t="shared" si="18"/>
        <v>5</v>
      </c>
      <c r="AN96" s="35" t="s">
        <v>242</v>
      </c>
      <c r="AO96" s="35">
        <v>6</v>
      </c>
      <c r="AP96" s="35">
        <v>10.9</v>
      </c>
      <c r="AQ96" s="35">
        <v>10.9</v>
      </c>
      <c r="AR96" s="35">
        <v>74.5</v>
      </c>
    </row>
    <row r="97" spans="1:44" s="121" customFormat="1" ht="23.25" customHeight="1" x14ac:dyDescent="0.25">
      <c r="A97" s="230" t="s">
        <v>150</v>
      </c>
      <c r="B97" s="230"/>
      <c r="C97" s="230"/>
      <c r="D97" s="230"/>
      <c r="E97" s="230"/>
      <c r="F97" s="230"/>
      <c r="G97" s="230"/>
      <c r="H97" s="230"/>
      <c r="I97" s="230"/>
      <c r="J97" s="230"/>
      <c r="K97" s="230"/>
      <c r="L97" s="230"/>
      <c r="M97" s="230"/>
      <c r="N97" s="230"/>
      <c r="O97" s="230"/>
      <c r="P97" s="230"/>
      <c r="Q97" s="230"/>
      <c r="R97" s="230"/>
      <c r="S97" s="230"/>
      <c r="T97" s="230"/>
      <c r="U97" s="230"/>
      <c r="V97" s="115">
        <v>1</v>
      </c>
      <c r="W97" s="123">
        <v>2</v>
      </c>
      <c r="X97" s="123">
        <v>3</v>
      </c>
      <c r="Y97" s="123">
        <v>4</v>
      </c>
      <c r="Z97" s="123">
        <v>5</v>
      </c>
      <c r="AA97" s="117" t="s">
        <v>43</v>
      </c>
      <c r="AB97" s="118" t="s">
        <v>8</v>
      </c>
      <c r="AC97" s="115">
        <v>1</v>
      </c>
      <c r="AD97" s="123">
        <v>2</v>
      </c>
      <c r="AE97" s="123">
        <v>3</v>
      </c>
      <c r="AF97" s="123">
        <v>4</v>
      </c>
      <c r="AG97" s="123">
        <v>5</v>
      </c>
      <c r="AH97" s="117" t="s">
        <v>43</v>
      </c>
      <c r="AI97" s="119" t="s">
        <v>22</v>
      </c>
      <c r="AJ97" s="120" t="s">
        <v>23</v>
      </c>
      <c r="AK97" s="120" t="s">
        <v>24</v>
      </c>
      <c r="AL97" s="120" t="s">
        <v>25</v>
      </c>
      <c r="AN97" s="121" t="s">
        <v>39</v>
      </c>
      <c r="AO97" s="121">
        <v>7</v>
      </c>
      <c r="AP97" s="121">
        <v>12.7</v>
      </c>
      <c r="AQ97" s="121">
        <v>12.7</v>
      </c>
      <c r="AR97" s="121">
        <v>87.3</v>
      </c>
    </row>
    <row r="98" spans="1:44" s="35" customFormat="1" ht="18.75" customHeight="1" x14ac:dyDescent="0.25">
      <c r="A98" s="59" t="s">
        <v>48</v>
      </c>
      <c r="B98" s="165" t="s">
        <v>45</v>
      </c>
      <c r="C98" s="166"/>
      <c r="D98" s="166"/>
      <c r="E98" s="166"/>
      <c r="F98" s="166"/>
      <c r="G98" s="166"/>
      <c r="H98" s="166"/>
      <c r="I98" s="166"/>
      <c r="J98" s="166"/>
      <c r="K98" s="166"/>
      <c r="L98" s="166"/>
      <c r="M98" s="166"/>
      <c r="N98" s="166"/>
      <c r="O98" s="166"/>
      <c r="P98" s="166"/>
      <c r="Q98" s="166"/>
      <c r="R98" s="166"/>
      <c r="S98" s="166"/>
      <c r="T98" s="166"/>
      <c r="U98" s="166"/>
      <c r="V98" s="127">
        <f>+AN11</f>
        <v>4</v>
      </c>
      <c r="W98" s="127">
        <f t="shared" ref="W98:AA98" si="19">+AO11</f>
        <v>10</v>
      </c>
      <c r="X98" s="127">
        <f t="shared" si="19"/>
        <v>6</v>
      </c>
      <c r="Y98" s="127">
        <f t="shared" si="19"/>
        <v>3</v>
      </c>
      <c r="Z98" s="127">
        <f t="shared" si="19"/>
        <v>2</v>
      </c>
      <c r="AA98" s="127">
        <f t="shared" si="19"/>
        <v>0</v>
      </c>
      <c r="AB98" s="127">
        <f>SUM(V98:AA98)</f>
        <v>25</v>
      </c>
      <c r="AC98" s="34">
        <f>V98/$AB98</f>
        <v>0.16</v>
      </c>
      <c r="AD98" s="34">
        <f t="shared" ref="AD98:AH100" si="20">W98/$AB98</f>
        <v>0.4</v>
      </c>
      <c r="AE98" s="34">
        <f t="shared" si="20"/>
        <v>0.24</v>
      </c>
      <c r="AF98" s="34">
        <f t="shared" si="20"/>
        <v>0.12</v>
      </c>
      <c r="AG98" s="34">
        <f t="shared" si="20"/>
        <v>0.08</v>
      </c>
      <c r="AH98" s="34">
        <f t="shared" si="20"/>
        <v>0</v>
      </c>
      <c r="AI98" s="127">
        <f t="shared" ref="AI98:AI100" si="21">+BA11</f>
        <v>2.56</v>
      </c>
      <c r="AJ98" s="127">
        <f t="shared" ref="AJ98:AJ100" si="22">+BB11</f>
        <v>1.1599999999999999</v>
      </c>
      <c r="AK98" s="127">
        <f t="shared" ref="AK98:AK100" si="23">+BC11</f>
        <v>2</v>
      </c>
      <c r="AL98" s="127">
        <f t="shared" ref="AL98:AL100" si="24">+BD11</f>
        <v>2</v>
      </c>
      <c r="AN98" s="35" t="s">
        <v>40</v>
      </c>
      <c r="AO98" s="35">
        <v>5</v>
      </c>
      <c r="AP98" s="35">
        <v>9.1</v>
      </c>
      <c r="AQ98" s="35">
        <v>9.1</v>
      </c>
      <c r="AR98" s="35">
        <v>96.4</v>
      </c>
    </row>
    <row r="99" spans="1:44"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6" t="s">
        <v>47</v>
      </c>
      <c r="V99" s="127">
        <f>+AN12</f>
        <v>6</v>
      </c>
      <c r="W99" s="127">
        <f t="shared" ref="W99:AA99" si="25">+AO12</f>
        <v>9</v>
      </c>
      <c r="X99" s="127">
        <f t="shared" si="25"/>
        <v>3</v>
      </c>
      <c r="Y99" s="127">
        <f t="shared" si="25"/>
        <v>5</v>
      </c>
      <c r="Z99" s="127">
        <f t="shared" si="25"/>
        <v>2</v>
      </c>
      <c r="AA99" s="127">
        <f t="shared" si="25"/>
        <v>0</v>
      </c>
      <c r="AB99" s="127">
        <f t="shared" ref="AB99:AB100" si="26">SUM(V99:AA99)</f>
        <v>25</v>
      </c>
      <c r="AC99" s="34">
        <f>V99/$AB99</f>
        <v>0.24</v>
      </c>
      <c r="AD99" s="34">
        <f t="shared" si="20"/>
        <v>0.36</v>
      </c>
      <c r="AE99" s="34">
        <f t="shared" si="20"/>
        <v>0.12</v>
      </c>
      <c r="AF99" s="34">
        <f t="shared" si="20"/>
        <v>0.2</v>
      </c>
      <c r="AG99" s="34">
        <f t="shared" si="20"/>
        <v>0.08</v>
      </c>
      <c r="AH99" s="34">
        <f t="shared" si="20"/>
        <v>0</v>
      </c>
      <c r="AI99" s="127">
        <f t="shared" si="21"/>
        <v>2.52</v>
      </c>
      <c r="AJ99" s="127">
        <f t="shared" si="22"/>
        <v>1.29</v>
      </c>
      <c r="AK99" s="127">
        <f t="shared" si="23"/>
        <v>2</v>
      </c>
      <c r="AL99" s="127">
        <f t="shared" si="24"/>
        <v>2</v>
      </c>
      <c r="AN99" s="35" t="s">
        <v>41</v>
      </c>
      <c r="AO99" s="35">
        <v>2</v>
      </c>
      <c r="AP99" s="35">
        <v>3.6</v>
      </c>
      <c r="AQ99" s="35">
        <v>3.6</v>
      </c>
      <c r="AR99" s="35">
        <v>100</v>
      </c>
    </row>
    <row r="100" spans="1:44"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6" t="s">
        <v>50</v>
      </c>
      <c r="V100" s="127">
        <f>+AN13</f>
        <v>0</v>
      </c>
      <c r="W100" s="127">
        <f t="shared" ref="W100:AA100" si="27">+AO13</f>
        <v>2</v>
      </c>
      <c r="X100" s="127">
        <f t="shared" si="27"/>
        <v>3</v>
      </c>
      <c r="Y100" s="127">
        <f t="shared" si="27"/>
        <v>9</v>
      </c>
      <c r="Z100" s="127">
        <f t="shared" si="27"/>
        <v>11</v>
      </c>
      <c r="AA100" s="127">
        <f t="shared" si="27"/>
        <v>0</v>
      </c>
      <c r="AB100" s="127">
        <f t="shared" si="26"/>
        <v>25</v>
      </c>
      <c r="AC100" s="34">
        <f>V100/$AB100</f>
        <v>0</v>
      </c>
      <c r="AD100" s="34">
        <f t="shared" si="20"/>
        <v>0.08</v>
      </c>
      <c r="AE100" s="34">
        <f t="shared" si="20"/>
        <v>0.12</v>
      </c>
      <c r="AF100" s="34">
        <f t="shared" si="20"/>
        <v>0.36</v>
      </c>
      <c r="AG100" s="34">
        <f t="shared" si="20"/>
        <v>0.44</v>
      </c>
      <c r="AH100" s="34">
        <f t="shared" si="20"/>
        <v>0</v>
      </c>
      <c r="AI100" s="127">
        <f t="shared" si="21"/>
        <v>4.16</v>
      </c>
      <c r="AJ100" s="127">
        <f t="shared" si="22"/>
        <v>0.94</v>
      </c>
      <c r="AK100" s="127">
        <f t="shared" si="23"/>
        <v>4</v>
      </c>
      <c r="AL100" s="127">
        <f t="shared" si="24"/>
        <v>5</v>
      </c>
      <c r="AN100" s="35" t="s">
        <v>8</v>
      </c>
      <c r="AO100" s="35">
        <v>55</v>
      </c>
      <c r="AP100" s="35">
        <v>100</v>
      </c>
      <c r="AQ100" s="35">
        <v>100</v>
      </c>
    </row>
    <row r="101" spans="1:44"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L101" s="110"/>
      <c r="AM101" s="32" t="s">
        <v>175</v>
      </c>
    </row>
    <row r="102" spans="1:44"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L102" s="110"/>
    </row>
    <row r="103" spans="1:44"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L103" s="110"/>
    </row>
    <row r="104" spans="1:44"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L104" s="110"/>
    </row>
    <row r="105" spans="1:44"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c r="AL105" s="110"/>
    </row>
    <row r="106" spans="1:44"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c r="AL106" s="110"/>
    </row>
    <row r="107" spans="1:44"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L107" s="110"/>
    </row>
    <row r="108" spans="1:44"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L108" s="110"/>
    </row>
    <row r="109" spans="1:44"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L109" s="110"/>
    </row>
    <row r="110" spans="1:44"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147</v>
      </c>
      <c r="AJ110" s="195"/>
      <c r="AK110" s="195"/>
      <c r="AL110" s="195"/>
    </row>
    <row r="111" spans="1:44"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row>
    <row r="112" spans="1:44"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112" t="s">
        <v>25</v>
      </c>
    </row>
    <row r="113" spans="1:44"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27">
        <f>+AN8</f>
        <v>0</v>
      </c>
      <c r="W113" s="127">
        <f t="shared" ref="W113:AA113" si="28">+AO8</f>
        <v>0</v>
      </c>
      <c r="X113" s="127">
        <f t="shared" si="28"/>
        <v>0</v>
      </c>
      <c r="Y113" s="127">
        <f t="shared" si="28"/>
        <v>1</v>
      </c>
      <c r="Z113" s="127">
        <f t="shared" si="28"/>
        <v>1</v>
      </c>
      <c r="AA113" s="127">
        <f t="shared" si="28"/>
        <v>0</v>
      </c>
      <c r="AB113" s="127">
        <f>SUM(V113:AA113)</f>
        <v>2</v>
      </c>
      <c r="AC113" s="34">
        <f t="shared" ref="AC113:AH113" si="29">V113/$AB113</f>
        <v>0</v>
      </c>
      <c r="AD113" s="34">
        <f t="shared" si="29"/>
        <v>0</v>
      </c>
      <c r="AE113" s="34">
        <f t="shared" si="29"/>
        <v>0</v>
      </c>
      <c r="AF113" s="34">
        <f t="shared" si="29"/>
        <v>0.5</v>
      </c>
      <c r="AG113" s="34">
        <f t="shared" si="29"/>
        <v>0.5</v>
      </c>
      <c r="AH113" s="34">
        <f t="shared" si="29"/>
        <v>0</v>
      </c>
      <c r="AI113" s="127">
        <f t="shared" ref="AI113" si="30">+BA8</f>
        <v>4.5</v>
      </c>
      <c r="AJ113" s="127">
        <f t="shared" ref="AJ113" si="31">+BB8</f>
        <v>0.71</v>
      </c>
      <c r="AK113" s="127">
        <f t="shared" ref="AK113" si="32">+BC8</f>
        <v>5</v>
      </c>
      <c r="AL113" s="127">
        <f t="shared" ref="AL113" si="33">+BD8</f>
        <v>4</v>
      </c>
      <c r="AM113" s="32" t="s">
        <v>244</v>
      </c>
    </row>
    <row r="114" spans="1:44"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L114" s="110"/>
      <c r="AO114" s="32" t="s">
        <v>157</v>
      </c>
      <c r="AP114" s="32" t="s">
        <v>163</v>
      </c>
      <c r="AQ114" s="32" t="s">
        <v>164</v>
      </c>
      <c r="AR114" s="32" t="s">
        <v>165</v>
      </c>
    </row>
    <row r="115" spans="1:44"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L115" s="110"/>
      <c r="AM115" s="32" t="s">
        <v>166</v>
      </c>
      <c r="AO115" s="32">
        <v>35</v>
      </c>
      <c r="AP115" s="32">
        <v>63.6</v>
      </c>
      <c r="AQ115" s="32">
        <v>63.6</v>
      </c>
      <c r="AR115" s="32">
        <v>63.6</v>
      </c>
    </row>
    <row r="116" spans="1:44"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L116" s="110"/>
      <c r="AN116" s="32" t="s">
        <v>245</v>
      </c>
      <c r="AO116" s="32">
        <v>2</v>
      </c>
      <c r="AP116" s="32">
        <v>3.6</v>
      </c>
      <c r="AQ116" s="32">
        <v>3.6</v>
      </c>
      <c r="AR116" s="32">
        <v>67.3</v>
      </c>
    </row>
    <row r="117" spans="1:44"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L117" s="110"/>
      <c r="AN117" s="32" t="s">
        <v>38</v>
      </c>
      <c r="AO117" s="32">
        <v>18</v>
      </c>
      <c r="AP117" s="32">
        <v>32.700000000000003</v>
      </c>
      <c r="AQ117" s="32">
        <v>32.700000000000003</v>
      </c>
      <c r="AR117" s="32">
        <v>100</v>
      </c>
    </row>
    <row r="118" spans="1:44"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L118" s="110"/>
      <c r="AN118" s="32" t="s">
        <v>8</v>
      </c>
      <c r="AO118" s="32">
        <v>55</v>
      </c>
      <c r="AP118" s="32">
        <v>100</v>
      </c>
      <c r="AQ118" s="32">
        <v>100</v>
      </c>
    </row>
    <row r="119" spans="1:44"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L119" s="110"/>
      <c r="AM119" s="32" t="s">
        <v>175</v>
      </c>
    </row>
    <row r="120" spans="1:44"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L120" s="110"/>
    </row>
    <row r="121" spans="1:44"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c r="AL121" s="110"/>
    </row>
    <row r="122" spans="1:44"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c r="AL122" s="110"/>
    </row>
    <row r="123" spans="1:44"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c r="AL123" s="110"/>
      <c r="AM123" s="32" t="s">
        <v>246</v>
      </c>
    </row>
    <row r="124" spans="1:44" s="32" customFormat="1" ht="20.25" customHeight="1" x14ac:dyDescent="0.25">
      <c r="A124" s="47"/>
      <c r="B124" s="47"/>
      <c r="C124" s="50"/>
      <c r="D124" s="47"/>
      <c r="E124" s="209" t="s">
        <v>134</v>
      </c>
      <c r="F124" s="210"/>
      <c r="G124" s="210"/>
      <c r="H124" s="210"/>
      <c r="I124" s="210"/>
      <c r="J124" s="211"/>
      <c r="K124" s="51"/>
      <c r="L124" s="51"/>
      <c r="M124" s="47"/>
      <c r="AL124" s="110"/>
      <c r="AO124" s="32" t="s">
        <v>157</v>
      </c>
      <c r="AP124" s="32" t="s">
        <v>163</v>
      </c>
      <c r="AQ124" s="32" t="s">
        <v>164</v>
      </c>
      <c r="AR124" s="32" t="s">
        <v>165</v>
      </c>
    </row>
    <row r="125" spans="1:44" s="32" customFormat="1" ht="16.5" customHeight="1" x14ac:dyDescent="0.25">
      <c r="A125" s="47"/>
      <c r="B125" s="47"/>
      <c r="C125" s="52"/>
      <c r="D125" s="39"/>
      <c r="E125" s="212"/>
      <c r="F125" s="177"/>
      <c r="G125" s="177"/>
      <c r="H125" s="177"/>
      <c r="I125" s="177"/>
      <c r="J125" s="213"/>
      <c r="K125" s="53"/>
      <c r="L125" s="53"/>
      <c r="M125" s="39"/>
      <c r="AL125" s="110"/>
      <c r="AM125" s="32" t="s">
        <v>166</v>
      </c>
      <c r="AN125" s="32" t="s">
        <v>245</v>
      </c>
      <c r="AO125" s="32">
        <v>3</v>
      </c>
      <c r="AP125" s="32">
        <v>5.5</v>
      </c>
      <c r="AQ125" s="32">
        <v>5.5</v>
      </c>
      <c r="AR125" s="32">
        <v>5.5</v>
      </c>
    </row>
    <row r="126" spans="1:44" s="32" customFormat="1" ht="16.5" customHeight="1" x14ac:dyDescent="0.25">
      <c r="A126" s="47"/>
      <c r="B126" s="47"/>
      <c r="C126" s="50"/>
      <c r="D126" s="39"/>
      <c r="E126" s="212"/>
      <c r="F126" s="177"/>
      <c r="G126" s="177"/>
      <c r="H126" s="177"/>
      <c r="I126" s="177"/>
      <c r="J126" s="213"/>
      <c r="K126" s="38"/>
      <c r="L126" s="38"/>
      <c r="M126" s="39"/>
      <c r="AL126" s="110"/>
      <c r="AN126" s="32" t="s">
        <v>38</v>
      </c>
      <c r="AO126" s="32">
        <v>52</v>
      </c>
      <c r="AP126" s="32">
        <v>94.5</v>
      </c>
      <c r="AQ126" s="32">
        <v>94.5</v>
      </c>
      <c r="AR126" s="32">
        <v>100</v>
      </c>
    </row>
    <row r="127" spans="1:44" s="32" customFormat="1" ht="18.75" customHeight="1" thickBot="1" x14ac:dyDescent="0.3">
      <c r="A127" s="39"/>
      <c r="B127" s="39"/>
      <c r="C127" s="39"/>
      <c r="D127" s="39"/>
      <c r="E127" s="214"/>
      <c r="F127" s="215"/>
      <c r="G127" s="215"/>
      <c r="H127" s="215"/>
      <c r="I127" s="215"/>
      <c r="J127" s="216"/>
      <c r="K127" s="39"/>
      <c r="L127" s="39"/>
      <c r="M127" s="39"/>
      <c r="N127" s="39"/>
      <c r="AL127" s="110"/>
      <c r="AN127" s="32" t="s">
        <v>8</v>
      </c>
      <c r="AO127" s="32">
        <v>55</v>
      </c>
      <c r="AP127" s="32">
        <v>100</v>
      </c>
      <c r="AQ127" s="32">
        <v>100</v>
      </c>
    </row>
    <row r="128" spans="1:44"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L128" s="110"/>
      <c r="AM128" s="32" t="s">
        <v>175</v>
      </c>
    </row>
    <row r="129" spans="1:44"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L129" s="110"/>
    </row>
    <row r="130" spans="1:44"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c r="AL130" s="110"/>
    </row>
    <row r="131" spans="1:44"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147</v>
      </c>
      <c r="AJ131" s="195"/>
      <c r="AK131" s="195"/>
      <c r="AL131" s="195"/>
    </row>
    <row r="132" spans="1:44"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c r="AM132" s="32" t="s">
        <v>247</v>
      </c>
    </row>
    <row r="133" spans="1:44"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112" t="s">
        <v>25</v>
      </c>
      <c r="AO133" s="32" t="s">
        <v>157</v>
      </c>
      <c r="AP133" s="32" t="s">
        <v>163</v>
      </c>
      <c r="AQ133" s="32" t="s">
        <v>164</v>
      </c>
      <c r="AR133" s="32" t="s">
        <v>165</v>
      </c>
    </row>
    <row r="134" spans="1:44"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47">
        <f>+AN14</f>
        <v>0</v>
      </c>
      <c r="W134" s="147">
        <f t="shared" ref="W134:AA134" si="34">+AO14</f>
        <v>0</v>
      </c>
      <c r="X134" s="147">
        <f t="shared" si="34"/>
        <v>0</v>
      </c>
      <c r="Y134" s="147">
        <f t="shared" si="34"/>
        <v>3</v>
      </c>
      <c r="Z134" s="147">
        <f t="shared" si="34"/>
        <v>0</v>
      </c>
      <c r="AA134" s="147">
        <f t="shared" si="34"/>
        <v>0</v>
      </c>
      <c r="AB134" s="147">
        <f>SUM(V134:AA134)</f>
        <v>3</v>
      </c>
      <c r="AC134" s="34">
        <f t="shared" ref="AC134:AH134" si="35">V134/$AB134</f>
        <v>0</v>
      </c>
      <c r="AD134" s="34">
        <f t="shared" si="35"/>
        <v>0</v>
      </c>
      <c r="AE134" s="34">
        <f t="shared" si="35"/>
        <v>0</v>
      </c>
      <c r="AF134" s="34">
        <f t="shared" si="35"/>
        <v>1</v>
      </c>
      <c r="AG134" s="34">
        <f t="shared" si="35"/>
        <v>0</v>
      </c>
      <c r="AH134" s="34">
        <f t="shared" si="35"/>
        <v>0</v>
      </c>
      <c r="AI134" s="147">
        <f t="shared" ref="AI134" si="36">+BA14</f>
        <v>4</v>
      </c>
      <c r="AJ134" s="147">
        <f t="shared" ref="AJ134" si="37">+BB14</f>
        <v>0</v>
      </c>
      <c r="AK134" s="147">
        <f t="shared" ref="AK134" si="38">+BC14</f>
        <v>4</v>
      </c>
      <c r="AL134" s="147">
        <f t="shared" ref="AL134" si="39">+BD14</f>
        <v>4</v>
      </c>
      <c r="AM134" s="32" t="s">
        <v>166</v>
      </c>
      <c r="AN134" s="32" t="s">
        <v>245</v>
      </c>
      <c r="AO134" s="32">
        <v>37</v>
      </c>
      <c r="AP134" s="32">
        <v>67.3</v>
      </c>
      <c r="AQ134" s="32">
        <v>67.3</v>
      </c>
      <c r="AR134" s="32">
        <v>67.3</v>
      </c>
    </row>
    <row r="135" spans="1:44"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L135" s="110"/>
      <c r="AN135" s="32" t="s">
        <v>38</v>
      </c>
      <c r="AO135" s="32">
        <v>18</v>
      </c>
      <c r="AP135" s="32">
        <v>32.700000000000003</v>
      </c>
      <c r="AQ135" s="32">
        <v>32.700000000000003</v>
      </c>
      <c r="AR135" s="32">
        <v>100</v>
      </c>
    </row>
    <row r="136" spans="1:44"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L136" s="110"/>
      <c r="AN136" s="32" t="s">
        <v>8</v>
      </c>
      <c r="AO136" s="32">
        <v>55</v>
      </c>
      <c r="AP136" s="32">
        <v>100</v>
      </c>
      <c r="AQ136" s="32">
        <v>100</v>
      </c>
    </row>
    <row r="137" spans="1:44"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L137" s="110"/>
      <c r="AM137" s="32" t="s">
        <v>175</v>
      </c>
    </row>
    <row r="138" spans="1:44"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c r="AL138" s="110"/>
    </row>
    <row r="139" spans="1:44"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c r="AL139" s="110"/>
    </row>
    <row r="140" spans="1:44"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c r="AL140" s="110"/>
    </row>
    <row r="141" spans="1:44"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L141" s="110"/>
      <c r="AM141" s="32" t="s">
        <v>248</v>
      </c>
    </row>
    <row r="142" spans="1:44" s="32" customFormat="1" ht="20.25" customHeight="1" x14ac:dyDescent="0.25">
      <c r="A142" s="47"/>
      <c r="B142" s="47"/>
      <c r="C142" s="50"/>
      <c r="D142" s="47"/>
      <c r="E142" s="209" t="s">
        <v>135</v>
      </c>
      <c r="F142" s="210"/>
      <c r="G142" s="210"/>
      <c r="H142" s="210"/>
      <c r="I142" s="210"/>
      <c r="J142" s="211"/>
      <c r="K142" s="51"/>
      <c r="L142" s="51"/>
      <c r="M142" s="47"/>
      <c r="AL142" s="110"/>
      <c r="AO142" s="32" t="s">
        <v>157</v>
      </c>
      <c r="AP142" s="32" t="s">
        <v>163</v>
      </c>
      <c r="AQ142" s="32" t="s">
        <v>164</v>
      </c>
      <c r="AR142" s="32" t="s">
        <v>165</v>
      </c>
    </row>
    <row r="143" spans="1:44" s="32" customFormat="1" ht="16.5" customHeight="1" x14ac:dyDescent="0.25">
      <c r="A143" s="47"/>
      <c r="B143" s="47"/>
      <c r="C143" s="52"/>
      <c r="D143" s="39"/>
      <c r="E143" s="212"/>
      <c r="F143" s="177"/>
      <c r="G143" s="177"/>
      <c r="H143" s="177"/>
      <c r="I143" s="177"/>
      <c r="J143" s="213"/>
      <c r="K143" s="53"/>
      <c r="L143" s="53"/>
      <c r="M143" s="39"/>
      <c r="AL143" s="110"/>
      <c r="AM143" s="32" t="s">
        <v>166</v>
      </c>
      <c r="AN143" s="32" t="s">
        <v>245</v>
      </c>
      <c r="AO143" s="32">
        <v>54</v>
      </c>
      <c r="AP143" s="32">
        <v>98.2</v>
      </c>
      <c r="AQ143" s="32">
        <v>98.2</v>
      </c>
      <c r="AR143" s="32">
        <v>98.2</v>
      </c>
    </row>
    <row r="144" spans="1:44" s="32" customFormat="1" ht="16.5" customHeight="1" x14ac:dyDescent="0.25">
      <c r="A144" s="47"/>
      <c r="B144" s="47"/>
      <c r="C144" s="50"/>
      <c r="D144" s="39"/>
      <c r="E144" s="212"/>
      <c r="F144" s="177"/>
      <c r="G144" s="177"/>
      <c r="H144" s="177"/>
      <c r="I144" s="177"/>
      <c r="J144" s="213"/>
      <c r="K144" s="38"/>
      <c r="L144" s="38"/>
      <c r="M144" s="39"/>
      <c r="AL144" s="110"/>
      <c r="AN144" s="32" t="s">
        <v>38</v>
      </c>
      <c r="AO144" s="32">
        <v>1</v>
      </c>
      <c r="AP144" s="32">
        <v>1.8</v>
      </c>
      <c r="AQ144" s="32">
        <v>1.8</v>
      </c>
      <c r="AR144" s="32">
        <v>100</v>
      </c>
    </row>
    <row r="145" spans="1:44" s="32" customFormat="1" ht="18.75" customHeight="1" thickBot="1" x14ac:dyDescent="0.3">
      <c r="A145" s="39"/>
      <c r="B145" s="39"/>
      <c r="C145" s="39"/>
      <c r="D145" s="39"/>
      <c r="E145" s="214"/>
      <c r="F145" s="215"/>
      <c r="G145" s="215"/>
      <c r="H145" s="215"/>
      <c r="I145" s="215"/>
      <c r="J145" s="216"/>
      <c r="K145" s="39"/>
      <c r="L145" s="39"/>
      <c r="M145" s="39"/>
      <c r="N145" s="39"/>
      <c r="AL145" s="110"/>
      <c r="AN145" s="32" t="s">
        <v>8</v>
      </c>
      <c r="AO145" s="32">
        <v>55</v>
      </c>
      <c r="AP145" s="32">
        <v>100</v>
      </c>
      <c r="AQ145" s="32">
        <v>100</v>
      </c>
    </row>
    <row r="146" spans="1:44"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c r="AL146" s="110"/>
      <c r="AM146" s="32" t="s">
        <v>175</v>
      </c>
    </row>
    <row r="147" spans="1:44"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c r="AL147" s="110"/>
    </row>
    <row r="148" spans="1:44"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c r="AL148" s="110"/>
    </row>
    <row r="149" spans="1:44"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147</v>
      </c>
      <c r="AJ149" s="195"/>
      <c r="AK149" s="195"/>
      <c r="AL149" s="195"/>
    </row>
    <row r="150" spans="1:44"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c r="AM150" s="32" t="s">
        <v>249</v>
      </c>
    </row>
    <row r="151" spans="1:44"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112" t="s">
        <v>25</v>
      </c>
      <c r="AO151" s="32" t="s">
        <v>157</v>
      </c>
      <c r="AP151" s="32" t="s">
        <v>163</v>
      </c>
      <c r="AQ151" s="32" t="s">
        <v>164</v>
      </c>
      <c r="AR151" s="32" t="s">
        <v>165</v>
      </c>
    </row>
    <row r="152" spans="1:44"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47">
        <f>+AN15</f>
        <v>0</v>
      </c>
      <c r="W152" s="147">
        <f t="shared" ref="W152:AA152" si="40">+AO15</f>
        <v>2</v>
      </c>
      <c r="X152" s="147">
        <f t="shared" si="40"/>
        <v>13</v>
      </c>
      <c r="Y152" s="147">
        <f t="shared" si="40"/>
        <v>15</v>
      </c>
      <c r="Z152" s="147">
        <f t="shared" si="40"/>
        <v>7</v>
      </c>
      <c r="AA152" s="147">
        <f t="shared" si="40"/>
        <v>0</v>
      </c>
      <c r="AB152" s="147">
        <f>SUM(V152:AA152)</f>
        <v>37</v>
      </c>
      <c r="AC152" s="34">
        <f t="shared" ref="AC152:AH152" si="41">V152/$AB152</f>
        <v>0</v>
      </c>
      <c r="AD152" s="34">
        <f t="shared" si="41"/>
        <v>5.4054054054054057E-2</v>
      </c>
      <c r="AE152" s="34">
        <f t="shared" si="41"/>
        <v>0.35135135135135137</v>
      </c>
      <c r="AF152" s="34">
        <f t="shared" si="41"/>
        <v>0.40540540540540543</v>
      </c>
      <c r="AG152" s="34">
        <f t="shared" si="41"/>
        <v>0.1891891891891892</v>
      </c>
      <c r="AH152" s="34">
        <f t="shared" si="41"/>
        <v>0</v>
      </c>
      <c r="AI152" s="147">
        <f t="shared" ref="AI152" si="42">+BA15</f>
        <v>3.73</v>
      </c>
      <c r="AJ152" s="147">
        <f t="shared" ref="AJ152" si="43">+BB15</f>
        <v>0.84</v>
      </c>
      <c r="AK152" s="147">
        <f t="shared" ref="AK152" si="44">+BC15</f>
        <v>4</v>
      </c>
      <c r="AL152" s="147">
        <f t="shared" ref="AL152" si="45">+BD15</f>
        <v>4</v>
      </c>
      <c r="AM152" s="32" t="s">
        <v>166</v>
      </c>
      <c r="AO152" s="32">
        <v>1</v>
      </c>
      <c r="AP152" s="32">
        <v>1.8</v>
      </c>
      <c r="AQ152" s="32">
        <v>1.8</v>
      </c>
      <c r="AR152" s="32">
        <v>1.8</v>
      </c>
    </row>
    <row r="153" spans="1:44"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L153" s="110"/>
      <c r="AN153" s="32" t="s">
        <v>245</v>
      </c>
      <c r="AO153" s="32">
        <v>52</v>
      </c>
      <c r="AP153" s="32">
        <v>94.5</v>
      </c>
      <c r="AQ153" s="32">
        <v>94.5</v>
      </c>
      <c r="AR153" s="32">
        <v>96.4</v>
      </c>
    </row>
    <row r="154" spans="1:44"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c r="AL154" s="110"/>
      <c r="AN154" s="32" t="s">
        <v>38</v>
      </c>
      <c r="AO154" s="32">
        <v>2</v>
      </c>
      <c r="AP154" s="32">
        <v>3.6</v>
      </c>
      <c r="AQ154" s="32">
        <v>3.6</v>
      </c>
      <c r="AR154" s="32">
        <v>100</v>
      </c>
    </row>
    <row r="155" spans="1:44"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c r="AL155" s="110"/>
      <c r="AN155" s="32" t="s">
        <v>8</v>
      </c>
      <c r="AO155" s="32">
        <v>55</v>
      </c>
      <c r="AP155" s="32">
        <v>100</v>
      </c>
      <c r="AQ155" s="32">
        <v>100</v>
      </c>
    </row>
    <row r="156" spans="1:44"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c r="AL156" s="110"/>
      <c r="AM156" s="32" t="s">
        <v>175</v>
      </c>
    </row>
    <row r="157" spans="1:44"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L157" s="110"/>
    </row>
    <row r="158" spans="1:44"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L158" s="110"/>
    </row>
    <row r="159" spans="1:44"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L159" s="110"/>
    </row>
    <row r="160" spans="1:44"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L160" s="110"/>
      <c r="AM160" s="32" t="s">
        <v>250</v>
      </c>
    </row>
    <row r="161" spans="1:44"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L161" s="110"/>
      <c r="AO161" s="32" t="s">
        <v>157</v>
      </c>
      <c r="AP161" s="32" t="s">
        <v>163</v>
      </c>
      <c r="AQ161" s="32" t="s">
        <v>164</v>
      </c>
      <c r="AR161" s="32" t="s">
        <v>165</v>
      </c>
    </row>
    <row r="162" spans="1:44" s="32" customFormat="1" ht="16.5" customHeight="1" x14ac:dyDescent="0.25">
      <c r="A162" s="39"/>
      <c r="B162" s="46"/>
      <c r="C162" s="39"/>
      <c r="D162" s="39"/>
      <c r="E162" s="212"/>
      <c r="F162" s="177"/>
      <c r="G162" s="177"/>
      <c r="H162" s="177"/>
      <c r="I162" s="177"/>
      <c r="J162" s="213"/>
      <c r="K162" s="39"/>
      <c r="L162" s="39"/>
      <c r="M162" s="39"/>
      <c r="N162" s="39"/>
      <c r="AL162" s="110"/>
      <c r="AM162" s="32" t="s">
        <v>166</v>
      </c>
      <c r="AN162" s="32" t="s">
        <v>245</v>
      </c>
      <c r="AO162" s="32">
        <v>5</v>
      </c>
      <c r="AP162" s="32">
        <v>9.1</v>
      </c>
      <c r="AQ162" s="32">
        <v>9.1</v>
      </c>
      <c r="AR162" s="32">
        <v>9.1</v>
      </c>
    </row>
    <row r="163" spans="1:44" s="32" customFormat="1" ht="16.5" customHeight="1" thickBot="1" x14ac:dyDescent="0.3">
      <c r="A163" s="39"/>
      <c r="B163" s="46"/>
      <c r="C163" s="39"/>
      <c r="D163" s="39"/>
      <c r="E163" s="214"/>
      <c r="F163" s="215"/>
      <c r="G163" s="215"/>
      <c r="H163" s="215"/>
      <c r="I163" s="215"/>
      <c r="J163" s="216"/>
      <c r="K163" s="39"/>
      <c r="L163" s="39"/>
      <c r="M163" s="39"/>
      <c r="N163" s="39"/>
      <c r="AL163" s="110"/>
      <c r="AN163" s="32" t="s">
        <v>38</v>
      </c>
      <c r="AO163" s="32">
        <v>50</v>
      </c>
      <c r="AP163" s="32">
        <v>90.9</v>
      </c>
      <c r="AQ163" s="32">
        <v>90.9</v>
      </c>
      <c r="AR163" s="32">
        <v>100</v>
      </c>
    </row>
    <row r="164" spans="1:44" s="32" customFormat="1" ht="16.5" customHeight="1" x14ac:dyDescent="0.25">
      <c r="A164" s="39"/>
      <c r="B164" s="46"/>
      <c r="C164" s="39"/>
      <c r="D164" s="39"/>
      <c r="E164" s="39"/>
      <c r="F164" s="39"/>
      <c r="G164" s="39"/>
      <c r="H164" s="39"/>
      <c r="I164" s="39"/>
      <c r="J164" s="39"/>
      <c r="K164" s="39"/>
      <c r="L164" s="39"/>
      <c r="M164" s="39"/>
      <c r="N164" s="39"/>
      <c r="AL164" s="110"/>
      <c r="AN164" s="32" t="s">
        <v>8</v>
      </c>
      <c r="AO164" s="32">
        <v>55</v>
      </c>
      <c r="AP164" s="32">
        <v>100</v>
      </c>
      <c r="AQ164" s="32">
        <v>100</v>
      </c>
    </row>
    <row r="165" spans="1:44" s="32" customFormat="1" ht="16.5" customHeight="1" x14ac:dyDescent="0.25">
      <c r="A165" s="39"/>
      <c r="B165" s="46"/>
      <c r="C165" s="39"/>
      <c r="D165" s="39"/>
      <c r="E165" s="39"/>
      <c r="F165" s="39"/>
      <c r="G165" s="39"/>
      <c r="H165" s="39"/>
      <c r="I165" s="39"/>
      <c r="J165" s="39"/>
      <c r="K165" s="39"/>
      <c r="L165" s="39"/>
      <c r="M165" s="39"/>
      <c r="N165" s="39"/>
      <c r="AL165" s="110"/>
      <c r="AM165" s="32" t="s">
        <v>175</v>
      </c>
    </row>
    <row r="166" spans="1:44" s="32" customFormat="1" ht="16.5" customHeight="1" x14ac:dyDescent="0.25">
      <c r="A166" s="39"/>
      <c r="B166" s="46"/>
      <c r="C166" s="39"/>
      <c r="D166" s="39"/>
      <c r="E166" s="39"/>
      <c r="F166" s="39"/>
      <c r="G166" s="39"/>
      <c r="H166" s="39"/>
      <c r="I166" s="39"/>
      <c r="J166" s="39"/>
      <c r="K166" s="39"/>
      <c r="L166" s="39"/>
      <c r="M166" s="39"/>
      <c r="N166" s="39"/>
      <c r="AL166" s="110"/>
    </row>
    <row r="167" spans="1:44" s="32" customFormat="1" ht="16.5" customHeight="1" x14ac:dyDescent="0.25">
      <c r="A167" s="39"/>
      <c r="B167" s="46"/>
      <c r="C167" s="39"/>
      <c r="D167" s="39"/>
      <c r="E167" s="39"/>
      <c r="F167" s="39"/>
      <c r="G167" s="39"/>
      <c r="H167" s="39"/>
      <c r="I167" s="39"/>
      <c r="J167" s="39"/>
      <c r="K167" s="39"/>
      <c r="L167" s="39"/>
      <c r="M167" s="39"/>
      <c r="N167" s="39"/>
      <c r="AL167" s="110"/>
    </row>
    <row r="168" spans="1:44"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L168" s="110"/>
    </row>
    <row r="169" spans="1:44" s="32" customFormat="1" ht="16.5" customHeight="1" x14ac:dyDescent="0.25">
      <c r="A169" s="39"/>
      <c r="B169" s="46"/>
      <c r="C169" s="39"/>
      <c r="D169" s="39"/>
      <c r="E169" s="39"/>
      <c r="F169" s="39"/>
      <c r="G169" s="39"/>
      <c r="H169" s="39"/>
      <c r="I169" s="39"/>
      <c r="J169" s="39"/>
      <c r="K169" s="39"/>
      <c r="L169" s="39"/>
      <c r="M169" s="39"/>
      <c r="N169" s="39"/>
      <c r="AL169" s="110"/>
      <c r="AM169" s="32" t="s">
        <v>251</v>
      </c>
    </row>
    <row r="170" spans="1:44" s="32" customFormat="1" ht="16.5" customHeight="1" x14ac:dyDescent="0.25">
      <c r="A170" s="39"/>
      <c r="B170" s="46"/>
      <c r="C170" s="39"/>
      <c r="D170" s="39"/>
      <c r="E170" s="39"/>
      <c r="F170" s="39"/>
      <c r="G170" s="39"/>
      <c r="H170" s="39"/>
      <c r="I170" s="39"/>
      <c r="J170" s="39"/>
      <c r="K170" s="39"/>
      <c r="L170" s="39"/>
      <c r="M170" s="39"/>
      <c r="N170" s="39"/>
      <c r="AL170" s="110"/>
      <c r="AO170" s="32" t="s">
        <v>157</v>
      </c>
      <c r="AP170" s="32" t="s">
        <v>163</v>
      </c>
      <c r="AQ170" s="32" t="s">
        <v>164</v>
      </c>
      <c r="AR170" s="32" t="s">
        <v>165</v>
      </c>
    </row>
    <row r="171" spans="1:44" s="32" customFormat="1" ht="16.5" customHeight="1" x14ac:dyDescent="0.25">
      <c r="A171" s="39"/>
      <c r="B171" s="46"/>
      <c r="C171" s="39"/>
      <c r="D171" s="39"/>
      <c r="E171" s="39"/>
      <c r="F171" s="39"/>
      <c r="G171" s="39"/>
      <c r="H171" s="39"/>
      <c r="I171" s="39"/>
      <c r="J171" s="39"/>
      <c r="K171" s="39"/>
      <c r="L171" s="39"/>
      <c r="M171" s="39"/>
      <c r="N171" s="39"/>
      <c r="AL171" s="110"/>
      <c r="AM171" s="32" t="s">
        <v>166</v>
      </c>
      <c r="AN171" s="32" t="s">
        <v>245</v>
      </c>
      <c r="AO171" s="32">
        <v>14</v>
      </c>
      <c r="AP171" s="32">
        <v>25.5</v>
      </c>
      <c r="AQ171" s="32">
        <v>25.5</v>
      </c>
      <c r="AR171" s="32">
        <v>25.5</v>
      </c>
    </row>
    <row r="172" spans="1:44" s="32" customFormat="1" ht="39" customHeight="1" x14ac:dyDescent="0.25">
      <c r="A172" s="39"/>
      <c r="B172" s="46"/>
      <c r="C172" s="39"/>
      <c r="D172" s="39"/>
      <c r="E172" s="39"/>
      <c r="F172" s="39"/>
      <c r="G172" s="39"/>
      <c r="H172" s="39"/>
      <c r="I172" s="39"/>
      <c r="J172" s="39"/>
      <c r="K172" s="39"/>
      <c r="L172" s="39"/>
      <c r="M172" s="39"/>
      <c r="N172" s="39"/>
      <c r="AL172" s="110"/>
      <c r="AN172" s="32" t="s">
        <v>38</v>
      </c>
      <c r="AO172" s="32">
        <v>41</v>
      </c>
      <c r="AP172" s="32">
        <v>74.5</v>
      </c>
      <c r="AQ172" s="32">
        <v>74.5</v>
      </c>
      <c r="AR172" s="32">
        <v>100</v>
      </c>
    </row>
    <row r="173" spans="1:44" s="32" customFormat="1" ht="43.5" customHeight="1" x14ac:dyDescent="0.25">
      <c r="A173" s="39"/>
      <c r="B173" s="46"/>
      <c r="C173" s="39"/>
      <c r="D173" s="39"/>
      <c r="E173" s="39"/>
      <c r="F173" s="39"/>
      <c r="G173" s="39"/>
      <c r="H173" s="39"/>
      <c r="I173" s="39"/>
      <c r="J173" s="39"/>
      <c r="K173" s="39"/>
      <c r="L173" s="39"/>
      <c r="M173" s="39"/>
      <c r="N173" s="39"/>
      <c r="AL173" s="110"/>
      <c r="AN173" s="32" t="s">
        <v>8</v>
      </c>
      <c r="AO173" s="32">
        <v>55</v>
      </c>
      <c r="AP173" s="32">
        <v>100</v>
      </c>
      <c r="AQ173" s="32">
        <v>100</v>
      </c>
    </row>
    <row r="174" spans="1:44"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L174" s="110"/>
      <c r="AM174" s="32" t="s">
        <v>175</v>
      </c>
    </row>
    <row r="175" spans="1:44"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147</v>
      </c>
      <c r="AJ175" s="195"/>
      <c r="AK175" s="195"/>
      <c r="AL175" s="195"/>
    </row>
    <row r="176" spans="1:44"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row>
    <row r="177" spans="1:44"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112" t="s">
        <v>25</v>
      </c>
    </row>
    <row r="178" spans="1:44"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27">
        <f>+AN16</f>
        <v>1</v>
      </c>
      <c r="W178" s="127">
        <f t="shared" ref="W178:AA178" si="46">+AO16</f>
        <v>2</v>
      </c>
      <c r="X178" s="127">
        <f t="shared" si="46"/>
        <v>17</v>
      </c>
      <c r="Y178" s="127">
        <f t="shared" si="46"/>
        <v>20</v>
      </c>
      <c r="Z178" s="127">
        <f t="shared" si="46"/>
        <v>12</v>
      </c>
      <c r="AA178" s="127">
        <f t="shared" si="46"/>
        <v>0</v>
      </c>
      <c r="AB178" s="127">
        <f>SUM(V178:AA178)</f>
        <v>52</v>
      </c>
      <c r="AC178" s="34">
        <f>V178/$AB178</f>
        <v>1.9230769230769232E-2</v>
      </c>
      <c r="AD178" s="34">
        <f t="shared" ref="AD178:AH179" si="47">W178/$AB178</f>
        <v>3.8461538461538464E-2</v>
      </c>
      <c r="AE178" s="34">
        <f t="shared" si="47"/>
        <v>0.32692307692307693</v>
      </c>
      <c r="AF178" s="34">
        <f t="shared" si="47"/>
        <v>0.38461538461538464</v>
      </c>
      <c r="AG178" s="34">
        <f t="shared" si="47"/>
        <v>0.23076923076923078</v>
      </c>
      <c r="AH178" s="34">
        <f t="shared" si="47"/>
        <v>0</v>
      </c>
      <c r="AI178" s="127">
        <f t="shared" ref="AI178:AI179" si="48">+BA16</f>
        <v>3.77</v>
      </c>
      <c r="AJ178" s="127">
        <f t="shared" ref="AJ178:AJ179" si="49">+BB16</f>
        <v>0.92</v>
      </c>
      <c r="AK178" s="127">
        <f t="shared" ref="AK178:AK179" si="50">+BC16</f>
        <v>4</v>
      </c>
      <c r="AL178" s="127">
        <f t="shared" ref="AL178:AL179" si="51">+BD16</f>
        <v>4</v>
      </c>
      <c r="AM178" s="32" t="s">
        <v>252</v>
      </c>
    </row>
    <row r="179" spans="1:44"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27">
        <f>+AN17</f>
        <v>3</v>
      </c>
      <c r="W179" s="127">
        <f t="shared" ref="W179:AA179" si="52">+AO17</f>
        <v>6</v>
      </c>
      <c r="X179" s="127">
        <f t="shared" si="52"/>
        <v>21</v>
      </c>
      <c r="Y179" s="127">
        <f t="shared" si="52"/>
        <v>18</v>
      </c>
      <c r="Z179" s="127">
        <f t="shared" si="52"/>
        <v>4</v>
      </c>
      <c r="AA179" s="127">
        <f t="shared" si="52"/>
        <v>0</v>
      </c>
      <c r="AB179" s="127">
        <f>SUM(V179:AA179)</f>
        <v>52</v>
      </c>
      <c r="AC179" s="34">
        <f>V179/$AB179</f>
        <v>5.7692307692307696E-2</v>
      </c>
      <c r="AD179" s="34">
        <f t="shared" si="47"/>
        <v>0.11538461538461539</v>
      </c>
      <c r="AE179" s="34">
        <f t="shared" si="47"/>
        <v>0.40384615384615385</v>
      </c>
      <c r="AF179" s="34">
        <f t="shared" si="47"/>
        <v>0.34615384615384615</v>
      </c>
      <c r="AG179" s="34">
        <f t="shared" si="47"/>
        <v>7.6923076923076927E-2</v>
      </c>
      <c r="AH179" s="34">
        <f t="shared" si="47"/>
        <v>0</v>
      </c>
      <c r="AI179" s="127">
        <f t="shared" si="48"/>
        <v>3.27</v>
      </c>
      <c r="AJ179" s="127">
        <f t="shared" si="49"/>
        <v>0.97</v>
      </c>
      <c r="AK179" s="127">
        <f t="shared" si="50"/>
        <v>3</v>
      </c>
      <c r="AL179" s="127">
        <f t="shared" si="51"/>
        <v>3</v>
      </c>
      <c r="AO179" s="32" t="s">
        <v>157</v>
      </c>
      <c r="AP179" s="32" t="s">
        <v>163</v>
      </c>
      <c r="AQ179" s="32" t="s">
        <v>164</v>
      </c>
      <c r="AR179" s="32" t="s">
        <v>165</v>
      </c>
    </row>
    <row r="180" spans="1:44"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L180" s="110"/>
      <c r="AM180" s="32" t="s">
        <v>166</v>
      </c>
      <c r="AN180" s="32" t="s">
        <v>245</v>
      </c>
      <c r="AO180" s="32">
        <v>3</v>
      </c>
      <c r="AP180" s="32">
        <v>5.5</v>
      </c>
      <c r="AQ180" s="32">
        <v>5.5</v>
      </c>
      <c r="AR180" s="32">
        <v>5.5</v>
      </c>
    </row>
    <row r="181" spans="1:44" s="32" customFormat="1" ht="16.5" customHeight="1" thickBot="1" x14ac:dyDescent="0.3">
      <c r="A181" s="39"/>
      <c r="B181" s="46"/>
      <c r="C181" s="39"/>
      <c r="D181" s="39"/>
      <c r="E181" s="214"/>
      <c r="F181" s="215"/>
      <c r="G181" s="215"/>
      <c r="H181" s="215"/>
      <c r="I181" s="216"/>
      <c r="J181" s="39"/>
      <c r="K181" s="39"/>
      <c r="L181" s="39"/>
      <c r="M181" s="39"/>
      <c r="N181" s="39"/>
      <c r="AL181" s="110"/>
      <c r="AN181" s="32" t="s">
        <v>38</v>
      </c>
      <c r="AO181" s="32">
        <v>52</v>
      </c>
      <c r="AP181" s="32">
        <v>94.5</v>
      </c>
      <c r="AQ181" s="32">
        <v>94.5</v>
      </c>
      <c r="AR181" s="32">
        <v>100</v>
      </c>
    </row>
    <row r="182" spans="1:44" s="32" customFormat="1" ht="16.5" customHeight="1" x14ac:dyDescent="0.25">
      <c r="A182" s="39"/>
      <c r="B182" s="46"/>
      <c r="C182" s="39"/>
      <c r="D182" s="39"/>
      <c r="E182" s="39"/>
      <c r="F182" s="39"/>
      <c r="G182" s="39"/>
      <c r="H182" s="39"/>
      <c r="I182" s="39"/>
      <c r="J182" s="39"/>
      <c r="K182" s="39"/>
      <c r="L182" s="39"/>
      <c r="M182" s="39"/>
      <c r="N182" s="39"/>
      <c r="AL182" s="110"/>
      <c r="AN182" s="32" t="s">
        <v>8</v>
      </c>
      <c r="AO182" s="32">
        <v>55</v>
      </c>
      <c r="AP182" s="32">
        <v>100</v>
      </c>
      <c r="AQ182" s="32">
        <v>100</v>
      </c>
    </row>
    <row r="183" spans="1:44" s="32" customFormat="1" ht="16.5" customHeight="1" x14ac:dyDescent="0.25">
      <c r="A183" s="39"/>
      <c r="B183" s="46"/>
      <c r="C183" s="39"/>
      <c r="D183" s="39"/>
      <c r="E183" s="39"/>
      <c r="F183" s="39"/>
      <c r="G183" s="39"/>
      <c r="H183" s="39"/>
      <c r="I183" s="39"/>
      <c r="J183" s="39"/>
      <c r="K183" s="39"/>
      <c r="L183" s="39"/>
      <c r="M183" s="39"/>
      <c r="N183" s="39"/>
      <c r="AL183" s="110"/>
      <c r="AM183" s="32" t="s">
        <v>175</v>
      </c>
    </row>
    <row r="184" spans="1:44" s="32" customFormat="1" ht="16.5" customHeight="1" x14ac:dyDescent="0.25">
      <c r="A184" s="39"/>
      <c r="B184" s="46"/>
      <c r="C184" s="39"/>
      <c r="D184" s="39"/>
      <c r="E184" s="39"/>
      <c r="F184" s="39"/>
      <c r="G184" s="39"/>
      <c r="H184" s="39"/>
      <c r="I184" s="39"/>
      <c r="J184" s="39"/>
      <c r="K184" s="39"/>
      <c r="L184" s="39"/>
      <c r="M184" s="39"/>
      <c r="N184" s="39"/>
      <c r="AL184" s="110"/>
    </row>
    <row r="185" spans="1:44" s="32" customFormat="1" ht="47.25" customHeight="1" x14ac:dyDescent="0.25">
      <c r="A185" s="39"/>
      <c r="B185" s="46"/>
      <c r="C185" s="39"/>
      <c r="D185" s="39"/>
      <c r="E185" s="39"/>
      <c r="F185" s="39"/>
      <c r="G185" s="39"/>
      <c r="H185" s="39"/>
      <c r="I185" s="39"/>
      <c r="J185" s="39"/>
      <c r="K185" s="39"/>
      <c r="L185" s="39"/>
      <c r="M185" s="39"/>
      <c r="N185" s="39"/>
      <c r="AL185" s="110"/>
    </row>
    <row r="186" spans="1:44" s="32" customFormat="1" ht="54" customHeight="1" x14ac:dyDescent="0.25">
      <c r="A186" s="39"/>
      <c r="B186" s="46"/>
      <c r="C186" s="39"/>
      <c r="D186" s="39"/>
      <c r="E186" s="39"/>
      <c r="F186" s="39"/>
      <c r="G186" s="39"/>
      <c r="H186" s="39"/>
      <c r="I186" s="39"/>
      <c r="J186" s="39"/>
      <c r="K186" s="39"/>
      <c r="L186" s="39"/>
      <c r="M186" s="39"/>
      <c r="N186" s="39"/>
      <c r="AL186" s="110"/>
    </row>
    <row r="187" spans="1:44"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L187" s="110"/>
      <c r="AM187" s="32" t="s">
        <v>253</v>
      </c>
    </row>
    <row r="188" spans="1:44"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L188" s="110"/>
      <c r="AO188" s="32" t="s">
        <v>157</v>
      </c>
      <c r="AP188" s="32" t="s">
        <v>163</v>
      </c>
      <c r="AQ188" s="32" t="s">
        <v>164</v>
      </c>
      <c r="AR188" s="32" t="s">
        <v>165</v>
      </c>
    </row>
    <row r="189" spans="1:44"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L189" s="110"/>
      <c r="AM189" s="32" t="s">
        <v>166</v>
      </c>
      <c r="AN189" s="32" t="s">
        <v>245</v>
      </c>
      <c r="AO189" s="32">
        <v>16</v>
      </c>
      <c r="AP189" s="32">
        <v>29.1</v>
      </c>
      <c r="AQ189" s="32">
        <v>29.1</v>
      </c>
      <c r="AR189" s="32">
        <v>29.1</v>
      </c>
    </row>
    <row r="190" spans="1:44"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L190" s="110"/>
      <c r="AN190" s="32" t="s">
        <v>38</v>
      </c>
      <c r="AO190" s="32">
        <v>39</v>
      </c>
      <c r="AP190" s="32">
        <v>70.900000000000006</v>
      </c>
      <c r="AQ190" s="32">
        <v>70.900000000000006</v>
      </c>
      <c r="AR190" s="32">
        <v>100</v>
      </c>
    </row>
    <row r="191" spans="1:44"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L191" s="110"/>
      <c r="AN191" s="32" t="s">
        <v>8</v>
      </c>
      <c r="AO191" s="32">
        <v>55</v>
      </c>
      <c r="AP191" s="32">
        <v>100</v>
      </c>
      <c r="AQ191" s="32">
        <v>100</v>
      </c>
    </row>
    <row r="192" spans="1:44" s="32" customFormat="1" ht="60"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L192" s="110"/>
      <c r="AM192" s="32" t="s">
        <v>175</v>
      </c>
    </row>
    <row r="193" spans="1:38"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L193" s="110"/>
    </row>
    <row r="194" spans="1:38" s="32" customFormat="1" ht="2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L194" s="110"/>
    </row>
    <row r="195" spans="1:38"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L195" s="110"/>
    </row>
    <row r="196" spans="1:38"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147</v>
      </c>
      <c r="AJ196" s="195"/>
      <c r="AK196" s="195"/>
      <c r="AL196" s="195"/>
    </row>
    <row r="197" spans="1:38"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row>
    <row r="198" spans="1:38" s="32" customFormat="1" ht="39.75" customHeight="1" x14ac:dyDescent="0.25">
      <c r="A198" s="178" t="s">
        <v>138</v>
      </c>
      <c r="B198" s="178"/>
      <c r="C198" s="178"/>
      <c r="D198" s="178"/>
      <c r="E198" s="178"/>
      <c r="F198" s="178"/>
      <c r="G198" s="178"/>
      <c r="H198" s="178"/>
      <c r="I198" s="178"/>
      <c r="J198" s="178"/>
      <c r="K198" s="178"/>
      <c r="L198" s="178"/>
      <c r="M198" s="178"/>
      <c r="N198" s="178"/>
      <c r="O198" s="178"/>
      <c r="P198" s="178"/>
      <c r="Q198" s="178"/>
      <c r="R198" s="178"/>
      <c r="S198" s="178"/>
      <c r="T198" s="178"/>
      <c r="U198" s="178"/>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112" t="s">
        <v>25</v>
      </c>
    </row>
    <row r="199" spans="1:38" s="35" customFormat="1" ht="18.75" customHeight="1" x14ac:dyDescent="0.25">
      <c r="A199" s="59" t="s">
        <v>55</v>
      </c>
      <c r="B199" s="217" t="s">
        <v>56</v>
      </c>
      <c r="C199" s="217"/>
      <c r="D199" s="217"/>
      <c r="E199" s="217"/>
      <c r="F199" s="217"/>
      <c r="G199" s="217"/>
      <c r="H199" s="217"/>
      <c r="I199" s="217"/>
      <c r="J199" s="217"/>
      <c r="K199" s="217"/>
      <c r="L199" s="217"/>
      <c r="M199" s="217"/>
      <c r="N199" s="217"/>
      <c r="O199" s="217"/>
      <c r="P199" s="217"/>
      <c r="Q199" s="217"/>
      <c r="R199" s="217"/>
      <c r="S199" s="217"/>
      <c r="T199" s="217"/>
      <c r="U199" s="165"/>
      <c r="V199" s="127">
        <f>+AN18</f>
        <v>5</v>
      </c>
      <c r="W199" s="127">
        <f t="shared" ref="W199:AA206" si="53">+AO18</f>
        <v>6</v>
      </c>
      <c r="X199" s="127">
        <f t="shared" si="53"/>
        <v>21</v>
      </c>
      <c r="Y199" s="127">
        <f t="shared" si="53"/>
        <v>12</v>
      </c>
      <c r="Z199" s="127">
        <f t="shared" si="53"/>
        <v>8</v>
      </c>
      <c r="AA199" s="127">
        <f t="shared" si="53"/>
        <v>3</v>
      </c>
      <c r="AB199" s="127">
        <f>SUM(V199:AA199)</f>
        <v>55</v>
      </c>
      <c r="AC199" s="34">
        <f>V199/$AB199</f>
        <v>9.0909090909090912E-2</v>
      </c>
      <c r="AD199" s="34">
        <f t="shared" ref="AD199:AH206" si="54">W199/$AB199</f>
        <v>0.10909090909090909</v>
      </c>
      <c r="AE199" s="34">
        <f t="shared" si="54"/>
        <v>0.38181818181818183</v>
      </c>
      <c r="AF199" s="34">
        <f t="shared" si="54"/>
        <v>0.21818181818181817</v>
      </c>
      <c r="AG199" s="34">
        <f t="shared" si="54"/>
        <v>0.14545454545454545</v>
      </c>
      <c r="AH199" s="34">
        <f t="shared" si="54"/>
        <v>5.4545454545454543E-2</v>
      </c>
      <c r="AI199" s="127">
        <f t="shared" ref="AI199:AI206" si="55">+BA18</f>
        <v>3.23</v>
      </c>
      <c r="AJ199" s="127">
        <f t="shared" ref="AJ199:AJ206" si="56">+BB18</f>
        <v>1.1499999999999999</v>
      </c>
      <c r="AK199" s="127">
        <f t="shared" ref="AK199:AK206" si="57">+BC18</f>
        <v>3</v>
      </c>
      <c r="AL199" s="127">
        <f t="shared" ref="AL199:AL206" si="58">+BD18</f>
        <v>3</v>
      </c>
    </row>
    <row r="200" spans="1:38" s="35" customFormat="1" ht="18.75" customHeight="1" x14ac:dyDescent="0.25">
      <c r="A200" s="33" t="s">
        <v>57</v>
      </c>
      <c r="B200" s="217" t="s">
        <v>58</v>
      </c>
      <c r="C200" s="217" t="s">
        <v>59</v>
      </c>
      <c r="D200" s="217" t="s">
        <v>59</v>
      </c>
      <c r="E200" s="217" t="s">
        <v>59</v>
      </c>
      <c r="F200" s="217" t="s">
        <v>59</v>
      </c>
      <c r="G200" s="217" t="s">
        <v>59</v>
      </c>
      <c r="H200" s="217" t="s">
        <v>59</v>
      </c>
      <c r="I200" s="217" t="s">
        <v>59</v>
      </c>
      <c r="J200" s="217" t="s">
        <v>59</v>
      </c>
      <c r="K200" s="217" t="s">
        <v>59</v>
      </c>
      <c r="L200" s="217" t="s">
        <v>59</v>
      </c>
      <c r="M200" s="217" t="s">
        <v>59</v>
      </c>
      <c r="N200" s="217" t="s">
        <v>59</v>
      </c>
      <c r="O200" s="217" t="s">
        <v>59</v>
      </c>
      <c r="P200" s="217" t="s">
        <v>59</v>
      </c>
      <c r="Q200" s="217" t="s">
        <v>59</v>
      </c>
      <c r="R200" s="217" t="s">
        <v>59</v>
      </c>
      <c r="S200" s="217" t="s">
        <v>59</v>
      </c>
      <c r="T200" s="217" t="s">
        <v>59</v>
      </c>
      <c r="U200" s="165" t="s">
        <v>59</v>
      </c>
      <c r="V200" s="127">
        <f t="shared" ref="V200:V206" si="59">+AN19</f>
        <v>1</v>
      </c>
      <c r="W200" s="127">
        <f t="shared" si="53"/>
        <v>12</v>
      </c>
      <c r="X200" s="127">
        <f t="shared" si="53"/>
        <v>23</v>
      </c>
      <c r="Y200" s="127">
        <f t="shared" si="53"/>
        <v>15</v>
      </c>
      <c r="Z200" s="127">
        <f t="shared" si="53"/>
        <v>4</v>
      </c>
      <c r="AA200" s="127">
        <f t="shared" si="53"/>
        <v>0</v>
      </c>
      <c r="AB200" s="127">
        <f t="shared" ref="AB200:AB206" si="60">SUM(V200:AA200)</f>
        <v>55</v>
      </c>
      <c r="AC200" s="34">
        <f t="shared" ref="AC200:AC206" si="61">V200/$AB200</f>
        <v>1.8181818181818181E-2</v>
      </c>
      <c r="AD200" s="34">
        <f t="shared" si="54"/>
        <v>0.21818181818181817</v>
      </c>
      <c r="AE200" s="34">
        <f t="shared" si="54"/>
        <v>0.41818181818181815</v>
      </c>
      <c r="AF200" s="34">
        <f t="shared" si="54"/>
        <v>0.27272727272727271</v>
      </c>
      <c r="AG200" s="34">
        <f t="shared" si="54"/>
        <v>7.2727272727272724E-2</v>
      </c>
      <c r="AH200" s="34">
        <f t="shared" si="54"/>
        <v>0</v>
      </c>
      <c r="AI200" s="127">
        <f t="shared" si="55"/>
        <v>3.16</v>
      </c>
      <c r="AJ200" s="127">
        <f t="shared" si="56"/>
        <v>0.92</v>
      </c>
      <c r="AK200" s="127">
        <f t="shared" si="57"/>
        <v>3</v>
      </c>
      <c r="AL200" s="127">
        <f t="shared" si="58"/>
        <v>3</v>
      </c>
    </row>
    <row r="201" spans="1:38" s="35" customFormat="1" ht="18.75" customHeight="1" x14ac:dyDescent="0.25">
      <c r="A201" s="59" t="s">
        <v>60</v>
      </c>
      <c r="B201" s="217" t="s">
        <v>61</v>
      </c>
      <c r="C201" s="217" t="s">
        <v>62</v>
      </c>
      <c r="D201" s="217" t="s">
        <v>62</v>
      </c>
      <c r="E201" s="217" t="s">
        <v>62</v>
      </c>
      <c r="F201" s="217" t="s">
        <v>62</v>
      </c>
      <c r="G201" s="217" t="s">
        <v>62</v>
      </c>
      <c r="H201" s="217" t="s">
        <v>62</v>
      </c>
      <c r="I201" s="217" t="s">
        <v>62</v>
      </c>
      <c r="J201" s="217" t="s">
        <v>62</v>
      </c>
      <c r="K201" s="217" t="s">
        <v>62</v>
      </c>
      <c r="L201" s="217" t="s">
        <v>62</v>
      </c>
      <c r="M201" s="217" t="s">
        <v>62</v>
      </c>
      <c r="N201" s="217" t="s">
        <v>62</v>
      </c>
      <c r="O201" s="217" t="s">
        <v>62</v>
      </c>
      <c r="P201" s="217" t="s">
        <v>62</v>
      </c>
      <c r="Q201" s="217" t="s">
        <v>62</v>
      </c>
      <c r="R201" s="217" t="s">
        <v>62</v>
      </c>
      <c r="S201" s="217" t="s">
        <v>62</v>
      </c>
      <c r="T201" s="217" t="s">
        <v>62</v>
      </c>
      <c r="U201" s="165" t="s">
        <v>62</v>
      </c>
      <c r="V201" s="127">
        <f t="shared" si="59"/>
        <v>1</v>
      </c>
      <c r="W201" s="127">
        <f t="shared" si="53"/>
        <v>10</v>
      </c>
      <c r="X201" s="127">
        <f t="shared" si="53"/>
        <v>22</v>
      </c>
      <c r="Y201" s="127">
        <f t="shared" si="53"/>
        <v>18</v>
      </c>
      <c r="Z201" s="127">
        <f t="shared" si="53"/>
        <v>4</v>
      </c>
      <c r="AA201" s="127">
        <f t="shared" si="53"/>
        <v>0</v>
      </c>
      <c r="AB201" s="127">
        <f t="shared" si="60"/>
        <v>55</v>
      </c>
      <c r="AC201" s="34">
        <f t="shared" si="61"/>
        <v>1.8181818181818181E-2</v>
      </c>
      <c r="AD201" s="34">
        <f t="shared" si="54"/>
        <v>0.18181818181818182</v>
      </c>
      <c r="AE201" s="34">
        <f t="shared" si="54"/>
        <v>0.4</v>
      </c>
      <c r="AF201" s="34">
        <f t="shared" si="54"/>
        <v>0.32727272727272727</v>
      </c>
      <c r="AG201" s="34">
        <f t="shared" si="54"/>
        <v>7.2727272727272724E-2</v>
      </c>
      <c r="AH201" s="34">
        <f t="shared" si="54"/>
        <v>0</v>
      </c>
      <c r="AI201" s="127">
        <f t="shared" si="55"/>
        <v>3.25</v>
      </c>
      <c r="AJ201" s="127">
        <f t="shared" si="56"/>
        <v>0.91</v>
      </c>
      <c r="AK201" s="127">
        <f t="shared" si="57"/>
        <v>3</v>
      </c>
      <c r="AL201" s="127">
        <f t="shared" si="58"/>
        <v>3</v>
      </c>
    </row>
    <row r="202" spans="1:38" s="35" customFormat="1" ht="18.75" customHeight="1" x14ac:dyDescent="0.25">
      <c r="A202" s="33" t="s">
        <v>63</v>
      </c>
      <c r="B202" s="217" t="s">
        <v>64</v>
      </c>
      <c r="C202" s="217" t="s">
        <v>65</v>
      </c>
      <c r="D202" s="217" t="s">
        <v>65</v>
      </c>
      <c r="E202" s="217" t="s">
        <v>65</v>
      </c>
      <c r="F202" s="217" t="s">
        <v>65</v>
      </c>
      <c r="G202" s="217" t="s">
        <v>65</v>
      </c>
      <c r="H202" s="217" t="s">
        <v>65</v>
      </c>
      <c r="I202" s="217" t="s">
        <v>65</v>
      </c>
      <c r="J202" s="217" t="s">
        <v>65</v>
      </c>
      <c r="K202" s="217" t="s">
        <v>65</v>
      </c>
      <c r="L202" s="217" t="s">
        <v>65</v>
      </c>
      <c r="M202" s="217" t="s">
        <v>65</v>
      </c>
      <c r="N202" s="217" t="s">
        <v>65</v>
      </c>
      <c r="O202" s="217" t="s">
        <v>65</v>
      </c>
      <c r="P202" s="217" t="s">
        <v>65</v>
      </c>
      <c r="Q202" s="217" t="s">
        <v>65</v>
      </c>
      <c r="R202" s="217" t="s">
        <v>65</v>
      </c>
      <c r="S202" s="217" t="s">
        <v>65</v>
      </c>
      <c r="T202" s="217" t="s">
        <v>65</v>
      </c>
      <c r="U202" s="165" t="s">
        <v>65</v>
      </c>
      <c r="V202" s="127">
        <f t="shared" si="59"/>
        <v>5</v>
      </c>
      <c r="W202" s="127">
        <f t="shared" si="53"/>
        <v>7</v>
      </c>
      <c r="X202" s="127">
        <f t="shared" si="53"/>
        <v>9</v>
      </c>
      <c r="Y202" s="127">
        <f t="shared" si="53"/>
        <v>23</v>
      </c>
      <c r="Z202" s="127">
        <f t="shared" si="53"/>
        <v>11</v>
      </c>
      <c r="AA202" s="127">
        <f t="shared" si="53"/>
        <v>0</v>
      </c>
      <c r="AB202" s="127">
        <f t="shared" si="60"/>
        <v>55</v>
      </c>
      <c r="AC202" s="34">
        <f t="shared" si="61"/>
        <v>9.0909090909090912E-2</v>
      </c>
      <c r="AD202" s="34">
        <f t="shared" si="54"/>
        <v>0.12727272727272726</v>
      </c>
      <c r="AE202" s="34">
        <f t="shared" si="54"/>
        <v>0.16363636363636364</v>
      </c>
      <c r="AF202" s="34">
        <f t="shared" si="54"/>
        <v>0.41818181818181815</v>
      </c>
      <c r="AG202" s="34">
        <f t="shared" si="54"/>
        <v>0.2</v>
      </c>
      <c r="AH202" s="34">
        <f t="shared" si="54"/>
        <v>0</v>
      </c>
      <c r="AI202" s="127">
        <f t="shared" si="55"/>
        <v>3.51</v>
      </c>
      <c r="AJ202" s="127">
        <f t="shared" si="56"/>
        <v>1.22</v>
      </c>
      <c r="AK202" s="127">
        <f t="shared" si="57"/>
        <v>4</v>
      </c>
      <c r="AL202" s="127">
        <f t="shared" si="58"/>
        <v>4</v>
      </c>
    </row>
    <row r="203" spans="1:38" s="35" customFormat="1" ht="18.75" customHeight="1" x14ac:dyDescent="0.25">
      <c r="A203" s="59" t="s">
        <v>66</v>
      </c>
      <c r="B203" s="217" t="s">
        <v>67</v>
      </c>
      <c r="C203" s="217" t="s">
        <v>68</v>
      </c>
      <c r="D203" s="217" t="s">
        <v>68</v>
      </c>
      <c r="E203" s="217" t="s">
        <v>68</v>
      </c>
      <c r="F203" s="217" t="s">
        <v>68</v>
      </c>
      <c r="G203" s="217" t="s">
        <v>68</v>
      </c>
      <c r="H203" s="217" t="s">
        <v>68</v>
      </c>
      <c r="I203" s="217" t="s">
        <v>68</v>
      </c>
      <c r="J203" s="217" t="s">
        <v>68</v>
      </c>
      <c r="K203" s="217" t="s">
        <v>68</v>
      </c>
      <c r="L203" s="217" t="s">
        <v>68</v>
      </c>
      <c r="M203" s="217" t="s">
        <v>68</v>
      </c>
      <c r="N203" s="217" t="s">
        <v>68</v>
      </c>
      <c r="O203" s="217" t="s">
        <v>68</v>
      </c>
      <c r="P203" s="217" t="s">
        <v>68</v>
      </c>
      <c r="Q203" s="217" t="s">
        <v>68</v>
      </c>
      <c r="R203" s="217" t="s">
        <v>68</v>
      </c>
      <c r="S203" s="217" t="s">
        <v>68</v>
      </c>
      <c r="T203" s="217" t="s">
        <v>68</v>
      </c>
      <c r="U203" s="165" t="s">
        <v>68</v>
      </c>
      <c r="V203" s="127">
        <f t="shared" si="59"/>
        <v>3</v>
      </c>
      <c r="W203" s="127">
        <f t="shared" si="53"/>
        <v>11</v>
      </c>
      <c r="X203" s="127">
        <f t="shared" si="53"/>
        <v>7</v>
      </c>
      <c r="Y203" s="127">
        <f t="shared" si="53"/>
        <v>19</v>
      </c>
      <c r="Z203" s="127">
        <f t="shared" si="53"/>
        <v>13</v>
      </c>
      <c r="AA203" s="127">
        <f t="shared" si="53"/>
        <v>2</v>
      </c>
      <c r="AB203" s="127">
        <f t="shared" si="60"/>
        <v>55</v>
      </c>
      <c r="AC203" s="34">
        <f t="shared" si="61"/>
        <v>5.4545454545454543E-2</v>
      </c>
      <c r="AD203" s="34">
        <f t="shared" si="54"/>
        <v>0.2</v>
      </c>
      <c r="AE203" s="34">
        <f t="shared" si="54"/>
        <v>0.12727272727272726</v>
      </c>
      <c r="AF203" s="34">
        <f t="shared" si="54"/>
        <v>0.34545454545454546</v>
      </c>
      <c r="AG203" s="34">
        <f t="shared" si="54"/>
        <v>0.23636363636363636</v>
      </c>
      <c r="AH203" s="34">
        <f t="shared" si="54"/>
        <v>3.6363636363636362E-2</v>
      </c>
      <c r="AI203" s="127">
        <f t="shared" si="55"/>
        <v>3.53</v>
      </c>
      <c r="AJ203" s="127">
        <f t="shared" si="56"/>
        <v>1.23</v>
      </c>
      <c r="AK203" s="127">
        <f t="shared" si="57"/>
        <v>4</v>
      </c>
      <c r="AL203" s="127">
        <f t="shared" si="58"/>
        <v>4</v>
      </c>
    </row>
    <row r="204" spans="1:38" s="35" customFormat="1" ht="18.75" customHeight="1" x14ac:dyDescent="0.25">
      <c r="A204" s="33" t="s">
        <v>69</v>
      </c>
      <c r="B204" s="217" t="s">
        <v>70</v>
      </c>
      <c r="C204" s="217" t="s">
        <v>71</v>
      </c>
      <c r="D204" s="217" t="s">
        <v>71</v>
      </c>
      <c r="E204" s="217" t="s">
        <v>71</v>
      </c>
      <c r="F204" s="217" t="s">
        <v>71</v>
      </c>
      <c r="G204" s="217" t="s">
        <v>71</v>
      </c>
      <c r="H204" s="217" t="s">
        <v>71</v>
      </c>
      <c r="I204" s="217" t="s">
        <v>71</v>
      </c>
      <c r="J204" s="217" t="s">
        <v>71</v>
      </c>
      <c r="K204" s="217" t="s">
        <v>71</v>
      </c>
      <c r="L204" s="217" t="s">
        <v>71</v>
      </c>
      <c r="M204" s="217" t="s">
        <v>71</v>
      </c>
      <c r="N204" s="217" t="s">
        <v>71</v>
      </c>
      <c r="O204" s="217" t="s">
        <v>71</v>
      </c>
      <c r="P204" s="217" t="s">
        <v>71</v>
      </c>
      <c r="Q204" s="217" t="s">
        <v>71</v>
      </c>
      <c r="R204" s="217" t="s">
        <v>71</v>
      </c>
      <c r="S204" s="217" t="s">
        <v>71</v>
      </c>
      <c r="T204" s="217" t="s">
        <v>71</v>
      </c>
      <c r="U204" s="165" t="s">
        <v>71</v>
      </c>
      <c r="V204" s="127">
        <f t="shared" si="59"/>
        <v>3</v>
      </c>
      <c r="W204" s="127">
        <f t="shared" si="53"/>
        <v>4</v>
      </c>
      <c r="X204" s="127">
        <f t="shared" si="53"/>
        <v>11</v>
      </c>
      <c r="Y204" s="127">
        <f t="shared" si="53"/>
        <v>19</v>
      </c>
      <c r="Z204" s="127">
        <f t="shared" si="53"/>
        <v>15</v>
      </c>
      <c r="AA204" s="127">
        <f t="shared" si="53"/>
        <v>3</v>
      </c>
      <c r="AB204" s="127">
        <f t="shared" si="60"/>
        <v>55</v>
      </c>
      <c r="AC204" s="34">
        <f t="shared" si="61"/>
        <v>5.4545454545454543E-2</v>
      </c>
      <c r="AD204" s="34">
        <f t="shared" si="54"/>
        <v>7.2727272727272724E-2</v>
      </c>
      <c r="AE204" s="34">
        <f t="shared" si="54"/>
        <v>0.2</v>
      </c>
      <c r="AF204" s="34">
        <f t="shared" si="54"/>
        <v>0.34545454545454546</v>
      </c>
      <c r="AG204" s="34">
        <f t="shared" si="54"/>
        <v>0.27272727272727271</v>
      </c>
      <c r="AH204" s="34">
        <f t="shared" si="54"/>
        <v>5.4545454545454543E-2</v>
      </c>
      <c r="AI204" s="127">
        <f t="shared" si="55"/>
        <v>3.75</v>
      </c>
      <c r="AJ204" s="127">
        <f t="shared" si="56"/>
        <v>1.1399999999999999</v>
      </c>
      <c r="AK204" s="127">
        <f t="shared" si="57"/>
        <v>4</v>
      </c>
      <c r="AL204" s="127">
        <f t="shared" si="58"/>
        <v>4</v>
      </c>
    </row>
    <row r="205" spans="1:38" s="35" customFormat="1" ht="18.75" customHeight="1" x14ac:dyDescent="0.25">
      <c r="A205" s="59" t="s">
        <v>72</v>
      </c>
      <c r="B205" s="217" t="s">
        <v>73</v>
      </c>
      <c r="C205" s="217" t="s">
        <v>74</v>
      </c>
      <c r="D205" s="217" t="s">
        <v>74</v>
      </c>
      <c r="E205" s="217" t="s">
        <v>74</v>
      </c>
      <c r="F205" s="217" t="s">
        <v>74</v>
      </c>
      <c r="G205" s="217" t="s">
        <v>74</v>
      </c>
      <c r="H205" s="217" t="s">
        <v>74</v>
      </c>
      <c r="I205" s="217" t="s">
        <v>74</v>
      </c>
      <c r="J205" s="217" t="s">
        <v>74</v>
      </c>
      <c r="K205" s="217" t="s">
        <v>74</v>
      </c>
      <c r="L205" s="217" t="s">
        <v>74</v>
      </c>
      <c r="M205" s="217" t="s">
        <v>74</v>
      </c>
      <c r="N205" s="217" t="s">
        <v>74</v>
      </c>
      <c r="O205" s="217" t="s">
        <v>74</v>
      </c>
      <c r="P205" s="217" t="s">
        <v>74</v>
      </c>
      <c r="Q205" s="217" t="s">
        <v>74</v>
      </c>
      <c r="R205" s="217" t="s">
        <v>74</v>
      </c>
      <c r="S205" s="217" t="s">
        <v>74</v>
      </c>
      <c r="T205" s="217" t="s">
        <v>74</v>
      </c>
      <c r="U205" s="165" t="s">
        <v>74</v>
      </c>
      <c r="V205" s="127">
        <f t="shared" si="59"/>
        <v>5</v>
      </c>
      <c r="W205" s="127">
        <f t="shared" si="53"/>
        <v>10</v>
      </c>
      <c r="X205" s="127">
        <f t="shared" si="53"/>
        <v>9</v>
      </c>
      <c r="Y205" s="127">
        <f t="shared" si="53"/>
        <v>16</v>
      </c>
      <c r="Z205" s="127">
        <f t="shared" si="53"/>
        <v>12</v>
      </c>
      <c r="AA205" s="127">
        <f t="shared" si="53"/>
        <v>3</v>
      </c>
      <c r="AB205" s="127">
        <f t="shared" si="60"/>
        <v>55</v>
      </c>
      <c r="AC205" s="34">
        <f t="shared" si="61"/>
        <v>9.0909090909090912E-2</v>
      </c>
      <c r="AD205" s="34">
        <f t="shared" si="54"/>
        <v>0.18181818181818182</v>
      </c>
      <c r="AE205" s="34">
        <f t="shared" si="54"/>
        <v>0.16363636363636364</v>
      </c>
      <c r="AF205" s="34">
        <f t="shared" si="54"/>
        <v>0.29090909090909089</v>
      </c>
      <c r="AG205" s="34">
        <f t="shared" si="54"/>
        <v>0.21818181818181817</v>
      </c>
      <c r="AH205" s="34">
        <f t="shared" si="54"/>
        <v>5.4545454545454543E-2</v>
      </c>
      <c r="AI205" s="127">
        <f t="shared" si="55"/>
        <v>3.38</v>
      </c>
      <c r="AJ205" s="127">
        <f t="shared" si="56"/>
        <v>1.3</v>
      </c>
      <c r="AK205" s="127">
        <f t="shared" si="57"/>
        <v>4</v>
      </c>
      <c r="AL205" s="127">
        <f t="shared" si="58"/>
        <v>4</v>
      </c>
    </row>
    <row r="206" spans="1:38" s="35" customFormat="1" ht="18.75" customHeight="1" x14ac:dyDescent="0.25">
      <c r="A206" s="33" t="s">
        <v>75</v>
      </c>
      <c r="B206" s="217" t="s">
        <v>76</v>
      </c>
      <c r="C206" s="217" t="s">
        <v>77</v>
      </c>
      <c r="D206" s="217" t="s">
        <v>77</v>
      </c>
      <c r="E206" s="217" t="s">
        <v>77</v>
      </c>
      <c r="F206" s="217" t="s">
        <v>77</v>
      </c>
      <c r="G206" s="217" t="s">
        <v>77</v>
      </c>
      <c r="H206" s="217" t="s">
        <v>77</v>
      </c>
      <c r="I206" s="217" t="s">
        <v>77</v>
      </c>
      <c r="J206" s="217" t="s">
        <v>77</v>
      </c>
      <c r="K206" s="217" t="s">
        <v>77</v>
      </c>
      <c r="L206" s="217" t="s">
        <v>77</v>
      </c>
      <c r="M206" s="217" t="s">
        <v>77</v>
      </c>
      <c r="N206" s="217" t="s">
        <v>77</v>
      </c>
      <c r="O206" s="217" t="s">
        <v>77</v>
      </c>
      <c r="P206" s="217" t="s">
        <v>77</v>
      </c>
      <c r="Q206" s="217" t="s">
        <v>77</v>
      </c>
      <c r="R206" s="217" t="s">
        <v>77</v>
      </c>
      <c r="S206" s="217" t="s">
        <v>77</v>
      </c>
      <c r="T206" s="217" t="s">
        <v>77</v>
      </c>
      <c r="U206" s="165" t="s">
        <v>77</v>
      </c>
      <c r="V206" s="127">
        <f t="shared" si="59"/>
        <v>5</v>
      </c>
      <c r="W206" s="127">
        <f t="shared" si="53"/>
        <v>4</v>
      </c>
      <c r="X206" s="127">
        <f t="shared" si="53"/>
        <v>10</v>
      </c>
      <c r="Y206" s="127">
        <f t="shared" si="53"/>
        <v>13</v>
      </c>
      <c r="Z206" s="127">
        <f t="shared" si="53"/>
        <v>10</v>
      </c>
      <c r="AA206" s="127">
        <f t="shared" si="53"/>
        <v>13</v>
      </c>
      <c r="AB206" s="127">
        <f t="shared" si="60"/>
        <v>55</v>
      </c>
      <c r="AC206" s="34">
        <f t="shared" si="61"/>
        <v>9.0909090909090912E-2</v>
      </c>
      <c r="AD206" s="34">
        <f t="shared" si="54"/>
        <v>7.2727272727272724E-2</v>
      </c>
      <c r="AE206" s="34">
        <f t="shared" si="54"/>
        <v>0.18181818181818182</v>
      </c>
      <c r="AF206" s="34">
        <f t="shared" si="54"/>
        <v>0.23636363636363636</v>
      </c>
      <c r="AG206" s="34">
        <f t="shared" si="54"/>
        <v>0.18181818181818182</v>
      </c>
      <c r="AH206" s="34">
        <f t="shared" si="54"/>
        <v>0.23636363636363636</v>
      </c>
      <c r="AI206" s="127">
        <f t="shared" si="55"/>
        <v>3.45</v>
      </c>
      <c r="AJ206" s="127">
        <f t="shared" si="56"/>
        <v>1.29</v>
      </c>
      <c r="AK206" s="127">
        <f t="shared" si="57"/>
        <v>4</v>
      </c>
      <c r="AL206" s="127">
        <f t="shared" si="58"/>
        <v>4</v>
      </c>
    </row>
    <row r="207" spans="1:38" x14ac:dyDescent="0.25">
      <c r="AH207" s="27"/>
    </row>
    <row r="208" spans="1:38" x14ac:dyDescent="0.25">
      <c r="AH208" s="27"/>
    </row>
    <row r="209" spans="5:38" x14ac:dyDescent="0.25">
      <c r="AH209" s="27"/>
    </row>
    <row r="210" spans="5:38" x14ac:dyDescent="0.25">
      <c r="AH210" s="27"/>
    </row>
    <row r="211" spans="5:38" x14ac:dyDescent="0.25">
      <c r="AH211" s="27"/>
    </row>
    <row r="212" spans="5:38" x14ac:dyDescent="0.25">
      <c r="AH212" s="27"/>
    </row>
    <row r="213" spans="5:38" ht="15" customHeight="1" x14ac:dyDescent="0.25">
      <c r="E213" s="177" t="s">
        <v>139</v>
      </c>
      <c r="F213" s="177"/>
      <c r="G213" s="177"/>
      <c r="H213" s="177"/>
      <c r="I213" s="177"/>
      <c r="AJ213" s="27"/>
    </row>
    <row r="214" spans="5:38" ht="15" customHeight="1" x14ac:dyDescent="0.25">
      <c r="E214" s="177"/>
      <c r="F214" s="177"/>
      <c r="G214" s="177"/>
      <c r="H214" s="177"/>
      <c r="I214" s="177"/>
      <c r="AJ214" s="27"/>
    </row>
    <row r="215" spans="5:38" ht="15" customHeight="1" x14ac:dyDescent="0.25">
      <c r="E215" s="177"/>
      <c r="F215" s="177"/>
      <c r="G215" s="177"/>
      <c r="H215" s="177"/>
      <c r="I215" s="177"/>
      <c r="AJ215" s="27"/>
    </row>
    <row r="216" spans="5:38" ht="15" customHeight="1" x14ac:dyDescent="0.25">
      <c r="E216" s="177"/>
      <c r="F216" s="177"/>
      <c r="G216" s="177"/>
      <c r="H216" s="177"/>
      <c r="I216" s="177"/>
      <c r="AJ216" s="27"/>
    </row>
    <row r="217" spans="5:38" x14ac:dyDescent="0.25">
      <c r="AJ217" s="27"/>
    </row>
    <row r="218" spans="5:38" ht="18.75" x14ac:dyDescent="0.25">
      <c r="F218" s="218" t="s">
        <v>37</v>
      </c>
      <c r="G218" s="218"/>
      <c r="H218" s="60">
        <v>5</v>
      </c>
      <c r="AJ218" s="27"/>
    </row>
    <row r="219" spans="5:38" ht="18.75" x14ac:dyDescent="0.3">
      <c r="F219" s="218" t="s">
        <v>38</v>
      </c>
      <c r="G219" s="218"/>
      <c r="H219" s="60">
        <v>50</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147</v>
      </c>
      <c r="AJ219" s="195"/>
      <c r="AK219" s="195"/>
      <c r="AL219" s="195"/>
    </row>
    <row r="220" spans="5:38"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row>
    <row r="221" spans="5:38" ht="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112" t="s">
        <v>25</v>
      </c>
    </row>
    <row r="222" spans="5:38" ht="44.25" customHeight="1" x14ac:dyDescent="0.25">
      <c r="N222"/>
      <c r="O222" s="217" t="s">
        <v>78</v>
      </c>
      <c r="P222" s="217"/>
      <c r="Q222" s="217"/>
      <c r="R222" s="217"/>
      <c r="S222" s="217"/>
      <c r="T222" s="217"/>
      <c r="U222" s="165"/>
      <c r="V222" s="127">
        <f>+AN26</f>
        <v>0</v>
      </c>
      <c r="W222" s="127">
        <f t="shared" ref="W222:AA224" si="62">+AO26</f>
        <v>1</v>
      </c>
      <c r="X222" s="127">
        <f t="shared" si="62"/>
        <v>3</v>
      </c>
      <c r="Y222" s="127">
        <f t="shared" si="62"/>
        <v>1</v>
      </c>
      <c r="Z222" s="127">
        <f t="shared" si="62"/>
        <v>0</v>
      </c>
      <c r="AA222" s="127">
        <f t="shared" si="62"/>
        <v>0</v>
      </c>
      <c r="AB222" s="127">
        <f>SUM(V222:AA222)</f>
        <v>5</v>
      </c>
      <c r="AC222" s="34">
        <f t="shared" ref="AC222:AH223" si="63">V222/$AB222</f>
        <v>0</v>
      </c>
      <c r="AD222" s="34">
        <f t="shared" si="63"/>
        <v>0.2</v>
      </c>
      <c r="AE222" s="34">
        <f t="shared" si="63"/>
        <v>0.6</v>
      </c>
      <c r="AF222" s="34">
        <f t="shared" si="63"/>
        <v>0.2</v>
      </c>
      <c r="AG222" s="34">
        <f t="shared" si="63"/>
        <v>0</v>
      </c>
      <c r="AH222" s="34">
        <f t="shared" si="63"/>
        <v>0</v>
      </c>
      <c r="AI222" s="127">
        <f t="shared" ref="AI222:AI224" si="64">+BA26</f>
        <v>3</v>
      </c>
      <c r="AJ222" s="127">
        <f t="shared" ref="AJ222:AJ224" si="65">+BB26</f>
        <v>0.71</v>
      </c>
      <c r="AK222" s="127">
        <f t="shared" ref="AK222:AK224" si="66">+BC26</f>
        <v>3</v>
      </c>
      <c r="AL222" s="127">
        <f t="shared" ref="AL222:AL224" si="67">+BD26</f>
        <v>3</v>
      </c>
    </row>
    <row r="223" spans="5:38" ht="64.5" customHeight="1" x14ac:dyDescent="0.25">
      <c r="N223"/>
      <c r="O223" s="217" t="s">
        <v>79</v>
      </c>
      <c r="P223" s="217" t="s">
        <v>80</v>
      </c>
      <c r="Q223" s="217" t="s">
        <v>80</v>
      </c>
      <c r="R223" s="217" t="s">
        <v>80</v>
      </c>
      <c r="S223" s="217" t="s">
        <v>80</v>
      </c>
      <c r="T223" s="217" t="s">
        <v>80</v>
      </c>
      <c r="U223" s="165" t="s">
        <v>80</v>
      </c>
      <c r="V223" s="127">
        <f t="shared" ref="V223:V224" si="68">+AN27</f>
        <v>0</v>
      </c>
      <c r="W223" s="127">
        <f t="shared" si="62"/>
        <v>2</v>
      </c>
      <c r="X223" s="127">
        <f t="shared" si="62"/>
        <v>1</v>
      </c>
      <c r="Y223" s="127">
        <f t="shared" si="62"/>
        <v>1</v>
      </c>
      <c r="Z223" s="127">
        <f t="shared" si="62"/>
        <v>1</v>
      </c>
      <c r="AA223" s="127">
        <f t="shared" si="62"/>
        <v>0</v>
      </c>
      <c r="AB223" s="127">
        <f t="shared" ref="AB223:AB224" si="69">SUM(V223:AA223)</f>
        <v>5</v>
      </c>
      <c r="AC223" s="34">
        <f t="shared" si="63"/>
        <v>0</v>
      </c>
      <c r="AD223" s="34">
        <f t="shared" si="63"/>
        <v>0.4</v>
      </c>
      <c r="AE223" s="34">
        <f t="shared" si="63"/>
        <v>0.2</v>
      </c>
      <c r="AF223" s="34">
        <f t="shared" si="63"/>
        <v>0.2</v>
      </c>
      <c r="AG223" s="34">
        <f t="shared" si="63"/>
        <v>0.2</v>
      </c>
      <c r="AH223" s="34">
        <f t="shared" si="63"/>
        <v>0</v>
      </c>
      <c r="AI223" s="127">
        <f t="shared" si="64"/>
        <v>3.2</v>
      </c>
      <c r="AJ223" s="127">
        <f t="shared" si="65"/>
        <v>1.3</v>
      </c>
      <c r="AK223" s="127">
        <f t="shared" si="66"/>
        <v>3</v>
      </c>
      <c r="AL223" s="127">
        <f t="shared" si="67"/>
        <v>2</v>
      </c>
    </row>
    <row r="224" spans="5:38" ht="40.5" customHeight="1" x14ac:dyDescent="0.25">
      <c r="N224"/>
      <c r="O224" s="217" t="s">
        <v>81</v>
      </c>
      <c r="P224" s="217" t="s">
        <v>82</v>
      </c>
      <c r="Q224" s="217" t="s">
        <v>82</v>
      </c>
      <c r="R224" s="217" t="s">
        <v>82</v>
      </c>
      <c r="S224" s="217" t="s">
        <v>82</v>
      </c>
      <c r="T224" s="217" t="s">
        <v>82</v>
      </c>
      <c r="U224" s="165" t="s">
        <v>82</v>
      </c>
      <c r="V224" s="127">
        <f t="shared" si="68"/>
        <v>0</v>
      </c>
      <c r="W224" s="127">
        <f t="shared" si="62"/>
        <v>1</v>
      </c>
      <c r="X224" s="127">
        <f t="shared" si="62"/>
        <v>2</v>
      </c>
      <c r="Y224" s="127">
        <f t="shared" si="62"/>
        <v>1</v>
      </c>
      <c r="Z224" s="127">
        <f t="shared" si="62"/>
        <v>1</v>
      </c>
      <c r="AA224" s="127">
        <f t="shared" si="62"/>
        <v>0</v>
      </c>
      <c r="AB224" s="127">
        <f t="shared" si="69"/>
        <v>5</v>
      </c>
      <c r="AC224" s="34">
        <f>V224/$AB224</f>
        <v>0</v>
      </c>
      <c r="AD224" s="34">
        <f t="shared" ref="AD224:AH224" si="70">W224/$AB224</f>
        <v>0.2</v>
      </c>
      <c r="AE224" s="34">
        <f t="shared" si="70"/>
        <v>0.4</v>
      </c>
      <c r="AF224" s="34">
        <f t="shared" si="70"/>
        <v>0.2</v>
      </c>
      <c r="AG224" s="34">
        <f t="shared" si="70"/>
        <v>0.2</v>
      </c>
      <c r="AH224" s="34">
        <f t="shared" si="70"/>
        <v>0</v>
      </c>
      <c r="AI224" s="127">
        <f t="shared" si="64"/>
        <v>3.4</v>
      </c>
      <c r="AJ224" s="127">
        <f t="shared" si="65"/>
        <v>1.1399999999999999</v>
      </c>
      <c r="AK224" s="127">
        <f t="shared" si="66"/>
        <v>3</v>
      </c>
      <c r="AL224" s="127">
        <f t="shared" si="67"/>
        <v>3</v>
      </c>
    </row>
    <row r="225" spans="7:36" x14ac:dyDescent="0.25">
      <c r="AH225" s="27"/>
    </row>
    <row r="226" spans="7:36" x14ac:dyDescent="0.25">
      <c r="AH226" s="27"/>
    </row>
    <row r="227" spans="7:36" x14ac:dyDescent="0.25">
      <c r="AH227" s="27"/>
    </row>
    <row r="228" spans="7:36" x14ac:dyDescent="0.25">
      <c r="AH228" s="27"/>
    </row>
    <row r="229" spans="7:36" x14ac:dyDescent="0.25">
      <c r="AH229" s="27"/>
    </row>
    <row r="230" spans="7:36" x14ac:dyDescent="0.25">
      <c r="AH230" s="27"/>
    </row>
    <row r="231" spans="7:36" x14ac:dyDescent="0.25">
      <c r="AH231" s="27"/>
    </row>
    <row r="232" spans="7:36" x14ac:dyDescent="0.25">
      <c r="AH232" s="27"/>
    </row>
    <row r="233" spans="7:36" ht="15.75" thickBot="1" x14ac:dyDescent="0.3">
      <c r="AH233" s="27"/>
    </row>
    <row r="234" spans="7:36" x14ac:dyDescent="0.25">
      <c r="G234" s="209" t="s">
        <v>140</v>
      </c>
      <c r="H234" s="210"/>
      <c r="I234" s="210"/>
      <c r="J234" s="210"/>
      <c r="K234" s="211"/>
      <c r="Y234" s="209" t="s">
        <v>141</v>
      </c>
      <c r="Z234" s="210"/>
      <c r="AA234" s="210"/>
      <c r="AB234" s="210"/>
      <c r="AC234" s="211"/>
      <c r="AJ234" s="27"/>
    </row>
    <row r="235" spans="7:36" x14ac:dyDescent="0.25">
      <c r="G235" s="212"/>
      <c r="H235" s="177"/>
      <c r="I235" s="177"/>
      <c r="J235" s="177"/>
      <c r="K235" s="213"/>
      <c r="Y235" s="212"/>
      <c r="Z235" s="177"/>
      <c r="AA235" s="177"/>
      <c r="AB235" s="177"/>
      <c r="AC235" s="213"/>
      <c r="AJ235" s="27"/>
    </row>
    <row r="236" spans="7:36" x14ac:dyDescent="0.25">
      <c r="G236" s="212"/>
      <c r="H236" s="177"/>
      <c r="I236" s="177"/>
      <c r="J236" s="177"/>
      <c r="K236" s="213"/>
      <c r="Y236" s="212"/>
      <c r="Z236" s="177"/>
      <c r="AA236" s="177"/>
      <c r="AB236" s="177"/>
      <c r="AC236" s="213"/>
      <c r="AJ236" s="27"/>
    </row>
    <row r="237" spans="7:36" ht="15.75" thickBot="1" x14ac:dyDescent="0.3">
      <c r="G237" s="214"/>
      <c r="H237" s="215"/>
      <c r="I237" s="215"/>
      <c r="J237" s="215"/>
      <c r="K237" s="216"/>
      <c r="Y237" s="214"/>
      <c r="Z237" s="215"/>
      <c r="AA237" s="215"/>
      <c r="AB237" s="215"/>
      <c r="AC237" s="216"/>
      <c r="AJ237" s="27"/>
    </row>
    <row r="238" spans="7:36" x14ac:dyDescent="0.25">
      <c r="AJ238" s="27"/>
    </row>
    <row r="239" spans="7:36" x14ac:dyDescent="0.25">
      <c r="AJ239" s="27"/>
    </row>
    <row r="240" spans="7:36" ht="18.75" x14ac:dyDescent="0.25">
      <c r="H240" s="218" t="s">
        <v>37</v>
      </c>
      <c r="I240" s="218"/>
      <c r="J240" s="60">
        <v>14</v>
      </c>
      <c r="Z240" s="218" t="s">
        <v>37</v>
      </c>
      <c r="AA240" s="218"/>
      <c r="AB240" s="60">
        <v>3</v>
      </c>
      <c r="AJ240" s="27"/>
    </row>
    <row r="241" spans="8:36" ht="18.75" x14ac:dyDescent="0.25">
      <c r="H241" s="218" t="s">
        <v>38</v>
      </c>
      <c r="I241" s="218"/>
      <c r="J241" s="60">
        <v>41</v>
      </c>
      <c r="Z241" s="218" t="s">
        <v>38</v>
      </c>
      <c r="AA241" s="218"/>
      <c r="AB241" s="60">
        <v>52</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147</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37.5"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112" t="s">
        <v>25</v>
      </c>
    </row>
    <row r="261" spans="1:38" ht="18.75" customHeight="1" x14ac:dyDescent="0.25">
      <c r="A261" s="217" t="s">
        <v>144</v>
      </c>
      <c r="B261" s="217"/>
      <c r="C261" s="217"/>
      <c r="D261" s="217"/>
      <c r="E261" s="217"/>
      <c r="F261" s="217"/>
      <c r="G261" s="217"/>
      <c r="H261" s="217"/>
      <c r="I261" s="217"/>
      <c r="J261" s="217"/>
      <c r="K261" s="217"/>
      <c r="L261" s="217"/>
      <c r="M261" s="217"/>
      <c r="N261" s="217"/>
      <c r="O261" s="217"/>
      <c r="P261" s="217"/>
      <c r="Q261" s="217"/>
      <c r="R261" s="217"/>
      <c r="S261" s="217"/>
      <c r="T261" s="217"/>
      <c r="U261" s="217"/>
      <c r="V261" s="127">
        <f>+AN29</f>
        <v>0</v>
      </c>
      <c r="W261" s="127">
        <f t="shared" ref="W261:AA263" si="71">+AO29</f>
        <v>2</v>
      </c>
      <c r="X261" s="127">
        <f t="shared" si="71"/>
        <v>1</v>
      </c>
      <c r="Y261" s="127">
        <f t="shared" si="71"/>
        <v>4</v>
      </c>
      <c r="Z261" s="127">
        <f t="shared" si="71"/>
        <v>6</v>
      </c>
      <c r="AA261" s="127">
        <f t="shared" si="71"/>
        <v>1</v>
      </c>
      <c r="AB261" s="127">
        <f>SUM(V261:AA261)</f>
        <v>14</v>
      </c>
      <c r="AC261" s="34">
        <f>V261/$AB261</f>
        <v>0</v>
      </c>
      <c r="AD261" s="34">
        <f t="shared" ref="AD261:AH263" si="72">W261/$AB261</f>
        <v>0.14285714285714285</v>
      </c>
      <c r="AE261" s="34">
        <f t="shared" si="72"/>
        <v>7.1428571428571425E-2</v>
      </c>
      <c r="AF261" s="34">
        <f t="shared" si="72"/>
        <v>0.2857142857142857</v>
      </c>
      <c r="AG261" s="34">
        <f t="shared" si="72"/>
        <v>0.42857142857142855</v>
      </c>
      <c r="AH261" s="34">
        <f t="shared" si="72"/>
        <v>7.1428571428571425E-2</v>
      </c>
      <c r="AI261" s="127">
        <f t="shared" ref="AI261:AI263" si="73">+BA29</f>
        <v>4.08</v>
      </c>
      <c r="AJ261" s="127">
        <f t="shared" ref="AJ261:AJ263" si="74">+BB29</f>
        <v>1.1200000000000001</v>
      </c>
      <c r="AK261" s="127">
        <f t="shared" ref="AK261:AK263" si="75">+BC29</f>
        <v>4</v>
      </c>
      <c r="AL261" s="127">
        <f t="shared" ref="AL261:AL263" si="76">+BD29</f>
        <v>5</v>
      </c>
    </row>
    <row r="262" spans="1:38" ht="18.75" customHeight="1" x14ac:dyDescent="0.25">
      <c r="A262" s="217" t="s">
        <v>149</v>
      </c>
      <c r="B262" s="217"/>
      <c r="C262" s="217"/>
      <c r="D262" s="217"/>
      <c r="E262" s="217"/>
      <c r="F262" s="217"/>
      <c r="G262" s="217"/>
      <c r="H262" s="217"/>
      <c r="I262" s="217"/>
      <c r="J262" s="217"/>
      <c r="K262" s="217"/>
      <c r="L262" s="217"/>
      <c r="M262" s="217"/>
      <c r="N262" s="217"/>
      <c r="O262" s="217"/>
      <c r="P262" s="217"/>
      <c r="Q262" s="217"/>
      <c r="R262" s="217"/>
      <c r="S262" s="217"/>
      <c r="T262" s="217"/>
      <c r="U262" s="217"/>
      <c r="V262" s="127">
        <f t="shared" ref="V262:V263" si="77">+AN30</f>
        <v>0</v>
      </c>
      <c r="W262" s="127">
        <f t="shared" si="71"/>
        <v>1</v>
      </c>
      <c r="X262" s="127">
        <f t="shared" si="71"/>
        <v>1</v>
      </c>
      <c r="Y262" s="127">
        <f t="shared" si="71"/>
        <v>4</v>
      </c>
      <c r="Z262" s="127">
        <f t="shared" si="71"/>
        <v>7</v>
      </c>
      <c r="AA262" s="127">
        <f t="shared" si="71"/>
        <v>1</v>
      </c>
      <c r="AB262" s="127">
        <f t="shared" ref="AB262:AB263" si="78">SUM(V262:AA262)</f>
        <v>14</v>
      </c>
      <c r="AC262" s="34">
        <f>V262/$AB262</f>
        <v>0</v>
      </c>
      <c r="AD262" s="34">
        <f t="shared" si="72"/>
        <v>7.1428571428571425E-2</v>
      </c>
      <c r="AE262" s="34">
        <f t="shared" si="72"/>
        <v>7.1428571428571425E-2</v>
      </c>
      <c r="AF262" s="34">
        <f t="shared" si="72"/>
        <v>0.2857142857142857</v>
      </c>
      <c r="AG262" s="34">
        <f t="shared" si="72"/>
        <v>0.5</v>
      </c>
      <c r="AH262" s="34">
        <f t="shared" si="72"/>
        <v>7.1428571428571425E-2</v>
      </c>
      <c r="AI262" s="127">
        <f t="shared" si="73"/>
        <v>4.3099999999999996</v>
      </c>
      <c r="AJ262" s="127">
        <f t="shared" si="74"/>
        <v>0.95</v>
      </c>
      <c r="AK262" s="127">
        <f t="shared" si="75"/>
        <v>5</v>
      </c>
      <c r="AL262" s="127">
        <f t="shared" si="76"/>
        <v>5</v>
      </c>
    </row>
    <row r="263" spans="1:38" ht="18.75" customHeight="1" x14ac:dyDescent="0.25">
      <c r="A263" s="217" t="s">
        <v>145</v>
      </c>
      <c r="B263" s="217"/>
      <c r="C263" s="217"/>
      <c r="D263" s="217"/>
      <c r="E263" s="217"/>
      <c r="F263" s="217"/>
      <c r="G263" s="217"/>
      <c r="H263" s="217"/>
      <c r="I263" s="217"/>
      <c r="J263" s="217"/>
      <c r="K263" s="217"/>
      <c r="L263" s="217"/>
      <c r="M263" s="217"/>
      <c r="N263" s="217"/>
      <c r="O263" s="217"/>
      <c r="P263" s="217"/>
      <c r="Q263" s="217"/>
      <c r="R263" s="217"/>
      <c r="S263" s="217"/>
      <c r="T263" s="217"/>
      <c r="U263" s="217"/>
      <c r="V263" s="127">
        <f t="shared" si="77"/>
        <v>0</v>
      </c>
      <c r="W263" s="127">
        <f t="shared" si="71"/>
        <v>0</v>
      </c>
      <c r="X263" s="127">
        <f t="shared" si="71"/>
        <v>1</v>
      </c>
      <c r="Y263" s="127">
        <f t="shared" si="71"/>
        <v>0</v>
      </c>
      <c r="Z263" s="127">
        <f t="shared" si="71"/>
        <v>2</v>
      </c>
      <c r="AA263" s="127">
        <f t="shared" si="71"/>
        <v>0</v>
      </c>
      <c r="AB263" s="127">
        <f t="shared" si="78"/>
        <v>3</v>
      </c>
      <c r="AC263" s="34">
        <f>V263/$AB263</f>
        <v>0</v>
      </c>
      <c r="AD263" s="34">
        <f t="shared" si="72"/>
        <v>0</v>
      </c>
      <c r="AE263" s="34">
        <f t="shared" si="72"/>
        <v>0.33333333333333331</v>
      </c>
      <c r="AF263" s="34">
        <f t="shared" si="72"/>
        <v>0</v>
      </c>
      <c r="AG263" s="34">
        <f t="shared" si="72"/>
        <v>0.66666666666666663</v>
      </c>
      <c r="AH263" s="34">
        <f t="shared" si="72"/>
        <v>0</v>
      </c>
      <c r="AI263" s="127">
        <f t="shared" si="73"/>
        <v>4.33</v>
      </c>
      <c r="AJ263" s="127">
        <f t="shared" si="74"/>
        <v>1.1499999999999999</v>
      </c>
      <c r="AK263" s="127">
        <f t="shared" si="75"/>
        <v>5</v>
      </c>
      <c r="AL263" s="127">
        <f t="shared" si="76"/>
        <v>5</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8" t="s">
        <v>37</v>
      </c>
      <c r="G274" s="218"/>
      <c r="H274" s="60">
        <v>16</v>
      </c>
      <c r="V274" s="198" t="s">
        <v>17</v>
      </c>
      <c r="W274" s="198"/>
      <c r="X274" s="198"/>
      <c r="Y274" s="198"/>
      <c r="Z274" s="198"/>
      <c r="AA274" s="198"/>
      <c r="AB274" s="21"/>
      <c r="AC274" s="198" t="s">
        <v>18</v>
      </c>
      <c r="AD274" s="198"/>
      <c r="AE274" s="198"/>
      <c r="AF274" s="198"/>
      <c r="AG274" s="198"/>
      <c r="AH274" s="198"/>
      <c r="AI274" s="195" t="s">
        <v>147</v>
      </c>
      <c r="AJ274" s="195"/>
      <c r="AK274" s="195"/>
      <c r="AL274" s="195"/>
    </row>
    <row r="275" spans="6:38" ht="18.75" x14ac:dyDescent="0.3">
      <c r="F275" s="218" t="s">
        <v>38</v>
      </c>
      <c r="G275" s="218"/>
      <c r="H275" s="60">
        <v>39</v>
      </c>
      <c r="V275" s="198"/>
      <c r="W275" s="198"/>
      <c r="X275" s="198"/>
      <c r="Y275" s="198"/>
      <c r="Z275" s="198"/>
      <c r="AA275" s="198"/>
      <c r="AB275" s="21"/>
      <c r="AC275" s="198"/>
      <c r="AD275" s="198"/>
      <c r="AE275" s="198"/>
      <c r="AF275" s="198"/>
      <c r="AG275" s="198"/>
      <c r="AH275" s="198"/>
      <c r="AI275" s="195"/>
      <c r="AJ275" s="195"/>
      <c r="AK275" s="195"/>
      <c r="AL275" s="195"/>
    </row>
    <row r="276" spans="6:38" ht="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112" t="s">
        <v>25</v>
      </c>
    </row>
    <row r="277" spans="6:38" ht="63" customHeight="1" x14ac:dyDescent="0.25">
      <c r="O277" s="217" t="s">
        <v>146</v>
      </c>
      <c r="P277" s="217"/>
      <c r="Q277" s="217"/>
      <c r="R277" s="217"/>
      <c r="S277" s="217"/>
      <c r="T277" s="217"/>
      <c r="U277" s="165"/>
      <c r="V277" s="127">
        <f>+AN32</f>
        <v>0</v>
      </c>
      <c r="W277" s="127">
        <f t="shared" ref="W277:AA277" si="79">+AO32</f>
        <v>3</v>
      </c>
      <c r="X277" s="127">
        <f t="shared" si="79"/>
        <v>5</v>
      </c>
      <c r="Y277" s="127">
        <f t="shared" si="79"/>
        <v>2</v>
      </c>
      <c r="Z277" s="127">
        <f t="shared" si="79"/>
        <v>6</v>
      </c>
      <c r="AA277" s="127">
        <f t="shared" si="79"/>
        <v>0</v>
      </c>
      <c r="AB277" s="127">
        <f>SUM(V277:AA277)</f>
        <v>16</v>
      </c>
      <c r="AC277" s="34">
        <f t="shared" ref="AC277:AH277" si="80">V277/$AB277</f>
        <v>0</v>
      </c>
      <c r="AD277" s="34">
        <f t="shared" si="80"/>
        <v>0.1875</v>
      </c>
      <c r="AE277" s="34">
        <f t="shared" si="80"/>
        <v>0.3125</v>
      </c>
      <c r="AF277" s="34">
        <f t="shared" si="80"/>
        <v>0.125</v>
      </c>
      <c r="AG277" s="34">
        <f t="shared" si="80"/>
        <v>0.375</v>
      </c>
      <c r="AH277" s="34">
        <f t="shared" si="80"/>
        <v>0</v>
      </c>
      <c r="AI277" s="127">
        <f t="shared" ref="AI277" si="81">+BA32</f>
        <v>3.69</v>
      </c>
      <c r="AJ277" s="127">
        <f t="shared" ref="AJ277" si="82">+BB32</f>
        <v>1.2</v>
      </c>
      <c r="AK277" s="127">
        <f t="shared" ref="AK277" si="83">+BC32</f>
        <v>4</v>
      </c>
      <c r="AL277" s="127">
        <f t="shared" ref="AL277" si="84">+BD32</f>
        <v>5</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
        <v>2</v>
      </c>
      <c r="B298" s="1">
        <v>18</v>
      </c>
      <c r="C298" s="1" t="s">
        <v>133</v>
      </c>
      <c r="H298" s="8"/>
      <c r="AH298" s="27"/>
    </row>
    <row r="299" spans="1:34" x14ac:dyDescent="0.25">
      <c r="A299" s="1">
        <v>3</v>
      </c>
      <c r="B299" s="1">
        <v>52</v>
      </c>
      <c r="C299" s="1" t="s">
        <v>134</v>
      </c>
      <c r="H299" s="8"/>
      <c r="AH299" s="27"/>
    </row>
    <row r="300" spans="1:34" x14ac:dyDescent="0.25">
      <c r="A300" s="1">
        <v>37</v>
      </c>
      <c r="B300" s="1">
        <v>18</v>
      </c>
      <c r="C300" s="1" t="s">
        <v>135</v>
      </c>
      <c r="G300" s="8"/>
      <c r="H300" s="8"/>
      <c r="AH300" s="27"/>
    </row>
    <row r="301" spans="1:34" ht="15.75" customHeight="1" x14ac:dyDescent="0.25">
      <c r="A301" s="1">
        <v>51</v>
      </c>
      <c r="B301" s="1">
        <v>1</v>
      </c>
      <c r="C301" s="1" t="s">
        <v>136</v>
      </c>
      <c r="H301" s="8"/>
      <c r="AH301" s="27"/>
    </row>
    <row r="302" spans="1:34" x14ac:dyDescent="0.25">
      <c r="A302" s="1">
        <v>52</v>
      </c>
      <c r="B302" s="1">
        <v>2</v>
      </c>
      <c r="C302" s="1" t="s">
        <v>137</v>
      </c>
      <c r="H302" s="8"/>
      <c r="AH302" s="27"/>
    </row>
    <row r="303" spans="1:34" x14ac:dyDescent="0.25">
      <c r="H303" s="8"/>
      <c r="AH303" s="27"/>
    </row>
    <row r="304" spans="1:34" x14ac:dyDescent="0.25">
      <c r="H304" s="8"/>
      <c r="AH304" s="27"/>
    </row>
    <row r="305" spans="1:34" x14ac:dyDescent="0.25">
      <c r="A305" s="1" t="s">
        <v>244</v>
      </c>
      <c r="AH305" s="27"/>
    </row>
    <row r="306" spans="1:34" x14ac:dyDescent="0.25">
      <c r="C306" s="1" t="s">
        <v>157</v>
      </c>
      <c r="D306" s="1" t="s">
        <v>163</v>
      </c>
      <c r="E306" s="1" t="s">
        <v>164</v>
      </c>
      <c r="F306" s="1" t="s">
        <v>165</v>
      </c>
      <c r="AH306" s="27"/>
    </row>
    <row r="307" spans="1:34" x14ac:dyDescent="0.25">
      <c r="A307" s="1" t="s">
        <v>166</v>
      </c>
      <c r="C307" s="1">
        <v>35</v>
      </c>
      <c r="D307" s="1">
        <v>63.6</v>
      </c>
      <c r="E307" s="1">
        <v>63.6</v>
      </c>
      <c r="F307" s="1">
        <v>63.6</v>
      </c>
      <c r="AH307" s="27"/>
    </row>
    <row r="308" spans="1:34" x14ac:dyDescent="0.25">
      <c r="B308" s="1" t="s">
        <v>245</v>
      </c>
      <c r="C308" s="1">
        <v>2</v>
      </c>
      <c r="D308" s="1">
        <v>3.6</v>
      </c>
      <c r="E308" s="1">
        <v>3.6</v>
      </c>
      <c r="F308" s="1">
        <v>67.3</v>
      </c>
      <c r="AH308" s="27"/>
    </row>
    <row r="309" spans="1:34" x14ac:dyDescent="0.25">
      <c r="B309" s="1" t="s">
        <v>38</v>
      </c>
      <c r="C309" s="1">
        <v>18</v>
      </c>
      <c r="D309" s="1">
        <v>32.700000000000003</v>
      </c>
      <c r="E309" s="1">
        <v>32.700000000000003</v>
      </c>
      <c r="F309" s="1">
        <v>100</v>
      </c>
      <c r="AH309" s="27"/>
    </row>
    <row r="310" spans="1:34" x14ac:dyDescent="0.25">
      <c r="B310" s="1" t="s">
        <v>8</v>
      </c>
      <c r="C310" s="1">
        <v>55</v>
      </c>
      <c r="D310" s="1">
        <v>100</v>
      </c>
      <c r="E310" s="1">
        <v>100</v>
      </c>
      <c r="AH310" s="27"/>
    </row>
    <row r="311" spans="1:34" x14ac:dyDescent="0.25">
      <c r="A311" s="1" t="s">
        <v>175</v>
      </c>
      <c r="AH311" s="27"/>
    </row>
    <row r="312" spans="1:34" x14ac:dyDescent="0.25">
      <c r="AH312" s="27"/>
    </row>
    <row r="313" spans="1:34" x14ac:dyDescent="0.25">
      <c r="AH313" s="27"/>
    </row>
    <row r="314" spans="1:34" x14ac:dyDescent="0.25">
      <c r="AH314" s="27"/>
    </row>
    <row r="315" spans="1:34" x14ac:dyDescent="0.25">
      <c r="A315" s="1" t="s">
        <v>246</v>
      </c>
      <c r="AH315" s="27"/>
    </row>
    <row r="316" spans="1:34" x14ac:dyDescent="0.25">
      <c r="C316" s="1" t="s">
        <v>157</v>
      </c>
      <c r="D316" s="1" t="s">
        <v>163</v>
      </c>
      <c r="E316" s="1" t="s">
        <v>164</v>
      </c>
      <c r="F316" s="1" t="s">
        <v>165</v>
      </c>
      <c r="AH316" s="27"/>
    </row>
    <row r="317" spans="1:34" x14ac:dyDescent="0.25">
      <c r="A317" s="1" t="s">
        <v>166</v>
      </c>
      <c r="B317" s="1" t="s">
        <v>245</v>
      </c>
      <c r="C317" s="1">
        <v>3</v>
      </c>
      <c r="D317" s="1">
        <v>5.5</v>
      </c>
      <c r="E317" s="1">
        <v>5.5</v>
      </c>
      <c r="F317" s="1">
        <v>5.5</v>
      </c>
      <c r="AH317" s="27"/>
    </row>
    <row r="318" spans="1:34" x14ac:dyDescent="0.25">
      <c r="B318" s="1" t="s">
        <v>38</v>
      </c>
      <c r="C318" s="1">
        <v>52</v>
      </c>
      <c r="D318" s="1">
        <v>94.5</v>
      </c>
      <c r="E318" s="1">
        <v>94.5</v>
      </c>
      <c r="F318" s="1">
        <v>100</v>
      </c>
      <c r="AH318" s="27"/>
    </row>
    <row r="319" spans="1:34" x14ac:dyDescent="0.25">
      <c r="B319" s="1" t="s">
        <v>8</v>
      </c>
      <c r="C319" s="1">
        <v>55</v>
      </c>
      <c r="D319" s="1">
        <v>100</v>
      </c>
      <c r="E319" s="1">
        <v>100</v>
      </c>
      <c r="AH319" s="27"/>
    </row>
    <row r="320" spans="1:34" x14ac:dyDescent="0.25">
      <c r="A320" s="1" t="s">
        <v>175</v>
      </c>
      <c r="AH320" s="27"/>
    </row>
    <row r="321" spans="1:34" x14ac:dyDescent="0.25">
      <c r="AH321" s="27"/>
    </row>
    <row r="322" spans="1:34" x14ac:dyDescent="0.25">
      <c r="T322" s="27"/>
    </row>
    <row r="323" spans="1:34" x14ac:dyDescent="0.25">
      <c r="T323" s="27"/>
    </row>
    <row r="324" spans="1:34" x14ac:dyDescent="0.25">
      <c r="A324" s="1" t="s">
        <v>247</v>
      </c>
      <c r="T324" s="27"/>
    </row>
    <row r="325" spans="1:34" x14ac:dyDescent="0.25">
      <c r="C325" s="1" t="s">
        <v>157</v>
      </c>
      <c r="D325" s="1" t="s">
        <v>163</v>
      </c>
      <c r="E325" s="1" t="s">
        <v>164</v>
      </c>
      <c r="F325" s="1" t="s">
        <v>165</v>
      </c>
    </row>
    <row r="326" spans="1:34" x14ac:dyDescent="0.25">
      <c r="A326" s="1" t="s">
        <v>166</v>
      </c>
      <c r="B326" s="1" t="s">
        <v>245</v>
      </c>
      <c r="C326" s="1">
        <v>37</v>
      </c>
      <c r="D326" s="1">
        <v>67.3</v>
      </c>
      <c r="E326" s="1">
        <v>67.3</v>
      </c>
      <c r="F326" s="1">
        <v>67.3</v>
      </c>
    </row>
    <row r="327" spans="1:34" x14ac:dyDescent="0.25">
      <c r="B327" s="1" t="s">
        <v>38</v>
      </c>
      <c r="C327" s="1">
        <v>18</v>
      </c>
      <c r="D327" s="1">
        <v>32.700000000000003</v>
      </c>
      <c r="E327" s="1">
        <v>32.700000000000003</v>
      </c>
      <c r="F327" s="1">
        <v>100</v>
      </c>
    </row>
    <row r="328" spans="1:34" x14ac:dyDescent="0.25">
      <c r="B328" s="1" t="s">
        <v>8</v>
      </c>
      <c r="C328" s="1">
        <v>55</v>
      </c>
      <c r="D328" s="1">
        <v>100</v>
      </c>
      <c r="E328" s="1">
        <v>100</v>
      </c>
    </row>
    <row r="329" spans="1:34" x14ac:dyDescent="0.25">
      <c r="A329" s="1" t="s">
        <v>175</v>
      </c>
    </row>
    <row r="333" spans="1:34" x14ac:dyDescent="0.25">
      <c r="A333" s="1" t="s">
        <v>248</v>
      </c>
    </row>
    <row r="334" spans="1:34" x14ac:dyDescent="0.25">
      <c r="C334" s="1" t="s">
        <v>157</v>
      </c>
      <c r="D334" s="1" t="s">
        <v>163</v>
      </c>
      <c r="E334" s="1" t="s">
        <v>164</v>
      </c>
      <c r="F334" s="1" t="s">
        <v>165</v>
      </c>
    </row>
    <row r="335" spans="1:34" x14ac:dyDescent="0.25">
      <c r="A335" s="1" t="s">
        <v>166</v>
      </c>
      <c r="B335" s="1" t="s">
        <v>245</v>
      </c>
      <c r="C335" s="1">
        <v>54</v>
      </c>
      <c r="D335" s="1">
        <v>98.2</v>
      </c>
      <c r="E335" s="1">
        <v>98.2</v>
      </c>
      <c r="F335" s="1">
        <v>98.2</v>
      </c>
    </row>
    <row r="336" spans="1:34" x14ac:dyDescent="0.25">
      <c r="B336" s="1" t="s">
        <v>38</v>
      </c>
      <c r="C336" s="1">
        <v>1</v>
      </c>
      <c r="D336" s="1">
        <v>1.8</v>
      </c>
      <c r="E336" s="1">
        <v>1.8</v>
      </c>
      <c r="F336" s="1">
        <v>100</v>
      </c>
    </row>
    <row r="337" spans="1:6" x14ac:dyDescent="0.25">
      <c r="B337" s="1" t="s">
        <v>8</v>
      </c>
      <c r="C337" s="1">
        <v>55</v>
      </c>
      <c r="D337" s="1">
        <v>100</v>
      </c>
      <c r="E337" s="1">
        <v>100</v>
      </c>
    </row>
    <row r="338" spans="1:6" x14ac:dyDescent="0.25">
      <c r="A338" s="1" t="s">
        <v>175</v>
      </c>
    </row>
    <row r="342" spans="1:6" x14ac:dyDescent="0.25">
      <c r="A342" s="1" t="s">
        <v>249</v>
      </c>
    </row>
    <row r="343" spans="1:6" x14ac:dyDescent="0.25">
      <c r="C343" s="1" t="s">
        <v>157</v>
      </c>
      <c r="D343" s="1" t="s">
        <v>163</v>
      </c>
      <c r="E343" s="1" t="s">
        <v>164</v>
      </c>
      <c r="F343" s="1" t="s">
        <v>165</v>
      </c>
    </row>
    <row r="344" spans="1:6" x14ac:dyDescent="0.25">
      <c r="A344" s="1" t="s">
        <v>166</v>
      </c>
      <c r="C344" s="1">
        <v>1</v>
      </c>
      <c r="D344" s="1">
        <v>1.8</v>
      </c>
      <c r="E344" s="1">
        <v>1.8</v>
      </c>
      <c r="F344" s="1">
        <v>1.8</v>
      </c>
    </row>
    <row r="345" spans="1:6" x14ac:dyDescent="0.25">
      <c r="B345" s="1" t="s">
        <v>245</v>
      </c>
      <c r="C345" s="1">
        <v>52</v>
      </c>
      <c r="D345" s="1">
        <v>94.5</v>
      </c>
      <c r="E345" s="1">
        <v>94.5</v>
      </c>
      <c r="F345" s="1">
        <v>96.4</v>
      </c>
    </row>
    <row r="346" spans="1:6" x14ac:dyDescent="0.25">
      <c r="B346" s="1" t="s">
        <v>38</v>
      </c>
      <c r="C346" s="1">
        <v>2</v>
      </c>
      <c r="D346" s="1">
        <v>3.6</v>
      </c>
      <c r="E346" s="1">
        <v>3.6</v>
      </c>
      <c r="F346" s="1">
        <v>100</v>
      </c>
    </row>
    <row r="347" spans="1:6" x14ac:dyDescent="0.25">
      <c r="B347" s="1" t="s">
        <v>8</v>
      </c>
      <c r="C347" s="1">
        <v>55</v>
      </c>
      <c r="D347" s="1">
        <v>100</v>
      </c>
      <c r="E347" s="1">
        <v>100</v>
      </c>
    </row>
    <row r="348" spans="1:6" x14ac:dyDescent="0.25">
      <c r="A348" s="1" t="s">
        <v>175</v>
      </c>
    </row>
    <row r="352" spans="1:6" x14ac:dyDescent="0.25">
      <c r="A352" s="1" t="s">
        <v>250</v>
      </c>
    </row>
    <row r="353" spans="1:6" x14ac:dyDescent="0.25">
      <c r="C353" s="1" t="s">
        <v>157</v>
      </c>
      <c r="D353" s="1" t="s">
        <v>163</v>
      </c>
      <c r="E353" s="1" t="s">
        <v>164</v>
      </c>
      <c r="F353" s="1" t="s">
        <v>165</v>
      </c>
    </row>
    <row r="354" spans="1:6" x14ac:dyDescent="0.25">
      <c r="A354" s="1" t="s">
        <v>166</v>
      </c>
      <c r="B354" s="1" t="s">
        <v>245</v>
      </c>
      <c r="C354" s="1">
        <v>5</v>
      </c>
      <c r="D354" s="1">
        <v>9.1</v>
      </c>
      <c r="E354" s="1">
        <v>9.1</v>
      </c>
      <c r="F354" s="1">
        <v>9.1</v>
      </c>
    </row>
    <row r="355" spans="1:6" x14ac:dyDescent="0.25">
      <c r="B355" s="1" t="s">
        <v>38</v>
      </c>
      <c r="C355" s="1">
        <v>50</v>
      </c>
      <c r="D355" s="1">
        <v>90.9</v>
      </c>
      <c r="E355" s="1">
        <v>90.9</v>
      </c>
      <c r="F355" s="1">
        <v>100</v>
      </c>
    </row>
    <row r="356" spans="1:6" x14ac:dyDescent="0.25">
      <c r="B356" s="1" t="s">
        <v>8</v>
      </c>
      <c r="C356" s="1">
        <v>55</v>
      </c>
      <c r="D356" s="1">
        <v>100</v>
      </c>
      <c r="E356" s="1">
        <v>100</v>
      </c>
    </row>
    <row r="357" spans="1:6" x14ac:dyDescent="0.25">
      <c r="A357" s="1" t="s">
        <v>175</v>
      </c>
    </row>
    <row r="361" spans="1:6" x14ac:dyDescent="0.25">
      <c r="A361" s="1" t="s">
        <v>251</v>
      </c>
    </row>
    <row r="362" spans="1:6" x14ac:dyDescent="0.25">
      <c r="C362" s="1" t="s">
        <v>157</v>
      </c>
      <c r="D362" s="1" t="s">
        <v>163</v>
      </c>
      <c r="E362" s="1" t="s">
        <v>164</v>
      </c>
      <c r="F362" s="1" t="s">
        <v>165</v>
      </c>
    </row>
    <row r="363" spans="1:6" x14ac:dyDescent="0.25">
      <c r="A363" s="1" t="s">
        <v>166</v>
      </c>
      <c r="B363" s="1" t="s">
        <v>245</v>
      </c>
      <c r="C363" s="1">
        <v>14</v>
      </c>
      <c r="D363" s="1">
        <v>25.5</v>
      </c>
      <c r="E363" s="1">
        <v>25.5</v>
      </c>
      <c r="F363" s="1">
        <v>25.5</v>
      </c>
    </row>
    <row r="364" spans="1:6" x14ac:dyDescent="0.25">
      <c r="B364" s="1" t="s">
        <v>38</v>
      </c>
      <c r="C364" s="1">
        <v>41</v>
      </c>
      <c r="D364" s="1">
        <v>74.5</v>
      </c>
      <c r="E364" s="1">
        <v>74.5</v>
      </c>
      <c r="F364" s="1">
        <v>100</v>
      </c>
    </row>
    <row r="365" spans="1:6" x14ac:dyDescent="0.25">
      <c r="B365" s="1" t="s">
        <v>8</v>
      </c>
      <c r="C365" s="1">
        <v>55</v>
      </c>
      <c r="D365" s="1">
        <v>100</v>
      </c>
      <c r="E365" s="1">
        <v>100</v>
      </c>
    </row>
    <row r="366" spans="1:6" x14ac:dyDescent="0.25">
      <c r="A366" s="1" t="s">
        <v>175</v>
      </c>
    </row>
    <row r="370" spans="1:6" x14ac:dyDescent="0.25">
      <c r="A370" s="1" t="s">
        <v>252</v>
      </c>
    </row>
    <row r="371" spans="1:6" x14ac:dyDescent="0.25">
      <c r="C371" s="1" t="s">
        <v>157</v>
      </c>
      <c r="D371" s="1" t="s">
        <v>163</v>
      </c>
      <c r="E371" s="1" t="s">
        <v>164</v>
      </c>
      <c r="F371" s="1" t="s">
        <v>165</v>
      </c>
    </row>
    <row r="372" spans="1:6" x14ac:dyDescent="0.25">
      <c r="A372" s="1" t="s">
        <v>166</v>
      </c>
      <c r="B372" s="1" t="s">
        <v>245</v>
      </c>
      <c r="C372" s="1">
        <v>3</v>
      </c>
      <c r="D372" s="1">
        <v>5.5</v>
      </c>
      <c r="E372" s="1">
        <v>5.5</v>
      </c>
      <c r="F372" s="1">
        <v>5.5</v>
      </c>
    </row>
    <row r="373" spans="1:6" x14ac:dyDescent="0.25">
      <c r="B373" s="1" t="s">
        <v>38</v>
      </c>
      <c r="C373" s="1">
        <v>52</v>
      </c>
      <c r="D373" s="1">
        <v>94.5</v>
      </c>
      <c r="E373" s="1">
        <v>94.5</v>
      </c>
      <c r="F373" s="1">
        <v>100</v>
      </c>
    </row>
    <row r="374" spans="1:6" x14ac:dyDescent="0.25">
      <c r="B374" s="1" t="s">
        <v>8</v>
      </c>
      <c r="C374" s="1">
        <v>55</v>
      </c>
      <c r="D374" s="1">
        <v>100</v>
      </c>
      <c r="E374" s="1">
        <v>100</v>
      </c>
    </row>
    <row r="375" spans="1:6" x14ac:dyDescent="0.25">
      <c r="A375" s="1" t="s">
        <v>175</v>
      </c>
    </row>
    <row r="379" spans="1:6" x14ac:dyDescent="0.25">
      <c r="A379" s="1" t="s">
        <v>253</v>
      </c>
    </row>
    <row r="380" spans="1:6" x14ac:dyDescent="0.25">
      <c r="C380" s="1" t="s">
        <v>157</v>
      </c>
      <c r="D380" s="1" t="s">
        <v>163</v>
      </c>
      <c r="E380" s="1" t="s">
        <v>164</v>
      </c>
      <c r="F380" s="1" t="s">
        <v>165</v>
      </c>
    </row>
    <row r="381" spans="1:6" x14ac:dyDescent="0.25">
      <c r="A381" s="1" t="s">
        <v>166</v>
      </c>
      <c r="B381" s="1" t="s">
        <v>245</v>
      </c>
      <c r="C381" s="1">
        <v>16</v>
      </c>
      <c r="D381" s="1">
        <v>29.1</v>
      </c>
      <c r="E381" s="1">
        <v>29.1</v>
      </c>
      <c r="F381" s="1">
        <v>29.1</v>
      </c>
    </row>
    <row r="382" spans="1:6" x14ac:dyDescent="0.25">
      <c r="B382" s="1" t="s">
        <v>38</v>
      </c>
      <c r="C382" s="1">
        <v>39</v>
      </c>
      <c r="D382" s="1">
        <v>70.900000000000006</v>
      </c>
      <c r="E382" s="1">
        <v>70.900000000000006</v>
      </c>
      <c r="F382" s="1">
        <v>100</v>
      </c>
    </row>
    <row r="383" spans="1:6" x14ac:dyDescent="0.25">
      <c r="B383" s="1" t="s">
        <v>8</v>
      </c>
      <c r="C383" s="1">
        <v>55</v>
      </c>
      <c r="D383" s="1">
        <v>100</v>
      </c>
      <c r="E383" s="1">
        <v>100</v>
      </c>
    </row>
    <row r="384" spans="1:6" x14ac:dyDescent="0.25">
      <c r="A384" s="1" t="s">
        <v>175</v>
      </c>
    </row>
  </sheetData>
  <sheetProtection sheet="1" objects="1" scenarios="1"/>
  <mergeCells count="133">
    <mergeCell ref="A1:AE1"/>
    <mergeCell ref="A6:AL6"/>
    <mergeCell ref="A7:AL7"/>
    <mergeCell ref="A8:AL8"/>
    <mergeCell ref="A11:G11"/>
    <mergeCell ref="AI66:AL67"/>
    <mergeCell ref="E45:I48"/>
    <mergeCell ref="T45:X48"/>
    <mergeCell ref="AC50:AE50"/>
    <mergeCell ref="AC51:AE51"/>
    <mergeCell ref="F52:G52"/>
    <mergeCell ref="AC52:AE52"/>
    <mergeCell ref="A27:U27"/>
    <mergeCell ref="A31:C31"/>
    <mergeCell ref="A32:C32"/>
    <mergeCell ref="A33:C33"/>
    <mergeCell ref="A34:C34"/>
    <mergeCell ref="A35:C35"/>
    <mergeCell ref="F56:G56"/>
    <mergeCell ref="F57:G57"/>
    <mergeCell ref="F58:G58"/>
    <mergeCell ref="F59:G59"/>
    <mergeCell ref="F60:G60"/>
    <mergeCell ref="V66:AA67"/>
    <mergeCell ref="A68:U68"/>
    <mergeCell ref="B69:U69"/>
    <mergeCell ref="B70:U70"/>
    <mergeCell ref="B71:U71"/>
    <mergeCell ref="B72:U72"/>
    <mergeCell ref="B73:U73"/>
    <mergeCell ref="AC53:AE53"/>
    <mergeCell ref="F53:G53"/>
    <mergeCell ref="F54:G54"/>
    <mergeCell ref="F55:G55"/>
    <mergeCell ref="AC66:AH67"/>
    <mergeCell ref="B84:U84"/>
    <mergeCell ref="B86:J86"/>
    <mergeCell ref="B87:J87"/>
    <mergeCell ref="B88:J88"/>
    <mergeCell ref="V91:AA92"/>
    <mergeCell ref="AC91:AH92"/>
    <mergeCell ref="A75:U75"/>
    <mergeCell ref="G78:K78"/>
    <mergeCell ref="G79:K79"/>
    <mergeCell ref="G80:K80"/>
    <mergeCell ref="G81:K81"/>
    <mergeCell ref="G82:K82"/>
    <mergeCell ref="L77:M77"/>
    <mergeCell ref="L78:M78"/>
    <mergeCell ref="L79:M79"/>
    <mergeCell ref="L80:M80"/>
    <mergeCell ref="L81:M81"/>
    <mergeCell ref="L82:M82"/>
    <mergeCell ref="E103:J106"/>
    <mergeCell ref="V110:AA111"/>
    <mergeCell ref="AC110:AH111"/>
    <mergeCell ref="AI110:AL111"/>
    <mergeCell ref="O113:U113"/>
    <mergeCell ref="E124:J127"/>
    <mergeCell ref="AI91:AL92"/>
    <mergeCell ref="B92:C92"/>
    <mergeCell ref="A93:U93"/>
    <mergeCell ref="B98:U98"/>
    <mergeCell ref="B99:U99"/>
    <mergeCell ref="B100:U100"/>
    <mergeCell ref="A94:U94"/>
    <mergeCell ref="V94:AA94"/>
    <mergeCell ref="AC94:AH94"/>
    <mergeCell ref="B95:U95"/>
    <mergeCell ref="B96:U96"/>
    <mergeCell ref="A97:U97"/>
    <mergeCell ref="O152:U152"/>
    <mergeCell ref="E160:J163"/>
    <mergeCell ref="V175:AA176"/>
    <mergeCell ref="AC175:AH176"/>
    <mergeCell ref="AI175:AL176"/>
    <mergeCell ref="E178:I181"/>
    <mergeCell ref="O178:U178"/>
    <mergeCell ref="O179:U179"/>
    <mergeCell ref="V131:AA132"/>
    <mergeCell ref="AC131:AH132"/>
    <mergeCell ref="AI131:AL132"/>
    <mergeCell ref="O134:U134"/>
    <mergeCell ref="E142:J145"/>
    <mergeCell ref="V149:AA150"/>
    <mergeCell ref="AC149:AH150"/>
    <mergeCell ref="AI149:AL150"/>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C219:AH220"/>
    <mergeCell ref="AI219:AL220"/>
    <mergeCell ref="O222:U222"/>
    <mergeCell ref="O223:U223"/>
    <mergeCell ref="B203:U203"/>
    <mergeCell ref="B204:U204"/>
    <mergeCell ref="B205:U205"/>
    <mergeCell ref="B206:U206"/>
    <mergeCell ref="E213:I216"/>
    <mergeCell ref="F218:G218"/>
    <mergeCell ref="A262:U262"/>
    <mergeCell ref="O277:U277"/>
    <mergeCell ref="F51:G51"/>
    <mergeCell ref="E268:I271"/>
    <mergeCell ref="F274:G274"/>
    <mergeCell ref="V274:AA275"/>
    <mergeCell ref="AC274:AH275"/>
    <mergeCell ref="AI274:AL275"/>
    <mergeCell ref="F275:G275"/>
    <mergeCell ref="V258:AA259"/>
    <mergeCell ref="AC258:AH259"/>
    <mergeCell ref="AI258:AL259"/>
    <mergeCell ref="A260:U260"/>
    <mergeCell ref="A261:U261"/>
    <mergeCell ref="A263:U263"/>
    <mergeCell ref="O224:U224"/>
    <mergeCell ref="G234:K237"/>
    <mergeCell ref="Y234:AC237"/>
    <mergeCell ref="H240:I240"/>
    <mergeCell ref="Z240:AA240"/>
    <mergeCell ref="H241:I241"/>
    <mergeCell ref="Z241:AA241"/>
    <mergeCell ref="F219:G219"/>
    <mergeCell ref="V219:AA220"/>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382"/>
  <sheetViews>
    <sheetView view="pageBreakPreview" topLeftCell="Y29" zoomScaleNormal="100" zoomScaleSheetLayoutView="100" workbookViewId="0">
      <selection activeCell="BD42" sqref="BD42"/>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1" style="1" bestFit="1" customWidth="1"/>
    <col min="34" max="34" width="11.140625" style="1" customWidth="1"/>
    <col min="35" max="35" width="11" style="1" customWidth="1"/>
    <col min="36" max="36" width="11.28515625" style="1" customWidth="1"/>
    <col min="37" max="37" width="12.7109375" style="1" customWidth="1"/>
    <col min="38" max="38" width="13.140625" style="107" customWidth="1"/>
    <col min="39" max="39" width="27.140625" style="1" hidden="1" customWidth="1"/>
    <col min="40" max="56" width="11.42578125" style="1" hidden="1" customWidth="1"/>
    <col min="57" max="58" width="11.42578125" style="1" customWidth="1"/>
    <col min="60" max="64" width="11.42578125" style="1" customWidth="1"/>
    <col min="65"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 t="s">
        <v>257</v>
      </c>
      <c r="AU1" s="1" t="s">
        <v>257</v>
      </c>
    </row>
    <row r="2" spans="1:56" x14ac:dyDescent="0.2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N2" s="1">
        <v>1</v>
      </c>
      <c r="AO2" s="1">
        <v>2</v>
      </c>
      <c r="AP2" s="1">
        <v>3</v>
      </c>
      <c r="AQ2" s="1">
        <v>4</v>
      </c>
      <c r="AR2" s="1">
        <v>5</v>
      </c>
      <c r="AS2" s="1" t="s">
        <v>191</v>
      </c>
      <c r="AT2" s="1" t="s">
        <v>8</v>
      </c>
      <c r="AU2" s="1" t="s">
        <v>283</v>
      </c>
      <c r="AV2" s="1">
        <v>1</v>
      </c>
      <c r="AW2" s="1">
        <v>2</v>
      </c>
      <c r="AX2" s="1">
        <v>3</v>
      </c>
      <c r="AY2" s="1">
        <v>4</v>
      </c>
      <c r="AZ2" s="1">
        <v>5</v>
      </c>
      <c r="BA2" s="1" t="s">
        <v>8</v>
      </c>
    </row>
    <row r="3" spans="1:56" x14ac:dyDescent="0.2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M3" s="1" t="s">
        <v>192</v>
      </c>
      <c r="AN3" s="1">
        <v>0</v>
      </c>
      <c r="AO3" s="1">
        <v>0</v>
      </c>
      <c r="AP3" s="1">
        <v>1</v>
      </c>
      <c r="AQ3" s="1">
        <v>2</v>
      </c>
      <c r="AR3" s="1">
        <v>1</v>
      </c>
      <c r="AS3" s="1">
        <v>0</v>
      </c>
      <c r="AT3" s="1">
        <v>4</v>
      </c>
      <c r="AU3" s="1" t="s">
        <v>192</v>
      </c>
      <c r="AV3" s="1">
        <v>0</v>
      </c>
      <c r="AW3" s="1">
        <v>0</v>
      </c>
      <c r="AX3" s="1">
        <v>1</v>
      </c>
      <c r="AY3" s="1">
        <v>2</v>
      </c>
      <c r="AZ3" s="1">
        <v>1</v>
      </c>
      <c r="BA3" s="1">
        <v>4</v>
      </c>
      <c r="BB3" s="1">
        <v>0.82</v>
      </c>
      <c r="BC3" s="1">
        <v>4</v>
      </c>
      <c r="BD3" s="1">
        <v>4</v>
      </c>
    </row>
    <row r="4" spans="1:56" x14ac:dyDescent="0.2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M4" s="1" t="s">
        <v>193</v>
      </c>
      <c r="AN4" s="1">
        <v>0</v>
      </c>
      <c r="AO4" s="1">
        <v>0</v>
      </c>
      <c r="AP4" s="1">
        <v>0</v>
      </c>
      <c r="AQ4" s="1">
        <v>2</v>
      </c>
      <c r="AR4" s="1">
        <v>2</v>
      </c>
      <c r="AS4" s="1">
        <v>0</v>
      </c>
      <c r="AT4" s="1">
        <v>4</v>
      </c>
      <c r="AU4" s="1" t="s">
        <v>193</v>
      </c>
      <c r="AV4" s="1">
        <v>0</v>
      </c>
      <c r="AW4" s="1">
        <v>0</v>
      </c>
      <c r="AX4" s="1">
        <v>0</v>
      </c>
      <c r="AY4" s="1">
        <v>2</v>
      </c>
      <c r="AZ4" s="1">
        <v>2</v>
      </c>
      <c r="BA4" s="1">
        <v>4.5</v>
      </c>
      <c r="BB4" s="1">
        <v>0.57999999999999996</v>
      </c>
      <c r="BC4" s="1">
        <v>5</v>
      </c>
      <c r="BD4" s="1">
        <v>4</v>
      </c>
    </row>
    <row r="5" spans="1:56" x14ac:dyDescent="0.2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M5" s="1" t="s">
        <v>194</v>
      </c>
      <c r="AN5" s="1">
        <v>4</v>
      </c>
      <c r="AO5" s="1">
        <v>0</v>
      </c>
      <c r="AP5" s="1">
        <v>0</v>
      </c>
      <c r="AQ5" s="1">
        <v>0</v>
      </c>
      <c r="AR5" s="1">
        <v>0</v>
      </c>
      <c r="AS5" s="1">
        <v>0</v>
      </c>
      <c r="AT5" s="1">
        <v>4</v>
      </c>
      <c r="AU5" s="1" t="s">
        <v>194</v>
      </c>
      <c r="AV5" s="1">
        <v>4</v>
      </c>
      <c r="AW5" s="1">
        <v>0</v>
      </c>
      <c r="AX5" s="1">
        <v>0</v>
      </c>
      <c r="AY5" s="1">
        <v>0</v>
      </c>
      <c r="AZ5" s="1">
        <v>0</v>
      </c>
      <c r="BA5" s="1">
        <v>1</v>
      </c>
      <c r="BB5" s="1">
        <v>0</v>
      </c>
      <c r="BC5" s="1">
        <v>1</v>
      </c>
      <c r="BD5" s="1">
        <v>1</v>
      </c>
    </row>
    <row r="6" spans="1:56" ht="15.75" x14ac:dyDescent="0.25">
      <c r="A6" s="169" t="s">
        <v>0</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 t="s">
        <v>195</v>
      </c>
      <c r="AN6" s="1">
        <v>3</v>
      </c>
      <c r="AO6" s="1">
        <v>0</v>
      </c>
      <c r="AP6" s="1">
        <v>1</v>
      </c>
      <c r="AQ6" s="1">
        <v>0</v>
      </c>
      <c r="AR6" s="1">
        <v>0</v>
      </c>
      <c r="AS6" s="1">
        <v>0</v>
      </c>
      <c r="AT6" s="1">
        <v>4</v>
      </c>
      <c r="AU6" s="1" t="s">
        <v>195</v>
      </c>
      <c r="AV6" s="1">
        <v>3</v>
      </c>
      <c r="AW6" s="1">
        <v>0</v>
      </c>
      <c r="AX6" s="1">
        <v>1</v>
      </c>
      <c r="AY6" s="1">
        <v>0</v>
      </c>
      <c r="AZ6" s="1">
        <v>0</v>
      </c>
      <c r="BA6" s="1">
        <v>1.5</v>
      </c>
      <c r="BB6" s="1">
        <v>1</v>
      </c>
      <c r="BC6" s="1">
        <v>1</v>
      </c>
      <c r="BD6" s="1">
        <v>1</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 t="s">
        <v>196</v>
      </c>
      <c r="AN7" s="1">
        <v>0</v>
      </c>
      <c r="AO7" s="1">
        <v>1</v>
      </c>
      <c r="AP7" s="1">
        <v>0</v>
      </c>
      <c r="AQ7" s="1">
        <v>2</v>
      </c>
      <c r="AR7" s="1">
        <v>1</v>
      </c>
      <c r="AS7" s="1">
        <v>0</v>
      </c>
      <c r="AT7" s="1">
        <v>4</v>
      </c>
      <c r="AU7" s="1" t="s">
        <v>196</v>
      </c>
      <c r="AV7" s="1">
        <v>0</v>
      </c>
      <c r="AW7" s="1">
        <v>1</v>
      </c>
      <c r="AX7" s="1">
        <v>0</v>
      </c>
      <c r="AY7" s="1">
        <v>2</v>
      </c>
      <c r="AZ7" s="1">
        <v>1</v>
      </c>
      <c r="BA7" s="1">
        <v>3.75</v>
      </c>
      <c r="BB7" s="1">
        <v>1.26</v>
      </c>
      <c r="BC7" s="1">
        <v>4</v>
      </c>
      <c r="BD7" s="1">
        <v>4</v>
      </c>
    </row>
    <row r="8" spans="1:56" ht="15.75" customHeight="1" x14ac:dyDescent="0.25">
      <c r="A8" s="171" t="s">
        <v>295</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 t="s">
        <v>197</v>
      </c>
      <c r="AN8" s="1">
        <v>0</v>
      </c>
      <c r="AO8" s="1">
        <v>0</v>
      </c>
      <c r="AP8" s="1">
        <v>0</v>
      </c>
      <c r="AQ8" s="1">
        <v>1</v>
      </c>
      <c r="AR8" s="1">
        <v>0</v>
      </c>
      <c r="AS8" s="1">
        <v>0</v>
      </c>
      <c r="AT8" s="1">
        <v>1</v>
      </c>
      <c r="AU8" s="1" t="s">
        <v>197</v>
      </c>
      <c r="AV8" s="1">
        <v>0</v>
      </c>
      <c r="AW8" s="1">
        <v>0</v>
      </c>
      <c r="AX8" s="1">
        <v>0</v>
      </c>
      <c r="AY8" s="1">
        <v>1</v>
      </c>
      <c r="AZ8" s="1">
        <v>0</v>
      </c>
      <c r="BA8" s="1">
        <v>4</v>
      </c>
      <c r="BB8" s="1" t="s">
        <v>148</v>
      </c>
      <c r="BC8" s="1">
        <v>4</v>
      </c>
      <c r="BD8" s="1">
        <v>4</v>
      </c>
    </row>
    <row r="9" spans="1:56" ht="21" customHeight="1" x14ac:dyDescent="0.25">
      <c r="AM9" s="1" t="s">
        <v>198</v>
      </c>
      <c r="AN9" s="1">
        <v>0</v>
      </c>
      <c r="AO9" s="1">
        <v>1</v>
      </c>
      <c r="AP9" s="1">
        <v>0</v>
      </c>
      <c r="AQ9" s="1">
        <v>2</v>
      </c>
      <c r="AR9" s="1">
        <v>2</v>
      </c>
      <c r="AS9" s="1">
        <v>0</v>
      </c>
      <c r="AT9" s="1">
        <v>5</v>
      </c>
      <c r="AU9" s="1" t="s">
        <v>198</v>
      </c>
      <c r="AV9" s="1">
        <v>0</v>
      </c>
      <c r="AW9" s="1">
        <v>1</v>
      </c>
      <c r="AX9" s="1">
        <v>0</v>
      </c>
      <c r="AY9" s="1">
        <v>2</v>
      </c>
      <c r="AZ9" s="1">
        <v>2</v>
      </c>
      <c r="BA9" s="1">
        <v>4</v>
      </c>
      <c r="BB9" s="1">
        <v>1.22</v>
      </c>
      <c r="BC9" s="1">
        <v>4</v>
      </c>
      <c r="BD9" s="1">
        <v>4</v>
      </c>
    </row>
    <row r="10" spans="1:56" ht="15.75" customHeight="1" x14ac:dyDescent="0.25">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M10" s="1" t="s">
        <v>199</v>
      </c>
      <c r="AN10" s="1">
        <v>0</v>
      </c>
      <c r="AO10" s="1">
        <v>0</v>
      </c>
      <c r="AP10" s="1">
        <v>0</v>
      </c>
      <c r="AQ10" s="1">
        <v>0</v>
      </c>
      <c r="AR10" s="1">
        <v>5</v>
      </c>
      <c r="AS10" s="1">
        <v>0</v>
      </c>
      <c r="AT10" s="1">
        <v>5</v>
      </c>
      <c r="AU10" s="1" t="s">
        <v>199</v>
      </c>
      <c r="AV10" s="1">
        <v>0</v>
      </c>
      <c r="AW10" s="1">
        <v>0</v>
      </c>
      <c r="AX10" s="1">
        <v>0</v>
      </c>
      <c r="AY10" s="1">
        <v>0</v>
      </c>
      <c r="AZ10" s="1">
        <v>5</v>
      </c>
      <c r="BA10" s="1">
        <v>5</v>
      </c>
      <c r="BB10" s="1">
        <v>0</v>
      </c>
      <c r="BC10" s="1">
        <v>5</v>
      </c>
      <c r="BD10" s="1">
        <v>5</v>
      </c>
    </row>
    <row r="11" spans="1:56" ht="33.75" x14ac:dyDescent="0.25">
      <c r="A11" s="172"/>
      <c r="B11" s="172"/>
      <c r="C11" s="172"/>
      <c r="D11" s="172"/>
      <c r="E11" s="172"/>
      <c r="F11" s="172"/>
      <c r="G11" s="172"/>
      <c r="AM11" s="1" t="s">
        <v>200</v>
      </c>
      <c r="AN11" s="1">
        <v>0</v>
      </c>
      <c r="AO11" s="1">
        <v>0</v>
      </c>
      <c r="AP11" s="1">
        <v>1</v>
      </c>
      <c r="AQ11" s="1">
        <v>1</v>
      </c>
      <c r="AR11" s="1">
        <v>0</v>
      </c>
      <c r="AS11" s="1">
        <v>0</v>
      </c>
      <c r="AT11" s="1">
        <v>2</v>
      </c>
      <c r="AU11" s="1" t="s">
        <v>200</v>
      </c>
      <c r="AV11" s="1">
        <v>0</v>
      </c>
      <c r="AW11" s="1">
        <v>0</v>
      </c>
      <c r="AX11" s="1">
        <v>1</v>
      </c>
      <c r="AY11" s="1">
        <v>1</v>
      </c>
      <c r="AZ11" s="1">
        <v>0</v>
      </c>
      <c r="BA11" s="1">
        <v>3.5</v>
      </c>
      <c r="BB11" s="1">
        <v>0.71</v>
      </c>
      <c r="BC11" s="1">
        <v>4</v>
      </c>
      <c r="BD11" s="1">
        <v>3</v>
      </c>
    </row>
    <row r="12" spans="1:56" x14ac:dyDescent="0.25">
      <c r="AM12" s="1" t="s">
        <v>201</v>
      </c>
      <c r="AN12" s="1">
        <v>0</v>
      </c>
      <c r="AO12" s="1">
        <v>0</v>
      </c>
      <c r="AP12" s="1">
        <v>1</v>
      </c>
      <c r="AQ12" s="1">
        <v>1</v>
      </c>
      <c r="AR12" s="1">
        <v>0</v>
      </c>
      <c r="AS12" s="1">
        <v>0</v>
      </c>
      <c r="AT12" s="1">
        <v>2</v>
      </c>
      <c r="AU12" s="1" t="s">
        <v>201</v>
      </c>
      <c r="AV12" s="1">
        <v>0</v>
      </c>
      <c r="AW12" s="1">
        <v>0</v>
      </c>
      <c r="AX12" s="1">
        <v>1</v>
      </c>
      <c r="AY12" s="1">
        <v>1</v>
      </c>
      <c r="AZ12" s="1">
        <v>0</v>
      </c>
      <c r="BA12" s="1">
        <v>3.5</v>
      </c>
      <c r="BB12" s="1">
        <v>0.71</v>
      </c>
      <c r="BC12" s="1">
        <v>4</v>
      </c>
      <c r="BD12" s="1">
        <v>3</v>
      </c>
    </row>
    <row r="13" spans="1:56" x14ac:dyDescent="0.25">
      <c r="AM13" s="1" t="s">
        <v>158</v>
      </c>
      <c r="AN13" s="1">
        <v>0</v>
      </c>
      <c r="AO13" s="1">
        <v>0</v>
      </c>
      <c r="AP13" s="1">
        <v>0</v>
      </c>
      <c r="AQ13" s="1">
        <v>0</v>
      </c>
      <c r="AR13" s="1">
        <v>2</v>
      </c>
      <c r="AS13" s="1">
        <v>0</v>
      </c>
      <c r="AT13" s="1">
        <v>2</v>
      </c>
      <c r="AU13" s="1" t="s">
        <v>158</v>
      </c>
      <c r="AV13" s="1">
        <v>0</v>
      </c>
      <c r="AW13" s="1">
        <v>0</v>
      </c>
      <c r="AX13" s="1">
        <v>0</v>
      </c>
      <c r="AY13" s="1">
        <v>0</v>
      </c>
      <c r="AZ13" s="1">
        <v>2</v>
      </c>
      <c r="BA13" s="1">
        <v>5</v>
      </c>
      <c r="BB13" s="1">
        <v>0</v>
      </c>
      <c r="BC13" s="1">
        <v>5</v>
      </c>
      <c r="BD13" s="1">
        <v>5</v>
      </c>
    </row>
    <row r="14" spans="1:56" x14ac:dyDescent="0.25">
      <c r="AM14" s="1" t="s">
        <v>202</v>
      </c>
      <c r="AN14" s="1">
        <v>0</v>
      </c>
      <c r="AO14" s="1">
        <v>0</v>
      </c>
      <c r="AP14" s="1">
        <v>1</v>
      </c>
      <c r="AQ14" s="1">
        <v>0</v>
      </c>
      <c r="AR14" s="1">
        <v>1</v>
      </c>
      <c r="AS14" s="1">
        <v>0</v>
      </c>
      <c r="AT14" s="1">
        <v>2</v>
      </c>
      <c r="AU14" s="1" t="s">
        <v>202</v>
      </c>
      <c r="AV14" s="1">
        <v>0</v>
      </c>
      <c r="AW14" s="1">
        <v>0</v>
      </c>
      <c r="AX14" s="1">
        <v>1</v>
      </c>
      <c r="AY14" s="1">
        <v>0</v>
      </c>
      <c r="AZ14" s="1">
        <v>1</v>
      </c>
      <c r="BA14" s="1">
        <v>4</v>
      </c>
      <c r="BB14" s="1">
        <v>1.41</v>
      </c>
      <c r="BC14" s="1">
        <v>4</v>
      </c>
      <c r="BD14" s="1">
        <v>3</v>
      </c>
    </row>
    <row r="15" spans="1:56" x14ac:dyDescent="0.25">
      <c r="AM15" s="1" t="s">
        <v>159</v>
      </c>
      <c r="AN15" s="1">
        <v>0</v>
      </c>
      <c r="AO15" s="1">
        <v>0</v>
      </c>
      <c r="AP15" s="1">
        <v>2</v>
      </c>
      <c r="AQ15" s="1">
        <v>2</v>
      </c>
      <c r="AR15" s="1">
        <v>3</v>
      </c>
      <c r="AS15" s="1">
        <v>0</v>
      </c>
      <c r="AT15" s="1">
        <v>7</v>
      </c>
      <c r="AU15" s="1" t="s">
        <v>159</v>
      </c>
      <c r="AV15" s="1">
        <v>0</v>
      </c>
      <c r="AW15" s="1">
        <v>0</v>
      </c>
      <c r="AX15" s="1">
        <v>2</v>
      </c>
      <c r="AY15" s="1">
        <v>2</v>
      </c>
      <c r="AZ15" s="1">
        <v>3</v>
      </c>
      <c r="BA15" s="1">
        <v>4.1399999999999997</v>
      </c>
      <c r="BB15" s="1">
        <v>0.9</v>
      </c>
      <c r="BC15" s="1">
        <v>4</v>
      </c>
      <c r="BD15" s="1">
        <v>5</v>
      </c>
    </row>
    <row r="16" spans="1:56" x14ac:dyDescent="0.25">
      <c r="AM16" s="1" t="s">
        <v>203</v>
      </c>
      <c r="AN16" s="1">
        <v>0</v>
      </c>
      <c r="AO16" s="1">
        <v>0</v>
      </c>
      <c r="AP16" s="1">
        <v>1</v>
      </c>
      <c r="AQ16" s="1">
        <v>2</v>
      </c>
      <c r="AR16" s="1">
        <v>3</v>
      </c>
      <c r="AS16" s="1">
        <v>0</v>
      </c>
      <c r="AT16" s="1">
        <v>6</v>
      </c>
      <c r="AU16" s="1" t="s">
        <v>203</v>
      </c>
      <c r="AV16" s="1">
        <v>0</v>
      </c>
      <c r="AW16" s="1">
        <v>0</v>
      </c>
      <c r="AX16" s="1">
        <v>1</v>
      </c>
      <c r="AY16" s="1">
        <v>2</v>
      </c>
      <c r="AZ16" s="1">
        <v>3</v>
      </c>
      <c r="BA16" s="1">
        <v>4.33</v>
      </c>
      <c r="BB16" s="1">
        <v>0.82</v>
      </c>
      <c r="BC16" s="1">
        <v>5</v>
      </c>
      <c r="BD16" s="1">
        <v>5</v>
      </c>
    </row>
    <row r="17" spans="1:56" x14ac:dyDescent="0.25">
      <c r="AM17" s="1" t="s">
        <v>204</v>
      </c>
      <c r="AN17" s="1">
        <v>0</v>
      </c>
      <c r="AO17" s="1">
        <v>0</v>
      </c>
      <c r="AP17" s="1">
        <v>0</v>
      </c>
      <c r="AQ17" s="1">
        <v>2</v>
      </c>
      <c r="AR17" s="1">
        <v>4</v>
      </c>
      <c r="AS17" s="1">
        <v>0</v>
      </c>
      <c r="AT17" s="1">
        <v>6</v>
      </c>
      <c r="AU17" s="1" t="s">
        <v>204</v>
      </c>
      <c r="AV17" s="1">
        <v>0</v>
      </c>
      <c r="AW17" s="1">
        <v>0</v>
      </c>
      <c r="AX17" s="1">
        <v>0</v>
      </c>
      <c r="AY17" s="1">
        <v>2</v>
      </c>
      <c r="AZ17" s="1">
        <v>4</v>
      </c>
      <c r="BA17" s="1">
        <v>4.67</v>
      </c>
      <c r="BB17" s="1">
        <v>0.52</v>
      </c>
      <c r="BC17" s="1">
        <v>5</v>
      </c>
      <c r="BD17" s="1">
        <v>5</v>
      </c>
    </row>
    <row r="18" spans="1:56" x14ac:dyDescent="0.25">
      <c r="AM18" s="1" t="s">
        <v>205</v>
      </c>
      <c r="AN18" s="1">
        <v>0</v>
      </c>
      <c r="AO18" s="1">
        <v>0</v>
      </c>
      <c r="AP18" s="1">
        <v>3</v>
      </c>
      <c r="AQ18" s="1">
        <v>2</v>
      </c>
      <c r="AR18" s="1">
        <v>2</v>
      </c>
      <c r="AS18" s="1">
        <v>0</v>
      </c>
      <c r="AT18" s="1">
        <v>7</v>
      </c>
      <c r="AU18" s="1" t="s">
        <v>205</v>
      </c>
      <c r="AV18" s="1">
        <v>0</v>
      </c>
      <c r="AW18" s="1">
        <v>0</v>
      </c>
      <c r="AX18" s="1">
        <v>3</v>
      </c>
      <c r="AY18" s="1">
        <v>2</v>
      </c>
      <c r="AZ18" s="1">
        <v>2</v>
      </c>
      <c r="BA18" s="1">
        <v>3.86</v>
      </c>
      <c r="BB18" s="1">
        <v>0.9</v>
      </c>
      <c r="BC18" s="1">
        <v>4</v>
      </c>
      <c r="BD18" s="1">
        <v>3</v>
      </c>
    </row>
    <row r="19" spans="1:56" x14ac:dyDescent="0.25">
      <c r="AM19" s="1" t="s">
        <v>206</v>
      </c>
      <c r="AN19" s="1">
        <v>0</v>
      </c>
      <c r="AO19" s="1">
        <v>0</v>
      </c>
      <c r="AP19" s="1">
        <v>1</v>
      </c>
      <c r="AQ19" s="1">
        <v>5</v>
      </c>
      <c r="AR19" s="1">
        <v>1</v>
      </c>
      <c r="AS19" s="1">
        <v>0</v>
      </c>
      <c r="AT19" s="1">
        <v>7</v>
      </c>
      <c r="AU19" s="1" t="s">
        <v>206</v>
      </c>
      <c r="AV19" s="1">
        <v>0</v>
      </c>
      <c r="AW19" s="1">
        <v>0</v>
      </c>
      <c r="AX19" s="1">
        <v>1</v>
      </c>
      <c r="AY19" s="1">
        <v>5</v>
      </c>
      <c r="AZ19" s="1">
        <v>1</v>
      </c>
      <c r="BA19" s="1">
        <v>4</v>
      </c>
      <c r="BB19" s="1">
        <v>0.57999999999999996</v>
      </c>
      <c r="BC19" s="1">
        <v>4</v>
      </c>
      <c r="BD19" s="1">
        <v>4</v>
      </c>
    </row>
    <row r="20" spans="1:56" x14ac:dyDescent="0.25">
      <c r="AM20" s="1" t="s">
        <v>207</v>
      </c>
      <c r="AN20" s="1">
        <v>0</v>
      </c>
      <c r="AO20" s="1">
        <v>0</v>
      </c>
      <c r="AP20" s="1">
        <v>2</v>
      </c>
      <c r="AQ20" s="1">
        <v>3</v>
      </c>
      <c r="AR20" s="1">
        <v>2</v>
      </c>
      <c r="AS20" s="1">
        <v>0</v>
      </c>
      <c r="AT20" s="1">
        <v>7</v>
      </c>
      <c r="AU20" s="1" t="s">
        <v>207</v>
      </c>
      <c r="AV20" s="1">
        <v>0</v>
      </c>
      <c r="AW20" s="1">
        <v>0</v>
      </c>
      <c r="AX20" s="1">
        <v>2</v>
      </c>
      <c r="AY20" s="1">
        <v>3</v>
      </c>
      <c r="AZ20" s="1">
        <v>2</v>
      </c>
      <c r="BA20" s="1">
        <v>4</v>
      </c>
      <c r="BB20" s="1">
        <v>0.82</v>
      </c>
      <c r="BC20" s="1">
        <v>4</v>
      </c>
      <c r="BD20" s="1">
        <v>4</v>
      </c>
    </row>
    <row r="21" spans="1:56" x14ac:dyDescent="0.25">
      <c r="AM21" s="1" t="s">
        <v>208</v>
      </c>
      <c r="AN21" s="1">
        <v>0</v>
      </c>
      <c r="AO21" s="1">
        <v>1</v>
      </c>
      <c r="AP21" s="1">
        <v>0</v>
      </c>
      <c r="AQ21" s="1">
        <v>0</v>
      </c>
      <c r="AR21" s="1">
        <v>6</v>
      </c>
      <c r="AS21" s="1">
        <v>0</v>
      </c>
      <c r="AT21" s="1">
        <v>7</v>
      </c>
      <c r="AU21" s="1" t="s">
        <v>208</v>
      </c>
      <c r="AV21" s="1">
        <v>0</v>
      </c>
      <c r="AW21" s="1">
        <v>1</v>
      </c>
      <c r="AX21" s="1">
        <v>0</v>
      </c>
      <c r="AY21" s="1">
        <v>0</v>
      </c>
      <c r="AZ21" s="1">
        <v>6</v>
      </c>
      <c r="BA21" s="1">
        <v>4.57</v>
      </c>
      <c r="BB21" s="1">
        <v>1.1299999999999999</v>
      </c>
      <c r="BC21" s="1">
        <v>5</v>
      </c>
      <c r="BD21" s="1">
        <v>5</v>
      </c>
    </row>
    <row r="22" spans="1:56" x14ac:dyDescent="0.25">
      <c r="AM22" s="1" t="s">
        <v>209</v>
      </c>
      <c r="AN22" s="1">
        <v>0</v>
      </c>
      <c r="AO22" s="1">
        <v>1</v>
      </c>
      <c r="AP22" s="1">
        <v>1</v>
      </c>
      <c r="AQ22" s="1">
        <v>2</v>
      </c>
      <c r="AR22" s="1">
        <v>3</v>
      </c>
      <c r="AS22" s="1">
        <v>0</v>
      </c>
      <c r="AT22" s="1">
        <v>7</v>
      </c>
      <c r="AU22" s="1" t="s">
        <v>209</v>
      </c>
      <c r="AV22" s="1">
        <v>0</v>
      </c>
      <c r="AW22" s="1">
        <v>1</v>
      </c>
      <c r="AX22" s="1">
        <v>1</v>
      </c>
      <c r="AY22" s="1">
        <v>2</v>
      </c>
      <c r="AZ22" s="1">
        <v>3</v>
      </c>
      <c r="BA22" s="1">
        <v>4</v>
      </c>
      <c r="BB22" s="1">
        <v>1.1499999999999999</v>
      </c>
      <c r="BC22" s="1">
        <v>4</v>
      </c>
      <c r="BD22" s="1">
        <v>5</v>
      </c>
    </row>
    <row r="23" spans="1:56" x14ac:dyDescent="0.25">
      <c r="AM23" s="1" t="s">
        <v>210</v>
      </c>
      <c r="AN23" s="1">
        <v>0</v>
      </c>
      <c r="AO23" s="1">
        <v>0</v>
      </c>
      <c r="AP23" s="1">
        <v>2</v>
      </c>
      <c r="AQ23" s="1">
        <v>1</v>
      </c>
      <c r="AR23" s="1">
        <v>2</v>
      </c>
      <c r="AS23" s="1">
        <v>2</v>
      </c>
      <c r="AT23" s="1">
        <v>7</v>
      </c>
      <c r="AU23" s="1" t="s">
        <v>210</v>
      </c>
      <c r="AV23" s="1">
        <v>0</v>
      </c>
      <c r="AW23" s="1">
        <v>0</v>
      </c>
      <c r="AX23" s="1">
        <v>2</v>
      </c>
      <c r="AY23" s="1">
        <v>1</v>
      </c>
      <c r="AZ23" s="1">
        <v>2</v>
      </c>
      <c r="BA23" s="1">
        <v>4</v>
      </c>
      <c r="BB23" s="1">
        <v>1</v>
      </c>
      <c r="BC23" s="1">
        <v>4</v>
      </c>
      <c r="BD23" s="1">
        <v>3</v>
      </c>
    </row>
    <row r="24" spans="1:56" x14ac:dyDescent="0.25">
      <c r="AM24" s="1" t="s">
        <v>211</v>
      </c>
      <c r="AN24" s="1">
        <v>1</v>
      </c>
      <c r="AO24" s="1">
        <v>0</v>
      </c>
      <c r="AP24" s="1">
        <v>3</v>
      </c>
      <c r="AQ24" s="1">
        <v>1</v>
      </c>
      <c r="AR24" s="1">
        <v>2</v>
      </c>
      <c r="AS24" s="1">
        <v>0</v>
      </c>
      <c r="AT24" s="1">
        <v>7</v>
      </c>
      <c r="AU24" s="1" t="s">
        <v>211</v>
      </c>
      <c r="AV24" s="1">
        <v>1</v>
      </c>
      <c r="AW24" s="1">
        <v>0</v>
      </c>
      <c r="AX24" s="1">
        <v>3</v>
      </c>
      <c r="AY24" s="1">
        <v>1</v>
      </c>
      <c r="AZ24" s="1">
        <v>2</v>
      </c>
      <c r="BA24" s="1">
        <v>3.43</v>
      </c>
      <c r="BB24" s="1">
        <v>1.4</v>
      </c>
      <c r="BC24" s="1">
        <v>3</v>
      </c>
      <c r="BD24" s="1">
        <v>3</v>
      </c>
    </row>
    <row r="25" spans="1:56" x14ac:dyDescent="0.25">
      <c r="AM25" s="1" t="s">
        <v>212</v>
      </c>
      <c r="AN25" s="1">
        <v>0</v>
      </c>
      <c r="AO25" s="1">
        <v>1</v>
      </c>
      <c r="AP25" s="1">
        <v>0</v>
      </c>
      <c r="AQ25" s="1">
        <v>1</v>
      </c>
      <c r="AR25" s="1">
        <v>1</v>
      </c>
      <c r="AS25" s="1">
        <v>4</v>
      </c>
      <c r="AT25" s="1">
        <v>7</v>
      </c>
      <c r="AU25" s="1" t="s">
        <v>212</v>
      </c>
      <c r="AV25" s="1">
        <v>0</v>
      </c>
      <c r="AW25" s="1">
        <v>1</v>
      </c>
      <c r="AX25" s="1">
        <v>0</v>
      </c>
      <c r="AY25" s="1">
        <v>1</v>
      </c>
      <c r="AZ25" s="1">
        <v>1</v>
      </c>
      <c r="BA25" s="1">
        <v>3.67</v>
      </c>
      <c r="BB25" s="1">
        <v>1.53</v>
      </c>
      <c r="BC25" s="1">
        <v>4</v>
      </c>
      <c r="BD25" s="1">
        <v>2</v>
      </c>
    </row>
    <row r="26" spans="1:56" x14ac:dyDescent="0.25">
      <c r="AM26" s="1" t="s">
        <v>213</v>
      </c>
      <c r="AN26" s="1">
        <v>0</v>
      </c>
      <c r="AO26" s="1">
        <v>0</v>
      </c>
      <c r="AP26" s="1">
        <v>0</v>
      </c>
      <c r="AQ26" s="1">
        <v>0</v>
      </c>
      <c r="AR26" s="1">
        <v>1</v>
      </c>
      <c r="AS26" s="1">
        <v>1</v>
      </c>
      <c r="AT26" s="1">
        <v>2</v>
      </c>
      <c r="AU26" s="1" t="s">
        <v>213</v>
      </c>
      <c r="AV26" s="1">
        <v>0</v>
      </c>
      <c r="AW26" s="1">
        <v>0</v>
      </c>
      <c r="AX26" s="1">
        <v>0</v>
      </c>
      <c r="AY26" s="1">
        <v>0</v>
      </c>
      <c r="AZ26" s="1">
        <v>1</v>
      </c>
      <c r="BA26" s="1">
        <v>5</v>
      </c>
      <c r="BB26" s="1" t="s">
        <v>148</v>
      </c>
      <c r="BC26" s="1">
        <v>5</v>
      </c>
      <c r="BD26" s="1">
        <v>5</v>
      </c>
    </row>
    <row r="27" spans="1:56"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108"/>
      <c r="AM27" s="1" t="s">
        <v>214</v>
      </c>
      <c r="AN27" s="1">
        <v>0</v>
      </c>
      <c r="AO27" s="1">
        <v>0</v>
      </c>
      <c r="AP27" s="1">
        <v>0</v>
      </c>
      <c r="AQ27" s="1">
        <v>1</v>
      </c>
      <c r="AR27" s="1">
        <v>0</v>
      </c>
      <c r="AS27" s="1">
        <v>1</v>
      </c>
      <c r="AT27" s="1">
        <v>2</v>
      </c>
      <c r="AU27" s="1" t="s">
        <v>214</v>
      </c>
      <c r="AV27" s="1">
        <v>0</v>
      </c>
      <c r="AW27" s="1">
        <v>0</v>
      </c>
      <c r="AX27" s="1">
        <v>0</v>
      </c>
      <c r="AY27" s="1">
        <v>1</v>
      </c>
      <c r="AZ27" s="1">
        <v>0</v>
      </c>
      <c r="BA27" s="1">
        <v>4</v>
      </c>
      <c r="BB27" s="1" t="s">
        <v>148</v>
      </c>
      <c r="BC27" s="1">
        <v>4</v>
      </c>
      <c r="BD27" s="1">
        <v>4</v>
      </c>
    </row>
    <row r="28" spans="1:56"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08"/>
      <c r="AM28" s="10" t="s">
        <v>215</v>
      </c>
      <c r="AN28" s="10">
        <v>0</v>
      </c>
      <c r="AO28" s="10">
        <v>0</v>
      </c>
      <c r="AP28" s="10">
        <v>0</v>
      </c>
      <c r="AQ28" s="10">
        <v>1</v>
      </c>
      <c r="AR28" s="10">
        <v>0</v>
      </c>
      <c r="AS28" s="10">
        <v>1</v>
      </c>
      <c r="AT28" s="10">
        <v>2</v>
      </c>
      <c r="AU28" s="10" t="s">
        <v>215</v>
      </c>
      <c r="AV28" s="10">
        <v>0</v>
      </c>
      <c r="AW28" s="10">
        <v>0</v>
      </c>
      <c r="AX28" s="10">
        <v>0</v>
      </c>
      <c r="AY28" s="10">
        <v>1</v>
      </c>
      <c r="AZ28" s="10">
        <v>0</v>
      </c>
      <c r="BA28" s="10">
        <v>4</v>
      </c>
      <c r="BB28" s="10" t="s">
        <v>148</v>
      </c>
      <c r="BC28" s="10">
        <v>4</v>
      </c>
      <c r="BD28" s="10">
        <v>4</v>
      </c>
    </row>
    <row r="29" spans="1:56" ht="21" x14ac:dyDescent="0.25">
      <c r="A29" s="13"/>
      <c r="B29" s="13" t="s">
        <v>4</v>
      </c>
      <c r="C29" s="7"/>
      <c r="D29" s="8"/>
      <c r="U29" s="12"/>
      <c r="V29" s="5"/>
      <c r="W29" s="6"/>
      <c r="X29" s="7"/>
      <c r="AF29" s="12"/>
      <c r="AG29" s="5"/>
      <c r="AH29" s="6"/>
      <c r="AI29" s="7"/>
      <c r="AJ29" s="7"/>
      <c r="AK29" s="7"/>
      <c r="AL29" s="109"/>
      <c r="AM29" s="1" t="s">
        <v>216</v>
      </c>
      <c r="AN29" s="1">
        <v>0</v>
      </c>
      <c r="AO29" s="1">
        <v>0</v>
      </c>
      <c r="AP29" s="1">
        <v>0</v>
      </c>
      <c r="AQ29" s="1">
        <v>0</v>
      </c>
      <c r="AR29" s="1">
        <v>0</v>
      </c>
      <c r="AS29" s="1">
        <v>0</v>
      </c>
      <c r="AT29" s="1">
        <v>0</v>
      </c>
      <c r="AU29" s="1" t="s">
        <v>216</v>
      </c>
      <c r="AV29" s="1">
        <v>0</v>
      </c>
      <c r="AW29" s="1">
        <v>0</v>
      </c>
      <c r="AX29" s="1">
        <v>0</v>
      </c>
      <c r="AY29" s="1">
        <v>0</v>
      </c>
      <c r="AZ29" s="1">
        <v>0</v>
      </c>
      <c r="BA29" s="1" t="s">
        <v>148</v>
      </c>
      <c r="BB29" s="1" t="s">
        <v>148</v>
      </c>
      <c r="BC29" s="1" t="s">
        <v>148</v>
      </c>
      <c r="BD29" s="1" t="s">
        <v>148</v>
      </c>
    </row>
    <row r="30" spans="1:56" x14ac:dyDescent="0.25">
      <c r="B30" s="7"/>
      <c r="C30" s="7"/>
      <c r="D30" s="8"/>
      <c r="U30" s="12"/>
      <c r="V30" s="5"/>
      <c r="W30" s="6"/>
      <c r="X30" s="7"/>
      <c r="AF30" s="12"/>
      <c r="AG30" s="5"/>
      <c r="AH30" s="6"/>
      <c r="AI30" s="7"/>
      <c r="AJ30" s="7"/>
      <c r="AK30" s="14"/>
      <c r="AL30" s="109"/>
      <c r="AM30" s="1" t="s">
        <v>160</v>
      </c>
      <c r="AN30" s="1">
        <v>0</v>
      </c>
      <c r="AO30" s="1">
        <v>0</v>
      </c>
      <c r="AP30" s="1">
        <v>0</v>
      </c>
      <c r="AQ30" s="1">
        <v>0</v>
      </c>
      <c r="AR30" s="1">
        <v>0</v>
      </c>
      <c r="AS30" s="1">
        <v>0</v>
      </c>
      <c r="AT30" s="1">
        <v>0</v>
      </c>
      <c r="AU30" s="1" t="s">
        <v>160</v>
      </c>
      <c r="AV30" s="1">
        <v>0</v>
      </c>
      <c r="AW30" s="1">
        <v>0</v>
      </c>
      <c r="AX30" s="1">
        <v>0</v>
      </c>
      <c r="AY30" s="1">
        <v>0</v>
      </c>
      <c r="AZ30" s="1">
        <v>0</v>
      </c>
      <c r="BA30" s="1" t="s">
        <v>148</v>
      </c>
      <c r="BB30" s="1" t="s">
        <v>148</v>
      </c>
      <c r="BC30" s="1" t="s">
        <v>148</v>
      </c>
      <c r="BD30" s="1" t="s">
        <v>148</v>
      </c>
    </row>
    <row r="31" spans="1:56" ht="18.75" x14ac:dyDescent="0.3">
      <c r="A31" s="184" t="s">
        <v>129</v>
      </c>
      <c r="B31" s="184"/>
      <c r="C31" s="184"/>
      <c r="D31" s="145">
        <f>+AO52</f>
        <v>4</v>
      </c>
      <c r="E31" s="18">
        <f>D31/$D$35</f>
        <v>0.5714285714285714</v>
      </c>
      <c r="F31" s="105"/>
      <c r="G31" s="105"/>
      <c r="H31" s="105"/>
      <c r="I31" s="98"/>
      <c r="J31" s="99"/>
      <c r="U31" s="12"/>
      <c r="V31" s="5"/>
      <c r="W31" s="6"/>
      <c r="X31" s="7"/>
      <c r="AF31" s="5"/>
      <c r="AG31" s="5"/>
      <c r="AH31" s="6"/>
      <c r="AI31" s="7"/>
      <c r="AJ31" s="14"/>
      <c r="AK31" s="14"/>
      <c r="AL31" s="109"/>
      <c r="AM31" s="1" t="s">
        <v>217</v>
      </c>
      <c r="AN31" s="1">
        <v>0</v>
      </c>
      <c r="AO31" s="1">
        <v>0</v>
      </c>
      <c r="AP31" s="1">
        <v>0</v>
      </c>
      <c r="AQ31" s="1">
        <v>0</v>
      </c>
      <c r="AR31" s="1">
        <v>0</v>
      </c>
      <c r="AS31" s="1">
        <v>0</v>
      </c>
      <c r="AT31" s="1">
        <v>0</v>
      </c>
      <c r="AU31" s="1" t="s">
        <v>217</v>
      </c>
      <c r="AV31" s="1">
        <v>0</v>
      </c>
      <c r="AW31" s="1">
        <v>0</v>
      </c>
      <c r="AX31" s="1">
        <v>0</v>
      </c>
      <c r="AY31" s="1">
        <v>0</v>
      </c>
      <c r="AZ31" s="1">
        <v>0</v>
      </c>
      <c r="BA31" s="1" t="s">
        <v>148</v>
      </c>
      <c r="BB31" s="1" t="s">
        <v>148</v>
      </c>
      <c r="BC31" s="1" t="s">
        <v>148</v>
      </c>
      <c r="BD31" s="1" t="s">
        <v>148</v>
      </c>
    </row>
    <row r="32" spans="1:56" ht="18.75" x14ac:dyDescent="0.3">
      <c r="A32" s="184" t="s">
        <v>130</v>
      </c>
      <c r="B32" s="184"/>
      <c r="C32" s="184"/>
      <c r="D32" s="145">
        <f t="shared" ref="D32:D33" si="0">+AO53</f>
        <v>1</v>
      </c>
      <c r="E32" s="18">
        <f>D32/$D$35</f>
        <v>0.14285714285714285</v>
      </c>
      <c r="F32" s="105"/>
      <c r="G32" s="105"/>
      <c r="H32" s="105"/>
      <c r="I32" s="98"/>
      <c r="J32" s="99"/>
      <c r="U32" s="12"/>
      <c r="V32" s="5"/>
      <c r="W32" s="6"/>
      <c r="X32" s="7"/>
      <c r="AF32" s="4"/>
      <c r="AG32" s="12"/>
      <c r="AH32" s="6"/>
      <c r="AI32" s="7"/>
      <c r="AJ32" s="14"/>
      <c r="AK32" s="14"/>
      <c r="AL32" s="109"/>
      <c r="AM32" s="1" t="s">
        <v>218</v>
      </c>
      <c r="AN32" s="1">
        <v>0</v>
      </c>
      <c r="AO32" s="1">
        <v>0</v>
      </c>
      <c r="AP32" s="1">
        <v>0</v>
      </c>
      <c r="AQ32" s="1">
        <v>1</v>
      </c>
      <c r="AR32" s="1">
        <v>0</v>
      </c>
      <c r="AS32" s="1">
        <v>0</v>
      </c>
      <c r="AT32" s="1">
        <v>1</v>
      </c>
      <c r="AU32" s="1" t="s">
        <v>218</v>
      </c>
      <c r="AV32" s="1">
        <v>0</v>
      </c>
      <c r="AW32" s="1">
        <v>0</v>
      </c>
      <c r="AX32" s="1">
        <v>0</v>
      </c>
      <c r="AY32" s="1">
        <v>1</v>
      </c>
      <c r="AZ32" s="1">
        <v>0</v>
      </c>
      <c r="BA32" s="1">
        <v>4</v>
      </c>
      <c r="BB32" s="1" t="s">
        <v>148</v>
      </c>
      <c r="BC32" s="1">
        <v>4</v>
      </c>
      <c r="BD32" s="1">
        <v>4</v>
      </c>
    </row>
    <row r="33" spans="1:56" ht="18.75" x14ac:dyDescent="0.3">
      <c r="A33" s="184" t="s">
        <v>131</v>
      </c>
      <c r="B33" s="184"/>
      <c r="C33" s="184"/>
      <c r="D33" s="145">
        <f t="shared" si="0"/>
        <v>2</v>
      </c>
      <c r="E33" s="18">
        <f>D33/$D$35</f>
        <v>0.2857142857142857</v>
      </c>
      <c r="F33" s="105"/>
      <c r="G33" s="105"/>
      <c r="H33" s="105"/>
      <c r="I33" s="98"/>
      <c r="J33" s="99"/>
      <c r="U33" s="12"/>
      <c r="V33" s="5"/>
      <c r="W33" s="6"/>
      <c r="X33" s="7"/>
      <c r="AM33" s="1" t="s">
        <v>258</v>
      </c>
      <c r="AU33" s="1" t="s">
        <v>258</v>
      </c>
    </row>
    <row r="34" spans="1:56" ht="18.75" x14ac:dyDescent="0.3">
      <c r="A34" s="184"/>
      <c r="B34" s="184"/>
      <c r="C34" s="184"/>
      <c r="D34" s="145"/>
      <c r="E34" s="18"/>
      <c r="F34" s="105"/>
      <c r="G34" s="105"/>
      <c r="H34" s="105"/>
      <c r="I34" s="98"/>
      <c r="J34" s="99"/>
      <c r="U34" s="12"/>
      <c r="V34" s="5"/>
      <c r="W34" s="6"/>
      <c r="X34" s="7"/>
      <c r="AU34" s="1" t="s">
        <v>171</v>
      </c>
    </row>
    <row r="35" spans="1:56" ht="18.75" x14ac:dyDescent="0.25">
      <c r="A35" s="184" t="s">
        <v>8</v>
      </c>
      <c r="B35" s="184"/>
      <c r="C35" s="184"/>
      <c r="D35" s="17">
        <f>SUM(D31:D34)</f>
        <v>7</v>
      </c>
      <c r="E35" s="20"/>
      <c r="F35" s="105"/>
      <c r="G35" s="105"/>
      <c r="H35" s="105"/>
      <c r="I35" s="98"/>
      <c r="J35" s="99"/>
      <c r="U35" s="12"/>
      <c r="V35" s="5"/>
      <c r="W35" s="6"/>
      <c r="X35" s="7"/>
    </row>
    <row r="36" spans="1:56" ht="18.75" x14ac:dyDescent="0.25">
      <c r="B36" s="105"/>
      <c r="C36" s="105"/>
      <c r="D36" s="105"/>
      <c r="E36" s="105"/>
      <c r="F36" s="105"/>
      <c r="G36" s="105"/>
      <c r="H36" s="105"/>
      <c r="I36" s="98"/>
      <c r="J36" s="99"/>
    </row>
    <row r="37" spans="1:56" ht="18.75" x14ac:dyDescent="0.25">
      <c r="B37" s="105"/>
      <c r="C37" s="105"/>
      <c r="D37" s="105"/>
      <c r="E37" s="105"/>
      <c r="F37" s="105"/>
      <c r="G37" s="105"/>
      <c r="H37" s="105"/>
      <c r="I37" s="98"/>
      <c r="J37" s="99"/>
    </row>
    <row r="38" spans="1:56" ht="18.75" x14ac:dyDescent="0.25">
      <c r="B38" s="105"/>
      <c r="C38" s="105"/>
      <c r="D38" s="105"/>
      <c r="E38" s="105"/>
      <c r="F38" s="105"/>
      <c r="G38" s="105"/>
      <c r="H38" s="105"/>
      <c r="I38" s="98"/>
      <c r="J38" s="99"/>
    </row>
    <row r="39" spans="1:56" ht="18.75" x14ac:dyDescent="0.3">
      <c r="B39" s="100"/>
      <c r="C39" s="100"/>
      <c r="D39" s="100"/>
      <c r="E39" s="100"/>
      <c r="F39" s="100"/>
      <c r="G39" s="100"/>
      <c r="H39" s="100"/>
      <c r="I39" s="98"/>
      <c r="J39" s="100"/>
    </row>
    <row r="40" spans="1:56" x14ac:dyDescent="0.25">
      <c r="A40" s="22"/>
      <c r="B40" s="101"/>
      <c r="C40" s="101"/>
      <c r="D40" s="101"/>
      <c r="E40" s="101"/>
      <c r="F40" s="101"/>
      <c r="G40" s="102"/>
      <c r="H40" s="103"/>
      <c r="I40" s="103"/>
      <c r="J40" s="103"/>
      <c r="AM40" s="1" t="s">
        <v>257</v>
      </c>
    </row>
    <row r="41" spans="1:56" x14ac:dyDescent="0.25">
      <c r="A41" s="25"/>
      <c r="B41" s="101"/>
      <c r="C41" s="104"/>
      <c r="D41" s="104"/>
      <c r="E41" s="104"/>
      <c r="F41" s="104"/>
      <c r="G41" s="102"/>
      <c r="H41" s="103"/>
      <c r="I41" s="103"/>
      <c r="J41" s="103"/>
      <c r="AM41" s="1" t="s">
        <v>172</v>
      </c>
    </row>
    <row r="42" spans="1:56" x14ac:dyDescent="0.25">
      <c r="A42" s="25"/>
      <c r="B42" s="23"/>
      <c r="C42" s="26"/>
      <c r="D42" s="26"/>
      <c r="E42" s="26"/>
      <c r="F42" s="26"/>
      <c r="G42" s="24"/>
      <c r="AO42" s="1" t="s">
        <v>162</v>
      </c>
      <c r="AP42" s="1" t="s">
        <v>219</v>
      </c>
      <c r="AQ42" s="1" t="s">
        <v>262</v>
      </c>
      <c r="AR42" s="1" t="s">
        <v>221</v>
      </c>
      <c r="AS42" s="1" t="s">
        <v>222</v>
      </c>
      <c r="AT42" s="1" t="s">
        <v>223</v>
      </c>
      <c r="AU42" s="1" t="s">
        <v>224</v>
      </c>
      <c r="AV42" s="1" t="s">
        <v>225</v>
      </c>
      <c r="AW42" s="1" t="s">
        <v>226</v>
      </c>
      <c r="AX42" s="1" t="s">
        <v>227</v>
      </c>
      <c r="AY42" s="1" t="s">
        <v>228</v>
      </c>
      <c r="AZ42" s="1" t="s">
        <v>229</v>
      </c>
      <c r="BA42" s="1" t="s">
        <v>230</v>
      </c>
      <c r="BB42" s="1" t="s">
        <v>231</v>
      </c>
      <c r="BC42" s="1" t="s">
        <v>232</v>
      </c>
      <c r="BD42" s="1" t="s">
        <v>170</v>
      </c>
    </row>
    <row r="43" spans="1:56" x14ac:dyDescent="0.25">
      <c r="A43" s="25"/>
      <c r="B43" s="23"/>
      <c r="C43" s="26"/>
      <c r="D43" s="26"/>
      <c r="E43" s="26"/>
      <c r="F43" s="26"/>
      <c r="G43" s="24"/>
      <c r="AM43" s="1" t="s">
        <v>173</v>
      </c>
      <c r="AN43" s="1" t="s">
        <v>166</v>
      </c>
      <c r="AO43" s="1">
        <v>7</v>
      </c>
      <c r="AP43" s="1">
        <v>7</v>
      </c>
      <c r="AQ43" s="1">
        <v>7</v>
      </c>
      <c r="AR43" s="1">
        <v>7</v>
      </c>
      <c r="AS43" s="1">
        <v>7</v>
      </c>
      <c r="AT43" s="1">
        <v>7</v>
      </c>
      <c r="AU43" s="1">
        <v>7</v>
      </c>
      <c r="AV43" s="1">
        <v>7</v>
      </c>
      <c r="AW43" s="1">
        <v>7</v>
      </c>
      <c r="AX43" s="1">
        <v>7</v>
      </c>
      <c r="AY43" s="1">
        <v>7</v>
      </c>
      <c r="AZ43" s="1">
        <v>7</v>
      </c>
      <c r="BA43" s="1">
        <v>7</v>
      </c>
      <c r="BB43" s="1">
        <v>7</v>
      </c>
      <c r="BC43" s="1">
        <v>7</v>
      </c>
      <c r="BD43" s="1">
        <v>7</v>
      </c>
    </row>
    <row r="44" spans="1:56" x14ac:dyDescent="0.25">
      <c r="A44" s="25"/>
      <c r="B44" s="23"/>
      <c r="C44" s="26"/>
      <c r="D44" s="26"/>
      <c r="E44" s="26"/>
      <c r="F44" s="26"/>
      <c r="G44" s="24"/>
      <c r="AN44" s="1" t="s">
        <v>169</v>
      </c>
      <c r="AO44" s="1">
        <v>0</v>
      </c>
      <c r="AP44" s="1">
        <v>0</v>
      </c>
      <c r="AQ44" s="1">
        <v>0</v>
      </c>
      <c r="AR44" s="1">
        <v>0</v>
      </c>
      <c r="AS44" s="1">
        <v>0</v>
      </c>
      <c r="AT44" s="1">
        <v>0</v>
      </c>
      <c r="AU44" s="1">
        <v>0</v>
      </c>
      <c r="AV44" s="1">
        <v>0</v>
      </c>
      <c r="AW44" s="1">
        <v>0</v>
      </c>
      <c r="AX44" s="1">
        <v>0</v>
      </c>
      <c r="AY44" s="1">
        <v>0</v>
      </c>
      <c r="AZ44" s="1">
        <v>0</v>
      </c>
      <c r="BA44" s="1">
        <v>0</v>
      </c>
      <c r="BB44" s="1">
        <v>0</v>
      </c>
      <c r="BC44" s="1">
        <v>0</v>
      </c>
      <c r="BD44" s="1">
        <v>0</v>
      </c>
    </row>
    <row r="45" spans="1:56" ht="15" customHeight="1" x14ac:dyDescent="0.25">
      <c r="E45" s="177" t="s">
        <v>12</v>
      </c>
      <c r="F45" s="177"/>
      <c r="G45" s="177"/>
      <c r="H45" s="177"/>
      <c r="I45" s="177"/>
      <c r="J45" s="136"/>
      <c r="K45" s="136"/>
      <c r="L45" s="136"/>
      <c r="M45" s="136"/>
      <c r="N45" s="136"/>
      <c r="O45" s="136"/>
      <c r="T45" s="177" t="s">
        <v>13</v>
      </c>
      <c r="U45" s="177"/>
      <c r="V45" s="177"/>
      <c r="W45" s="177"/>
      <c r="X45" s="177"/>
      <c r="AH45" s="27"/>
      <c r="AM45" s="1" t="s">
        <v>258</v>
      </c>
    </row>
    <row r="46" spans="1:56" ht="15" customHeight="1" x14ac:dyDescent="0.25">
      <c r="E46" s="177"/>
      <c r="F46" s="177"/>
      <c r="G46" s="177"/>
      <c r="H46" s="177"/>
      <c r="I46" s="177"/>
      <c r="J46" s="136"/>
      <c r="K46" s="136"/>
      <c r="L46" s="136"/>
      <c r="M46" s="136"/>
      <c r="N46" s="136"/>
      <c r="O46" s="136"/>
      <c r="T46" s="177"/>
      <c r="U46" s="177"/>
      <c r="V46" s="177"/>
      <c r="W46" s="177"/>
      <c r="X46" s="177"/>
      <c r="AH46" s="27"/>
    </row>
    <row r="47" spans="1:56" ht="15" customHeight="1" x14ac:dyDescent="0.25">
      <c r="E47" s="177"/>
      <c r="F47" s="177"/>
      <c r="G47" s="177"/>
      <c r="H47" s="177"/>
      <c r="I47" s="177"/>
      <c r="J47" s="136"/>
      <c r="K47" s="136"/>
      <c r="L47" s="136"/>
      <c r="M47" s="136"/>
      <c r="N47" s="136"/>
      <c r="O47" s="136"/>
      <c r="T47" s="177"/>
      <c r="U47" s="177"/>
      <c r="V47" s="177"/>
      <c r="W47" s="177"/>
      <c r="X47" s="177"/>
      <c r="AH47" s="27"/>
    </row>
    <row r="48" spans="1:56" ht="15" customHeight="1" x14ac:dyDescent="0.25">
      <c r="E48" s="177"/>
      <c r="F48" s="177"/>
      <c r="G48" s="177"/>
      <c r="H48" s="177"/>
      <c r="I48" s="177"/>
      <c r="J48" s="136"/>
      <c r="K48" s="136"/>
      <c r="L48" s="136"/>
      <c r="M48" s="136"/>
      <c r="N48" s="136"/>
      <c r="O48" s="136"/>
      <c r="T48" s="177"/>
      <c r="U48" s="177"/>
      <c r="V48" s="177"/>
      <c r="W48" s="177"/>
      <c r="X48" s="177"/>
      <c r="AH48" s="27"/>
    </row>
    <row r="49" spans="6:44" ht="15" customHeight="1" x14ac:dyDescent="0.25">
      <c r="AH49" s="27"/>
      <c r="AM49" s="1" t="s">
        <v>161</v>
      </c>
    </row>
    <row r="50" spans="6:44" ht="18.75" x14ac:dyDescent="0.25">
      <c r="AC50" s="184" t="s">
        <v>14</v>
      </c>
      <c r="AD50" s="184"/>
      <c r="AE50" s="184"/>
      <c r="AF50" s="30">
        <v>4</v>
      </c>
      <c r="AH50" s="27"/>
      <c r="AM50" s="1" t="s">
        <v>233</v>
      </c>
    </row>
    <row r="51" spans="6:44" ht="18.75" customHeight="1" x14ac:dyDescent="0.25">
      <c r="F51" s="223"/>
      <c r="G51" s="223"/>
      <c r="H51" s="106"/>
      <c r="AC51" s="184" t="s">
        <v>284</v>
      </c>
      <c r="AD51" s="184"/>
      <c r="AE51" s="184"/>
      <c r="AF51" s="30">
        <v>3</v>
      </c>
      <c r="AH51" s="27"/>
      <c r="AO51" s="1" t="s">
        <v>157</v>
      </c>
      <c r="AP51" s="1" t="s">
        <v>163</v>
      </c>
      <c r="AQ51" s="1" t="s">
        <v>164</v>
      </c>
      <c r="AR51" s="1" t="s">
        <v>165</v>
      </c>
    </row>
    <row r="52" spans="6:44" ht="18.75" customHeight="1" x14ac:dyDescent="0.25">
      <c r="F52" s="218" t="s">
        <v>16</v>
      </c>
      <c r="G52" s="218"/>
      <c r="H52" s="29">
        <v>3</v>
      </c>
      <c r="AC52" s="184"/>
      <c r="AD52" s="184"/>
      <c r="AE52" s="184"/>
      <c r="AF52" s="30"/>
      <c r="AH52" s="27"/>
      <c r="AM52" s="1" t="s">
        <v>166</v>
      </c>
      <c r="AN52" s="1" t="s">
        <v>129</v>
      </c>
      <c r="AO52" s="1">
        <v>4</v>
      </c>
      <c r="AP52" s="1">
        <v>57.1</v>
      </c>
      <c r="AQ52" s="1">
        <v>57.1</v>
      </c>
      <c r="AR52" s="1">
        <v>57.1</v>
      </c>
    </row>
    <row r="53" spans="6:44" ht="18.75" customHeight="1" x14ac:dyDescent="0.25">
      <c r="F53" s="218" t="s">
        <v>271</v>
      </c>
      <c r="G53" s="218"/>
      <c r="H53" s="29">
        <v>1</v>
      </c>
      <c r="AC53" s="184"/>
      <c r="AD53" s="184"/>
      <c r="AE53" s="184"/>
      <c r="AF53" s="30"/>
      <c r="AH53" s="27"/>
      <c r="AN53" s="1" t="s">
        <v>130</v>
      </c>
      <c r="AO53" s="1">
        <v>1</v>
      </c>
      <c r="AP53" s="1">
        <v>14.3</v>
      </c>
      <c r="AQ53" s="1">
        <v>14.3</v>
      </c>
      <c r="AR53" s="1">
        <v>71.400000000000006</v>
      </c>
    </row>
    <row r="54" spans="6:44" ht="18.75" x14ac:dyDescent="0.25">
      <c r="F54" s="218" t="s">
        <v>286</v>
      </c>
      <c r="G54" s="218"/>
      <c r="H54" s="29">
        <v>3</v>
      </c>
      <c r="AH54" s="27"/>
      <c r="AN54" s="1" t="s">
        <v>131</v>
      </c>
      <c r="AO54" s="1">
        <v>2</v>
      </c>
      <c r="AP54" s="1">
        <v>28.6</v>
      </c>
      <c r="AQ54" s="1">
        <v>28.6</v>
      </c>
      <c r="AR54" s="1">
        <v>100</v>
      </c>
    </row>
    <row r="55" spans="6:44" ht="18.75" x14ac:dyDescent="0.25">
      <c r="F55" s="218"/>
      <c r="G55" s="218"/>
      <c r="H55" s="29"/>
      <c r="AH55" s="27"/>
      <c r="AN55" s="1" t="s">
        <v>8</v>
      </c>
      <c r="AO55" s="1">
        <v>7</v>
      </c>
      <c r="AP55" s="1">
        <v>100</v>
      </c>
      <c r="AQ55" s="1">
        <v>100</v>
      </c>
    </row>
    <row r="56" spans="6:44" ht="18.75" x14ac:dyDescent="0.25">
      <c r="F56" s="218"/>
      <c r="G56" s="218"/>
      <c r="H56" s="29"/>
      <c r="AH56" s="27"/>
      <c r="AM56" s="1" t="s">
        <v>258</v>
      </c>
    </row>
    <row r="57" spans="6:44" ht="18.75" x14ac:dyDescent="0.25">
      <c r="F57" s="218"/>
      <c r="G57" s="218"/>
      <c r="H57" s="29"/>
      <c r="AH57" s="27"/>
    </row>
    <row r="58" spans="6:44" ht="18.75" x14ac:dyDescent="0.25">
      <c r="F58" s="218"/>
      <c r="G58" s="218"/>
      <c r="H58" s="29"/>
      <c r="AH58" s="27"/>
    </row>
    <row r="59" spans="6:44" ht="18.75" x14ac:dyDescent="0.25">
      <c r="F59" s="218"/>
      <c r="G59" s="218"/>
      <c r="H59" s="29"/>
      <c r="AH59" s="27"/>
    </row>
    <row r="60" spans="6:44" ht="18.75" x14ac:dyDescent="0.25">
      <c r="F60" s="218"/>
      <c r="G60" s="218"/>
      <c r="AH60" s="27"/>
      <c r="AM60" s="1" t="s">
        <v>282</v>
      </c>
    </row>
    <row r="61" spans="6:44" x14ac:dyDescent="0.25">
      <c r="AH61" s="27"/>
      <c r="AO61" s="1" t="s">
        <v>157</v>
      </c>
      <c r="AP61" s="1" t="s">
        <v>163</v>
      </c>
      <c r="AQ61" s="1" t="s">
        <v>164</v>
      </c>
      <c r="AR61" s="1" t="s">
        <v>165</v>
      </c>
    </row>
    <row r="62" spans="6:44" x14ac:dyDescent="0.25">
      <c r="Y62" s="27"/>
      <c r="AM62" s="1" t="s">
        <v>166</v>
      </c>
      <c r="AO62" s="1">
        <v>3</v>
      </c>
      <c r="AP62" s="1">
        <v>42.9</v>
      </c>
      <c r="AQ62" s="1">
        <v>42.9</v>
      </c>
      <c r="AR62" s="1">
        <v>42.9</v>
      </c>
    </row>
    <row r="63" spans="6:44" x14ac:dyDescent="0.25">
      <c r="U63" s="27"/>
      <c r="AN63" s="1" t="s">
        <v>16</v>
      </c>
      <c r="AO63" s="1">
        <v>3</v>
      </c>
      <c r="AP63" s="1">
        <v>42.9</v>
      </c>
      <c r="AQ63" s="1">
        <v>42.9</v>
      </c>
      <c r="AR63" s="1">
        <v>85.7</v>
      </c>
    </row>
    <row r="64" spans="6:44" x14ac:dyDescent="0.25">
      <c r="U64" s="27"/>
      <c r="AN64" s="1" t="s">
        <v>271</v>
      </c>
      <c r="AO64" s="1">
        <v>1</v>
      </c>
      <c r="AP64" s="1">
        <v>14.3</v>
      </c>
      <c r="AQ64" s="1">
        <v>14.3</v>
      </c>
      <c r="AR64" s="1">
        <v>100</v>
      </c>
    </row>
    <row r="65" spans="1:44" ht="21" customHeight="1" x14ac:dyDescent="0.35">
      <c r="B65" s="31"/>
      <c r="AN65" s="1" t="s">
        <v>8</v>
      </c>
      <c r="AO65" s="1">
        <v>7</v>
      </c>
      <c r="AP65" s="1">
        <v>100</v>
      </c>
      <c r="AQ65" s="1">
        <v>100</v>
      </c>
    </row>
    <row r="66" spans="1:44" ht="15" customHeight="1" x14ac:dyDescent="0.25">
      <c r="V66" s="179" t="s">
        <v>17</v>
      </c>
      <c r="W66" s="180"/>
      <c r="X66" s="180"/>
      <c r="Y66" s="180"/>
      <c r="Z66" s="180"/>
      <c r="AA66" s="180"/>
      <c r="AC66" s="179" t="s">
        <v>18</v>
      </c>
      <c r="AD66" s="180"/>
      <c r="AE66" s="180"/>
      <c r="AF66" s="180"/>
      <c r="AG66" s="180"/>
      <c r="AH66" s="181"/>
      <c r="AI66" s="173" t="s">
        <v>147</v>
      </c>
      <c r="AJ66" s="173"/>
      <c r="AK66" s="173"/>
      <c r="AL66" s="173"/>
      <c r="AM66" s="1" t="s">
        <v>258</v>
      </c>
    </row>
    <row r="67" spans="1:44" ht="32.25" customHeight="1" x14ac:dyDescent="0.25">
      <c r="V67" s="179"/>
      <c r="W67" s="180"/>
      <c r="X67" s="180"/>
      <c r="Y67" s="180"/>
      <c r="Z67" s="180"/>
      <c r="AA67" s="180"/>
      <c r="AC67" s="179"/>
      <c r="AD67" s="180"/>
      <c r="AE67" s="180"/>
      <c r="AF67" s="180"/>
      <c r="AG67" s="180"/>
      <c r="AH67" s="181"/>
      <c r="AI67" s="174"/>
      <c r="AJ67" s="174"/>
      <c r="AK67" s="174"/>
      <c r="AL67" s="174"/>
      <c r="AN67" s="35"/>
      <c r="AO67" s="35"/>
      <c r="AP67" s="35"/>
      <c r="AQ67" s="35"/>
      <c r="AR67" s="35"/>
    </row>
    <row r="68" spans="1:44"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M68" s="1"/>
      <c r="AN68" s="35"/>
      <c r="AO68" s="35"/>
      <c r="AP68" s="35"/>
      <c r="AQ68" s="35"/>
      <c r="AR68" s="35"/>
    </row>
    <row r="69" spans="1:44" s="35" customFormat="1" ht="20.100000000000001" customHeight="1"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+AN3</f>
        <v>0</v>
      </c>
      <c r="W69" s="124">
        <f t="shared" ref="W69:AA73" si="1">+AO3</f>
        <v>0</v>
      </c>
      <c r="X69" s="124">
        <f t="shared" si="1"/>
        <v>1</v>
      </c>
      <c r="Y69" s="124">
        <f t="shared" si="1"/>
        <v>2</v>
      </c>
      <c r="Z69" s="124">
        <f t="shared" si="1"/>
        <v>1</v>
      </c>
      <c r="AA69" s="124">
        <f t="shared" si="1"/>
        <v>0</v>
      </c>
      <c r="AB69" s="124">
        <f>SUM(V69:AA69)</f>
        <v>4</v>
      </c>
      <c r="AC69" s="34">
        <f t="shared" ref="AC69:AH73" si="2">V69/$AB69</f>
        <v>0</v>
      </c>
      <c r="AD69" s="34">
        <f t="shared" si="2"/>
        <v>0</v>
      </c>
      <c r="AE69" s="34">
        <f t="shared" si="2"/>
        <v>0.25</v>
      </c>
      <c r="AF69" s="34">
        <f t="shared" si="2"/>
        <v>0.5</v>
      </c>
      <c r="AG69" s="34">
        <f t="shared" si="2"/>
        <v>0.25</v>
      </c>
      <c r="AH69" s="34">
        <f t="shared" si="2"/>
        <v>0</v>
      </c>
      <c r="AI69" s="124">
        <f t="shared" ref="AI69:AL73" si="3">+BA3</f>
        <v>4</v>
      </c>
      <c r="AJ69" s="124">
        <f t="shared" si="3"/>
        <v>0.82</v>
      </c>
      <c r="AK69" s="124">
        <f t="shared" si="3"/>
        <v>4</v>
      </c>
      <c r="AL69" s="124">
        <f t="shared" si="3"/>
        <v>4</v>
      </c>
      <c r="AM69" s="1"/>
    </row>
    <row r="70" spans="1:44" s="35" customFormat="1" ht="20.100000000000001" customHeight="1"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4">+AN4</f>
        <v>0</v>
      </c>
      <c r="W70" s="124">
        <f t="shared" si="1"/>
        <v>0</v>
      </c>
      <c r="X70" s="124">
        <f t="shared" si="1"/>
        <v>0</v>
      </c>
      <c r="Y70" s="124">
        <f t="shared" si="1"/>
        <v>2</v>
      </c>
      <c r="Z70" s="124">
        <f t="shared" si="1"/>
        <v>2</v>
      </c>
      <c r="AA70" s="124">
        <f t="shared" si="1"/>
        <v>0</v>
      </c>
      <c r="AB70" s="124">
        <f t="shared" ref="AB70:AB73" si="5">SUM(V70:AA70)</f>
        <v>4</v>
      </c>
      <c r="AC70" s="34">
        <f t="shared" si="2"/>
        <v>0</v>
      </c>
      <c r="AD70" s="34">
        <f t="shared" si="2"/>
        <v>0</v>
      </c>
      <c r="AE70" s="34">
        <f t="shared" si="2"/>
        <v>0</v>
      </c>
      <c r="AF70" s="34">
        <f t="shared" si="2"/>
        <v>0.5</v>
      </c>
      <c r="AG70" s="34">
        <f t="shared" si="2"/>
        <v>0.5</v>
      </c>
      <c r="AH70" s="34">
        <f t="shared" si="2"/>
        <v>0</v>
      </c>
      <c r="AI70" s="124">
        <f t="shared" si="3"/>
        <v>4.5</v>
      </c>
      <c r="AJ70" s="124">
        <f t="shared" si="3"/>
        <v>0.57999999999999996</v>
      </c>
      <c r="AK70" s="124">
        <f t="shared" si="3"/>
        <v>5</v>
      </c>
      <c r="AL70" s="124">
        <f t="shared" si="3"/>
        <v>4</v>
      </c>
      <c r="AM70" s="32" t="s">
        <v>238</v>
      </c>
      <c r="AN70" s="32"/>
      <c r="AO70" s="32"/>
      <c r="AP70" s="32"/>
      <c r="AQ70" s="32"/>
      <c r="AR70" s="32"/>
    </row>
    <row r="71" spans="1:44" s="35" customFormat="1" ht="20.100000000000001" customHeight="1"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4"/>
        <v>4</v>
      </c>
      <c r="W71" s="124">
        <f t="shared" si="1"/>
        <v>0</v>
      </c>
      <c r="X71" s="124">
        <f t="shared" si="1"/>
        <v>0</v>
      </c>
      <c r="Y71" s="124">
        <f t="shared" si="1"/>
        <v>0</v>
      </c>
      <c r="Z71" s="124">
        <f t="shared" si="1"/>
        <v>0</v>
      </c>
      <c r="AA71" s="124">
        <f t="shared" si="1"/>
        <v>0</v>
      </c>
      <c r="AB71" s="124">
        <f t="shared" si="5"/>
        <v>4</v>
      </c>
      <c r="AC71" s="34">
        <f t="shared" si="2"/>
        <v>1</v>
      </c>
      <c r="AD71" s="34">
        <f t="shared" si="2"/>
        <v>0</v>
      </c>
      <c r="AE71" s="34">
        <f t="shared" si="2"/>
        <v>0</v>
      </c>
      <c r="AF71" s="34">
        <f t="shared" si="2"/>
        <v>0</v>
      </c>
      <c r="AG71" s="34">
        <f t="shared" si="2"/>
        <v>0</v>
      </c>
      <c r="AH71" s="34">
        <f t="shared" si="2"/>
        <v>0</v>
      </c>
      <c r="AI71" s="124">
        <f t="shared" si="3"/>
        <v>1</v>
      </c>
      <c r="AJ71" s="124">
        <f t="shared" si="3"/>
        <v>0</v>
      </c>
      <c r="AK71" s="124">
        <f t="shared" si="3"/>
        <v>1</v>
      </c>
      <c r="AL71" s="124">
        <f t="shared" si="3"/>
        <v>1</v>
      </c>
      <c r="AO71" s="35" t="s">
        <v>157</v>
      </c>
      <c r="AP71" s="35" t="s">
        <v>163</v>
      </c>
      <c r="AQ71" s="35" t="s">
        <v>164</v>
      </c>
      <c r="AR71" s="35" t="s">
        <v>165</v>
      </c>
    </row>
    <row r="72" spans="1:44" s="35" customFormat="1" ht="20.100000000000001" customHeight="1"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4"/>
        <v>3</v>
      </c>
      <c r="W72" s="124">
        <f t="shared" si="1"/>
        <v>0</v>
      </c>
      <c r="X72" s="124">
        <f t="shared" si="1"/>
        <v>1</v>
      </c>
      <c r="Y72" s="124">
        <f t="shared" si="1"/>
        <v>0</v>
      </c>
      <c r="Z72" s="124">
        <f t="shared" si="1"/>
        <v>0</v>
      </c>
      <c r="AA72" s="124">
        <f t="shared" si="1"/>
        <v>0</v>
      </c>
      <c r="AB72" s="124">
        <f t="shared" si="5"/>
        <v>4</v>
      </c>
      <c r="AC72" s="34">
        <f t="shared" si="2"/>
        <v>0.75</v>
      </c>
      <c r="AD72" s="34">
        <f t="shared" si="2"/>
        <v>0</v>
      </c>
      <c r="AE72" s="34">
        <f t="shared" si="2"/>
        <v>0.25</v>
      </c>
      <c r="AF72" s="34">
        <f t="shared" si="2"/>
        <v>0</v>
      </c>
      <c r="AG72" s="34">
        <f t="shared" si="2"/>
        <v>0</v>
      </c>
      <c r="AH72" s="34">
        <f t="shared" si="2"/>
        <v>0</v>
      </c>
      <c r="AI72" s="124">
        <f t="shared" si="3"/>
        <v>1.5</v>
      </c>
      <c r="AJ72" s="124">
        <f t="shared" si="3"/>
        <v>1</v>
      </c>
      <c r="AK72" s="124">
        <f t="shared" si="3"/>
        <v>1</v>
      </c>
      <c r="AL72" s="124">
        <f t="shared" si="3"/>
        <v>1</v>
      </c>
      <c r="AM72" s="35" t="s">
        <v>166</v>
      </c>
      <c r="AO72" s="35">
        <v>3</v>
      </c>
      <c r="AP72" s="35">
        <v>42.9</v>
      </c>
      <c r="AQ72" s="35">
        <v>42.9</v>
      </c>
      <c r="AR72" s="35">
        <v>42.9</v>
      </c>
    </row>
    <row r="73" spans="1:44" s="35" customFormat="1" ht="20.100000000000001" customHeight="1"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4"/>
        <v>0</v>
      </c>
      <c r="W73" s="124">
        <f t="shared" si="1"/>
        <v>1</v>
      </c>
      <c r="X73" s="124">
        <f t="shared" si="1"/>
        <v>0</v>
      </c>
      <c r="Y73" s="124">
        <f t="shared" si="1"/>
        <v>2</v>
      </c>
      <c r="Z73" s="124">
        <f t="shared" si="1"/>
        <v>1</v>
      </c>
      <c r="AA73" s="124">
        <f t="shared" si="1"/>
        <v>0</v>
      </c>
      <c r="AB73" s="124">
        <f t="shared" si="5"/>
        <v>4</v>
      </c>
      <c r="AC73" s="34">
        <f t="shared" si="2"/>
        <v>0</v>
      </c>
      <c r="AD73" s="34">
        <f t="shared" si="2"/>
        <v>0.25</v>
      </c>
      <c r="AE73" s="34">
        <f t="shared" si="2"/>
        <v>0</v>
      </c>
      <c r="AF73" s="34">
        <f t="shared" si="2"/>
        <v>0.5</v>
      </c>
      <c r="AG73" s="34">
        <f t="shared" si="2"/>
        <v>0.25</v>
      </c>
      <c r="AH73" s="34">
        <f t="shared" si="2"/>
        <v>0</v>
      </c>
      <c r="AI73" s="124">
        <f t="shared" si="3"/>
        <v>3.75</v>
      </c>
      <c r="AJ73" s="124">
        <f t="shared" si="3"/>
        <v>1.26</v>
      </c>
      <c r="AK73" s="124">
        <f t="shared" si="3"/>
        <v>4</v>
      </c>
      <c r="AL73" s="124">
        <f t="shared" si="3"/>
        <v>4</v>
      </c>
      <c r="AN73" s="32" t="s">
        <v>14</v>
      </c>
      <c r="AO73" s="32">
        <v>4</v>
      </c>
      <c r="AP73" s="32">
        <v>57.1</v>
      </c>
      <c r="AQ73" s="32">
        <v>57.1</v>
      </c>
      <c r="AR73" s="32">
        <v>100</v>
      </c>
    </row>
    <row r="74" spans="1:44"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L74" s="110"/>
      <c r="AM74" s="35"/>
      <c r="AN74" s="35" t="s">
        <v>8</v>
      </c>
      <c r="AO74" s="35">
        <v>7</v>
      </c>
      <c r="AP74" s="35">
        <v>100</v>
      </c>
      <c r="AQ74" s="35">
        <v>100</v>
      </c>
      <c r="AR74" s="35"/>
    </row>
    <row r="75" spans="1:44"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L75" s="110"/>
      <c r="AM75" s="35" t="s">
        <v>258</v>
      </c>
      <c r="AN75" s="1"/>
      <c r="AO75" s="1"/>
      <c r="AP75" s="1"/>
      <c r="AQ75" s="1"/>
      <c r="AR75" s="1"/>
    </row>
    <row r="76" spans="1:44"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111"/>
    </row>
    <row r="77" spans="1:44" s="32" customFormat="1" ht="18.75" customHeight="1"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111"/>
    </row>
    <row r="78" spans="1:44" s="32" customFormat="1" ht="27.75" customHeight="1" x14ac:dyDescent="0.25">
      <c r="F78" s="39"/>
      <c r="G78" s="232" t="str">
        <f>+AN83</f>
        <v>Visita del Instituto a la Universidad</v>
      </c>
      <c r="H78" s="232"/>
      <c r="I78" s="232"/>
      <c r="J78" s="232"/>
      <c r="K78" s="232"/>
      <c r="L78" s="187">
        <f>+AO83</f>
        <v>1</v>
      </c>
      <c r="M78" s="188">
        <v>20</v>
      </c>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111"/>
    </row>
    <row r="79" spans="1:44" s="32" customFormat="1" ht="18.75" customHeight="1" x14ac:dyDescent="0.25">
      <c r="F79" s="39"/>
      <c r="G79" s="232" t="str">
        <f t="shared" ref="G79:G80" si="6">+AN84</f>
        <v>Información que llega al Instituto</v>
      </c>
      <c r="H79" s="232"/>
      <c r="I79" s="232"/>
      <c r="J79" s="232"/>
      <c r="K79" s="232"/>
      <c r="L79" s="187">
        <f t="shared" ref="L79:L80" si="7">+AO84</f>
        <v>1</v>
      </c>
      <c r="M79" s="188">
        <v>21</v>
      </c>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111"/>
      <c r="AM79" s="32" t="s">
        <v>241</v>
      </c>
    </row>
    <row r="80" spans="1:44" s="32" customFormat="1" ht="30" customHeight="1" x14ac:dyDescent="0.25">
      <c r="F80" s="39"/>
      <c r="G80" s="232" t="str">
        <f t="shared" si="6"/>
        <v>Página Web</v>
      </c>
      <c r="H80" s="232"/>
      <c r="I80" s="232"/>
      <c r="J80" s="232"/>
      <c r="K80" s="232"/>
      <c r="L80" s="187">
        <f t="shared" si="7"/>
        <v>1</v>
      </c>
      <c r="M80" s="188">
        <v>22</v>
      </c>
      <c r="N80" s="39"/>
      <c r="O80" s="39"/>
      <c r="P80" s="39"/>
      <c r="Q80" s="39"/>
      <c r="R80" s="39"/>
      <c r="S80" s="39"/>
      <c r="T80" s="39"/>
      <c r="U80" s="39"/>
      <c r="V80" s="39"/>
      <c r="W80" s="39"/>
      <c r="X80" s="38"/>
      <c r="Y80" s="38"/>
      <c r="Z80" s="38"/>
      <c r="AA80" s="38"/>
      <c r="AB80" s="38"/>
      <c r="AC80" s="38"/>
      <c r="AD80" s="38"/>
      <c r="AE80" s="38"/>
      <c r="AF80" s="38"/>
      <c r="AG80" s="38"/>
      <c r="AH80" s="38"/>
      <c r="AI80" s="38"/>
      <c r="AJ80" s="38"/>
      <c r="AK80" s="38"/>
      <c r="AL80" s="111"/>
      <c r="AO80" s="32" t="s">
        <v>157</v>
      </c>
      <c r="AP80" s="32" t="s">
        <v>163</v>
      </c>
      <c r="AQ80" s="32" t="s">
        <v>164</v>
      </c>
      <c r="AR80" s="32" t="s">
        <v>165</v>
      </c>
    </row>
    <row r="81" spans="1:44" s="32" customFormat="1" ht="30" customHeight="1" x14ac:dyDescent="0.25">
      <c r="F81" s="39"/>
      <c r="G81" s="232" t="s">
        <v>272</v>
      </c>
      <c r="H81" s="232"/>
      <c r="I81" s="232"/>
      <c r="J81" s="232"/>
      <c r="K81" s="232"/>
      <c r="L81" s="187">
        <v>1</v>
      </c>
      <c r="M81" s="188">
        <v>23</v>
      </c>
      <c r="N81" s="39"/>
      <c r="O81" s="39"/>
      <c r="P81" s="39"/>
      <c r="Q81" s="39"/>
      <c r="R81" s="39"/>
      <c r="S81" s="39"/>
      <c r="T81" s="39"/>
      <c r="U81" s="39"/>
      <c r="V81" s="39"/>
      <c r="W81" s="39"/>
      <c r="X81" s="38"/>
      <c r="Y81" s="38"/>
      <c r="Z81" s="38"/>
      <c r="AA81" s="38"/>
      <c r="AB81" s="38"/>
      <c r="AC81" s="38"/>
      <c r="AD81" s="38"/>
      <c r="AE81" s="38"/>
      <c r="AF81" s="38"/>
      <c r="AG81" s="38"/>
      <c r="AH81" s="38"/>
      <c r="AI81" s="38"/>
      <c r="AJ81" s="38"/>
      <c r="AK81" s="38"/>
      <c r="AL81" s="111"/>
      <c r="AM81" s="32" t="s">
        <v>166</v>
      </c>
      <c r="AO81" s="32">
        <v>3</v>
      </c>
      <c r="AP81" s="32">
        <v>42.9</v>
      </c>
      <c r="AQ81" s="32">
        <v>42.9</v>
      </c>
      <c r="AR81" s="32">
        <v>42.9</v>
      </c>
    </row>
    <row r="82" spans="1:44" s="32" customFormat="1" ht="18.75" x14ac:dyDescent="0.25">
      <c r="F82" s="39"/>
      <c r="G82" s="232" t="s">
        <v>285</v>
      </c>
      <c r="H82" s="232"/>
      <c r="I82" s="232"/>
      <c r="J82" s="232"/>
      <c r="K82" s="232"/>
      <c r="L82" s="187">
        <v>4</v>
      </c>
      <c r="M82" s="188"/>
      <c r="N82" s="39"/>
      <c r="O82" s="39"/>
      <c r="P82" s="39"/>
      <c r="Q82" s="39"/>
      <c r="R82" s="39"/>
      <c r="S82" s="39"/>
      <c r="T82" s="39"/>
      <c r="U82" s="39"/>
      <c r="V82" s="39"/>
      <c r="W82" s="39"/>
      <c r="X82" s="38"/>
      <c r="Y82" s="38"/>
      <c r="Z82" s="38"/>
      <c r="AA82" s="38"/>
      <c r="AB82" s="38"/>
      <c r="AC82" s="38"/>
      <c r="AD82" s="38"/>
      <c r="AE82" s="38"/>
      <c r="AF82" s="38"/>
      <c r="AG82" s="38"/>
      <c r="AH82" s="38"/>
      <c r="AI82" s="38"/>
      <c r="AJ82" s="38"/>
      <c r="AK82" s="38"/>
      <c r="AL82" s="111"/>
      <c r="AN82" s="32" t="s">
        <v>242</v>
      </c>
      <c r="AO82" s="32">
        <v>1</v>
      </c>
      <c r="AP82" s="32">
        <v>14.3</v>
      </c>
      <c r="AQ82" s="32">
        <v>14.3</v>
      </c>
      <c r="AR82" s="32">
        <v>57.1</v>
      </c>
    </row>
    <row r="83" spans="1:44" s="32" customFormat="1" ht="15.75" customHeight="1" x14ac:dyDescent="0.25">
      <c r="F83" s="39"/>
      <c r="G83" s="39"/>
      <c r="H83" s="39"/>
      <c r="I83" s="39"/>
      <c r="J83" s="39"/>
      <c r="K83" s="39"/>
      <c r="L83" s="39"/>
      <c r="M83" s="39"/>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111"/>
      <c r="AN83" s="32" t="s">
        <v>39</v>
      </c>
      <c r="AO83" s="32">
        <v>1</v>
      </c>
      <c r="AP83" s="32">
        <v>14.3</v>
      </c>
      <c r="AQ83" s="32">
        <v>14.3</v>
      </c>
      <c r="AR83" s="32">
        <v>71.400000000000006</v>
      </c>
    </row>
    <row r="84" spans="1:44" s="32" customFormat="1" ht="25.5" customHeight="1" x14ac:dyDescent="0.25">
      <c r="B84" s="208"/>
      <c r="C84" s="208"/>
      <c r="D84" s="208"/>
      <c r="E84" s="208"/>
      <c r="F84" s="208"/>
      <c r="G84" s="208"/>
      <c r="H84" s="208"/>
      <c r="I84" s="208"/>
      <c r="J84" s="208"/>
      <c r="K84" s="208"/>
      <c r="L84" s="208"/>
      <c r="M84" s="208"/>
      <c r="N84" s="208"/>
      <c r="O84" s="208"/>
      <c r="P84" s="208"/>
      <c r="Q84" s="208"/>
      <c r="R84" s="208"/>
      <c r="S84" s="208"/>
      <c r="T84" s="208"/>
      <c r="U84" s="208"/>
      <c r="V84" s="39"/>
      <c r="W84" s="39"/>
      <c r="X84" s="39"/>
      <c r="Y84" s="38"/>
      <c r="Z84" s="38"/>
      <c r="AA84" s="38"/>
      <c r="AB84" s="38"/>
      <c r="AC84" s="38"/>
      <c r="AD84" s="38"/>
      <c r="AE84" s="38"/>
      <c r="AF84" s="38"/>
      <c r="AG84" s="38"/>
      <c r="AH84" s="38"/>
      <c r="AI84" s="38"/>
      <c r="AJ84" s="38"/>
      <c r="AK84" s="38"/>
      <c r="AL84" s="111"/>
      <c r="AN84" s="32" t="s">
        <v>40</v>
      </c>
      <c r="AO84" s="32">
        <v>1</v>
      </c>
      <c r="AP84" s="32">
        <v>14.3</v>
      </c>
      <c r="AQ84" s="32">
        <v>14.3</v>
      </c>
      <c r="AR84" s="32">
        <v>85.7</v>
      </c>
    </row>
    <row r="85" spans="1:44" s="32" customFormat="1" ht="12.75" customHeight="1" x14ac:dyDescent="0.25">
      <c r="B85" s="141"/>
      <c r="C85" s="141"/>
      <c r="D85" s="141"/>
      <c r="E85" s="141"/>
      <c r="F85" s="141"/>
      <c r="G85" s="141"/>
      <c r="H85" s="141"/>
      <c r="I85" s="141"/>
      <c r="J85" s="141"/>
      <c r="K85" s="141"/>
      <c r="L85" s="141"/>
      <c r="M85" s="141"/>
      <c r="N85" s="141"/>
      <c r="O85" s="141"/>
      <c r="P85" s="141"/>
      <c r="Q85" s="141"/>
      <c r="R85" s="141"/>
      <c r="S85" s="141"/>
      <c r="T85" s="141"/>
      <c r="U85" s="141"/>
      <c r="V85" s="39"/>
      <c r="W85" s="39"/>
      <c r="X85" s="39"/>
      <c r="Y85" s="38"/>
      <c r="Z85" s="38"/>
      <c r="AA85" s="38"/>
      <c r="AB85" s="38"/>
      <c r="AC85" s="38"/>
      <c r="AD85" s="38"/>
      <c r="AE85" s="38"/>
      <c r="AF85" s="38"/>
      <c r="AG85" s="38"/>
      <c r="AH85" s="38"/>
      <c r="AI85" s="38"/>
      <c r="AJ85" s="38"/>
      <c r="AK85" s="38"/>
      <c r="AL85" s="111"/>
      <c r="AN85" s="32" t="s">
        <v>41</v>
      </c>
      <c r="AO85" s="32">
        <v>1</v>
      </c>
      <c r="AP85" s="32">
        <v>14.3</v>
      </c>
      <c r="AQ85" s="32">
        <v>14.3</v>
      </c>
      <c r="AR85" s="32">
        <v>100</v>
      </c>
    </row>
    <row r="86" spans="1:44" s="32" customFormat="1" ht="21" x14ac:dyDescent="0.25">
      <c r="A86" s="39"/>
      <c r="B86" s="231"/>
      <c r="C86" s="231"/>
      <c r="D86" s="231"/>
      <c r="E86" s="231"/>
      <c r="F86" s="231"/>
      <c r="G86" s="231"/>
      <c r="H86" s="231"/>
      <c r="I86" s="231"/>
      <c r="J86" s="231"/>
      <c r="K86" s="136"/>
      <c r="L86" s="136"/>
      <c r="M86" s="136"/>
      <c r="N86" s="136"/>
      <c r="O86" s="136"/>
      <c r="P86" s="136"/>
      <c r="Q86" s="136"/>
      <c r="R86" s="136"/>
      <c r="S86" s="136"/>
      <c r="T86" s="136"/>
      <c r="U86" s="136"/>
      <c r="V86" s="38"/>
      <c r="W86" s="38"/>
      <c r="X86" s="38"/>
      <c r="Y86" s="38"/>
      <c r="Z86" s="38"/>
      <c r="AA86" s="38"/>
      <c r="AB86" s="38"/>
      <c r="AC86" s="38"/>
      <c r="AD86" s="38"/>
      <c r="AE86" s="38"/>
      <c r="AF86" s="38"/>
      <c r="AG86" s="38"/>
      <c r="AH86" s="38"/>
      <c r="AI86" s="38"/>
      <c r="AL86" s="110"/>
      <c r="AN86" s="32" t="s">
        <v>8</v>
      </c>
      <c r="AO86" s="32">
        <v>7</v>
      </c>
      <c r="AP86" s="32">
        <v>100</v>
      </c>
      <c r="AQ86" s="32">
        <v>100</v>
      </c>
    </row>
    <row r="87" spans="1:44" s="32" customFormat="1" ht="75" x14ac:dyDescent="0.25">
      <c r="A87" s="39"/>
      <c r="B87" s="231"/>
      <c r="C87" s="231"/>
      <c r="D87" s="231"/>
      <c r="E87" s="231"/>
      <c r="F87" s="231"/>
      <c r="G87" s="231"/>
      <c r="H87" s="231"/>
      <c r="I87" s="231"/>
      <c r="J87" s="231"/>
      <c r="K87" s="136"/>
      <c r="L87" s="136"/>
      <c r="M87" s="136"/>
      <c r="N87" s="136"/>
      <c r="O87" s="136"/>
      <c r="P87" s="136"/>
      <c r="Q87" s="136"/>
      <c r="R87" s="136"/>
      <c r="S87" s="136"/>
      <c r="T87" s="136"/>
      <c r="U87" s="136"/>
      <c r="V87" s="38"/>
      <c r="W87" s="38"/>
      <c r="X87" s="38"/>
      <c r="Y87" s="38"/>
      <c r="Z87" s="38"/>
      <c r="AA87" s="38"/>
      <c r="AB87" s="38"/>
      <c r="AC87" s="38"/>
      <c r="AD87" s="38"/>
      <c r="AE87" s="38"/>
      <c r="AF87" s="38"/>
      <c r="AG87" s="38"/>
      <c r="AH87" s="38"/>
      <c r="AI87" s="38"/>
      <c r="AJ87" s="38"/>
      <c r="AK87" s="38"/>
      <c r="AL87" s="110"/>
      <c r="AM87" s="32" t="s">
        <v>258</v>
      </c>
    </row>
    <row r="88" spans="1:44" s="32" customFormat="1" ht="21" x14ac:dyDescent="0.25">
      <c r="A88" s="39"/>
      <c r="B88" s="231"/>
      <c r="C88" s="231"/>
      <c r="D88" s="231"/>
      <c r="E88" s="231"/>
      <c r="F88" s="231"/>
      <c r="G88" s="231"/>
      <c r="H88" s="231"/>
      <c r="I88" s="231"/>
      <c r="J88" s="231"/>
      <c r="K88" s="136"/>
      <c r="L88" s="136"/>
      <c r="M88" s="136"/>
      <c r="N88" s="136"/>
      <c r="O88" s="136"/>
      <c r="P88" s="136"/>
      <c r="Q88" s="136"/>
      <c r="R88" s="136"/>
      <c r="S88" s="136"/>
      <c r="T88" s="136"/>
      <c r="U88" s="136"/>
      <c r="V88" s="38"/>
      <c r="W88" s="38"/>
      <c r="X88" s="38"/>
      <c r="Y88" s="38"/>
      <c r="Z88" s="38"/>
      <c r="AA88" s="38"/>
      <c r="AB88" s="38"/>
      <c r="AC88" s="38"/>
      <c r="AD88" s="38"/>
      <c r="AE88" s="38"/>
      <c r="AF88" s="38"/>
      <c r="AG88" s="38"/>
      <c r="AH88" s="38"/>
      <c r="AI88" s="38"/>
      <c r="AJ88" s="38"/>
      <c r="AK88" s="38"/>
      <c r="AL88" s="110"/>
    </row>
    <row r="89" spans="1:44" s="32" customFormat="1" ht="21" x14ac:dyDescent="0.25">
      <c r="A89" s="39"/>
      <c r="B89" s="140"/>
      <c r="C89" s="140"/>
      <c r="D89" s="140"/>
      <c r="E89" s="140"/>
      <c r="F89" s="140"/>
      <c r="G89" s="140"/>
      <c r="H89" s="140"/>
      <c r="I89" s="140"/>
      <c r="J89" s="140"/>
      <c r="K89" s="136"/>
      <c r="L89" s="136"/>
      <c r="M89" s="136"/>
      <c r="N89" s="136"/>
      <c r="O89" s="136"/>
      <c r="P89" s="136"/>
      <c r="Q89" s="136"/>
      <c r="R89" s="136"/>
      <c r="S89" s="136"/>
      <c r="T89" s="136"/>
      <c r="U89" s="136"/>
      <c r="V89" s="38"/>
      <c r="W89" s="38"/>
      <c r="X89" s="38"/>
      <c r="Y89" s="38"/>
      <c r="Z89" s="38"/>
      <c r="AA89" s="38"/>
      <c r="AB89" s="38"/>
      <c r="AC89" s="38"/>
      <c r="AD89" s="38"/>
      <c r="AE89" s="38"/>
      <c r="AF89" s="38"/>
      <c r="AG89" s="38"/>
      <c r="AH89" s="38"/>
      <c r="AI89" s="38"/>
      <c r="AJ89" s="38"/>
      <c r="AK89" s="38"/>
      <c r="AL89" s="110"/>
    </row>
    <row r="90" spans="1:44" s="32" customFormat="1" ht="20.25" customHeight="1" x14ac:dyDescent="0.25">
      <c r="V90" s="38"/>
      <c r="W90" s="38"/>
      <c r="X90" s="38"/>
      <c r="Y90" s="38"/>
      <c r="Z90" s="38"/>
      <c r="AA90" s="38"/>
      <c r="AB90" s="38"/>
      <c r="AC90" s="38"/>
      <c r="AD90" s="38"/>
      <c r="AE90" s="38"/>
      <c r="AF90" s="38"/>
      <c r="AG90" s="38"/>
      <c r="AH90" s="38"/>
      <c r="AI90" s="38"/>
      <c r="AJ90" s="38"/>
      <c r="AL90" s="110"/>
    </row>
    <row r="91" spans="1:44"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224" t="s">
        <v>147</v>
      </c>
      <c r="AJ91" s="225"/>
      <c r="AK91" s="225"/>
      <c r="AL91" s="226"/>
      <c r="AM91" s="32" t="s">
        <v>243</v>
      </c>
    </row>
    <row r="92" spans="1:44"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227"/>
      <c r="AJ92" s="228"/>
      <c r="AK92" s="228"/>
      <c r="AL92" s="229"/>
      <c r="AO92" s="32" t="s">
        <v>157</v>
      </c>
      <c r="AP92" s="32" t="s">
        <v>163</v>
      </c>
      <c r="AQ92" s="32" t="s">
        <v>164</v>
      </c>
      <c r="AR92" s="32" t="s">
        <v>165</v>
      </c>
    </row>
    <row r="93" spans="1:44" s="32" customFormat="1" ht="36.75" customHeight="1" x14ac:dyDescent="0.25">
      <c r="A93" s="178" t="s">
        <v>42</v>
      </c>
      <c r="B93" s="178"/>
      <c r="C93" s="178"/>
      <c r="D93" s="178"/>
      <c r="E93" s="178"/>
      <c r="F93" s="178"/>
      <c r="G93" s="178"/>
      <c r="H93" s="178"/>
      <c r="I93" s="178"/>
      <c r="J93" s="178"/>
      <c r="K93" s="178"/>
      <c r="L93" s="178"/>
      <c r="M93" s="178"/>
      <c r="N93" s="178"/>
      <c r="O93" s="178"/>
      <c r="P93" s="178"/>
      <c r="Q93" s="178"/>
      <c r="R93" s="178"/>
      <c r="S93" s="178"/>
      <c r="T93" s="178"/>
      <c r="U93" s="178"/>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112" t="s">
        <v>25</v>
      </c>
      <c r="AM93" s="32" t="s">
        <v>166</v>
      </c>
      <c r="AO93" s="32">
        <v>6</v>
      </c>
      <c r="AP93" s="32">
        <v>85.7</v>
      </c>
      <c r="AQ93" s="32">
        <v>85.7</v>
      </c>
      <c r="AR93" s="32">
        <v>85.7</v>
      </c>
    </row>
    <row r="94" spans="1:44"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3"/>
      <c r="V94" s="205"/>
      <c r="W94" s="205"/>
      <c r="X94" s="205"/>
      <c r="Y94" s="205"/>
      <c r="Z94" s="205"/>
      <c r="AA94" s="205"/>
      <c r="AB94" s="118"/>
      <c r="AC94" s="206"/>
      <c r="AD94" s="206"/>
      <c r="AE94" s="206"/>
      <c r="AF94" s="206"/>
      <c r="AG94" s="206"/>
      <c r="AH94" s="207"/>
      <c r="AI94" s="122"/>
      <c r="AJ94" s="120"/>
      <c r="AK94" s="120"/>
      <c r="AL94" s="120"/>
      <c r="AM94" s="32"/>
      <c r="AN94" s="32" t="s">
        <v>272</v>
      </c>
      <c r="AO94" s="32">
        <v>1</v>
      </c>
      <c r="AP94" s="32">
        <v>14.3</v>
      </c>
      <c r="AQ94" s="32">
        <v>14.3</v>
      </c>
      <c r="AR94" s="32">
        <v>100</v>
      </c>
    </row>
    <row r="95" spans="1:44"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6"/>
      <c r="V95" s="143">
        <f>+AN9</f>
        <v>0</v>
      </c>
      <c r="W95" s="143">
        <f t="shared" ref="W95:Z96" si="8">+AO9</f>
        <v>1</v>
      </c>
      <c r="X95" s="143">
        <f t="shared" si="8"/>
        <v>0</v>
      </c>
      <c r="Y95" s="143">
        <f t="shared" si="8"/>
        <v>2</v>
      </c>
      <c r="Z95" s="143">
        <f t="shared" si="8"/>
        <v>2</v>
      </c>
      <c r="AA95" s="143">
        <f>+AS9</f>
        <v>0</v>
      </c>
      <c r="AB95" s="143">
        <f>SUM(V95:AA95)</f>
        <v>5</v>
      </c>
      <c r="AC95" s="34">
        <f>V95/$AB95</f>
        <v>0</v>
      </c>
      <c r="AD95" s="34">
        <f t="shared" ref="AD95:AH96" si="9">W95/$AB95</f>
        <v>0.2</v>
      </c>
      <c r="AE95" s="34">
        <f t="shared" si="9"/>
        <v>0</v>
      </c>
      <c r="AF95" s="34">
        <f t="shared" si="9"/>
        <v>0.4</v>
      </c>
      <c r="AG95" s="34">
        <f t="shared" si="9"/>
        <v>0.4</v>
      </c>
      <c r="AH95" s="34">
        <f t="shared" si="9"/>
        <v>0</v>
      </c>
      <c r="AI95" s="143">
        <f t="shared" ref="AI95:AL96" si="10">+BA9</f>
        <v>4</v>
      </c>
      <c r="AJ95" s="143">
        <f t="shared" si="10"/>
        <v>1.22</v>
      </c>
      <c r="AK95" s="143">
        <f t="shared" si="10"/>
        <v>4</v>
      </c>
      <c r="AL95" s="143">
        <f t="shared" si="10"/>
        <v>4</v>
      </c>
      <c r="AM95" s="32"/>
      <c r="AN95" s="32" t="s">
        <v>8</v>
      </c>
      <c r="AO95" s="32">
        <v>7</v>
      </c>
      <c r="AP95" s="32">
        <v>100</v>
      </c>
      <c r="AQ95" s="32">
        <v>100</v>
      </c>
      <c r="AR95" s="32"/>
    </row>
    <row r="96" spans="1:44"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6"/>
      <c r="V96" s="143">
        <f>+AN10</f>
        <v>0</v>
      </c>
      <c r="W96" s="143">
        <f t="shared" si="8"/>
        <v>0</v>
      </c>
      <c r="X96" s="143">
        <f t="shared" si="8"/>
        <v>0</v>
      </c>
      <c r="Y96" s="143">
        <f t="shared" si="8"/>
        <v>0</v>
      </c>
      <c r="Z96" s="143">
        <f t="shared" si="8"/>
        <v>5</v>
      </c>
      <c r="AA96" s="143">
        <f>+AS10</f>
        <v>0</v>
      </c>
      <c r="AB96" s="143">
        <f>SUM(V96:AA96)</f>
        <v>5</v>
      </c>
      <c r="AC96" s="34">
        <f>V96/$AB96</f>
        <v>0</v>
      </c>
      <c r="AD96" s="34">
        <f t="shared" si="9"/>
        <v>0</v>
      </c>
      <c r="AE96" s="34">
        <f t="shared" si="9"/>
        <v>0</v>
      </c>
      <c r="AF96" s="34">
        <f t="shared" si="9"/>
        <v>0</v>
      </c>
      <c r="AG96" s="34">
        <f t="shared" si="9"/>
        <v>1</v>
      </c>
      <c r="AH96" s="34">
        <f>W96/$AB96</f>
        <v>0</v>
      </c>
      <c r="AI96" s="143">
        <f t="shared" si="10"/>
        <v>5</v>
      </c>
      <c r="AJ96" s="143">
        <f t="shared" si="10"/>
        <v>0</v>
      </c>
      <c r="AK96" s="143">
        <f t="shared" si="10"/>
        <v>5</v>
      </c>
      <c r="AL96" s="143">
        <f t="shared" si="10"/>
        <v>5</v>
      </c>
      <c r="AM96" s="32" t="s">
        <v>258</v>
      </c>
      <c r="AN96" s="32"/>
      <c r="AO96" s="32"/>
      <c r="AP96" s="32"/>
      <c r="AQ96" s="32"/>
      <c r="AR96" s="32"/>
    </row>
    <row r="97" spans="1:44" s="121" customFormat="1" ht="23.25" customHeight="1" x14ac:dyDescent="0.25">
      <c r="A97" s="230" t="s">
        <v>150</v>
      </c>
      <c r="B97" s="230"/>
      <c r="C97" s="230"/>
      <c r="D97" s="230"/>
      <c r="E97" s="230"/>
      <c r="F97" s="230"/>
      <c r="G97" s="230"/>
      <c r="H97" s="230"/>
      <c r="I97" s="230"/>
      <c r="J97" s="230"/>
      <c r="K97" s="230"/>
      <c r="L97" s="230"/>
      <c r="M97" s="230"/>
      <c r="N97" s="230"/>
      <c r="O97" s="230"/>
      <c r="P97" s="230"/>
      <c r="Q97" s="230"/>
      <c r="R97" s="230"/>
      <c r="S97" s="230"/>
      <c r="T97" s="230"/>
      <c r="U97" s="230"/>
      <c r="V97" s="115">
        <v>1</v>
      </c>
      <c r="W97" s="137">
        <v>2</v>
      </c>
      <c r="X97" s="137">
        <v>3</v>
      </c>
      <c r="Y97" s="137">
        <v>4</v>
      </c>
      <c r="Z97" s="137">
        <v>5</v>
      </c>
      <c r="AA97" s="117" t="s">
        <v>43</v>
      </c>
      <c r="AB97" s="118" t="s">
        <v>8</v>
      </c>
      <c r="AC97" s="115">
        <v>1</v>
      </c>
      <c r="AD97" s="137">
        <v>2</v>
      </c>
      <c r="AE97" s="137">
        <v>3</v>
      </c>
      <c r="AF97" s="137">
        <v>4</v>
      </c>
      <c r="AG97" s="137">
        <v>5</v>
      </c>
      <c r="AH97" s="117" t="s">
        <v>43</v>
      </c>
      <c r="AI97" s="119" t="s">
        <v>22</v>
      </c>
      <c r="AJ97" s="120" t="s">
        <v>23</v>
      </c>
      <c r="AK97" s="120" t="s">
        <v>24</v>
      </c>
      <c r="AL97" s="120" t="s">
        <v>25</v>
      </c>
    </row>
    <row r="98" spans="1:44" s="35" customFormat="1" ht="18.75" customHeight="1" x14ac:dyDescent="0.25">
      <c r="A98" s="142" t="s">
        <v>48</v>
      </c>
      <c r="B98" s="165" t="s">
        <v>45</v>
      </c>
      <c r="C98" s="166"/>
      <c r="D98" s="166"/>
      <c r="E98" s="166"/>
      <c r="F98" s="166"/>
      <c r="G98" s="166"/>
      <c r="H98" s="166"/>
      <c r="I98" s="166"/>
      <c r="J98" s="166"/>
      <c r="K98" s="166"/>
      <c r="L98" s="166"/>
      <c r="M98" s="166"/>
      <c r="N98" s="166"/>
      <c r="O98" s="166"/>
      <c r="P98" s="166"/>
      <c r="Q98" s="166"/>
      <c r="R98" s="166"/>
      <c r="S98" s="166"/>
      <c r="T98" s="166"/>
      <c r="U98" s="166"/>
      <c r="V98" s="143">
        <f>+AN11</f>
        <v>0</v>
      </c>
      <c r="W98" s="143">
        <f t="shared" ref="W98:AA100" si="11">+AO11</f>
        <v>0</v>
      </c>
      <c r="X98" s="143">
        <f t="shared" si="11"/>
        <v>1</v>
      </c>
      <c r="Y98" s="143">
        <f t="shared" si="11"/>
        <v>1</v>
      </c>
      <c r="Z98" s="143">
        <f t="shared" si="11"/>
        <v>0</v>
      </c>
      <c r="AA98" s="143">
        <f t="shared" si="11"/>
        <v>0</v>
      </c>
      <c r="AB98" s="143">
        <f>SUM(V98:AA98)</f>
        <v>2</v>
      </c>
      <c r="AC98" s="34">
        <f>V98/$AB98</f>
        <v>0</v>
      </c>
      <c r="AD98" s="34">
        <f t="shared" ref="AD98:AH100" si="12">W98/$AB98</f>
        <v>0</v>
      </c>
      <c r="AE98" s="34">
        <f t="shared" si="12"/>
        <v>0.5</v>
      </c>
      <c r="AF98" s="34">
        <f t="shared" si="12"/>
        <v>0.5</v>
      </c>
      <c r="AG98" s="34">
        <f t="shared" si="12"/>
        <v>0</v>
      </c>
      <c r="AH98" s="34">
        <f t="shared" si="12"/>
        <v>0</v>
      </c>
      <c r="AI98" s="143">
        <f t="shared" ref="AI98:AL100" si="13">+BA11</f>
        <v>3.5</v>
      </c>
      <c r="AJ98" s="143">
        <f t="shared" si="13"/>
        <v>0.71</v>
      </c>
      <c r="AK98" s="143">
        <f t="shared" si="13"/>
        <v>4</v>
      </c>
      <c r="AL98" s="143">
        <f t="shared" si="13"/>
        <v>3</v>
      </c>
    </row>
    <row r="99" spans="1:44"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6" t="s">
        <v>47</v>
      </c>
      <c r="V99" s="143">
        <f>+AN12</f>
        <v>0</v>
      </c>
      <c r="W99" s="143">
        <f t="shared" si="11"/>
        <v>0</v>
      </c>
      <c r="X99" s="143">
        <f t="shared" si="11"/>
        <v>1</v>
      </c>
      <c r="Y99" s="143">
        <f t="shared" si="11"/>
        <v>1</v>
      </c>
      <c r="Z99" s="143">
        <f t="shared" si="11"/>
        <v>0</v>
      </c>
      <c r="AA99" s="143">
        <f t="shared" si="11"/>
        <v>0</v>
      </c>
      <c r="AB99" s="143">
        <f t="shared" ref="AB99:AB100" si="14">SUM(V99:AA99)</f>
        <v>2</v>
      </c>
      <c r="AC99" s="34">
        <f>V99/$AB99</f>
        <v>0</v>
      </c>
      <c r="AD99" s="34">
        <f t="shared" si="12"/>
        <v>0</v>
      </c>
      <c r="AE99" s="34">
        <f t="shared" si="12"/>
        <v>0.5</v>
      </c>
      <c r="AF99" s="34">
        <f t="shared" si="12"/>
        <v>0.5</v>
      </c>
      <c r="AG99" s="34">
        <f t="shared" si="12"/>
        <v>0</v>
      </c>
      <c r="AH99" s="34">
        <f t="shared" si="12"/>
        <v>0</v>
      </c>
      <c r="AI99" s="143">
        <f t="shared" si="13"/>
        <v>3.5</v>
      </c>
      <c r="AJ99" s="143">
        <f t="shared" si="13"/>
        <v>0.71</v>
      </c>
      <c r="AK99" s="143">
        <f t="shared" si="13"/>
        <v>4</v>
      </c>
      <c r="AL99" s="143">
        <f t="shared" si="13"/>
        <v>3</v>
      </c>
    </row>
    <row r="100" spans="1:44"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6" t="s">
        <v>50</v>
      </c>
      <c r="V100" s="143">
        <f>+AN13</f>
        <v>0</v>
      </c>
      <c r="W100" s="143">
        <f t="shared" si="11"/>
        <v>0</v>
      </c>
      <c r="X100" s="143">
        <f t="shared" si="11"/>
        <v>0</v>
      </c>
      <c r="Y100" s="143">
        <f t="shared" si="11"/>
        <v>0</v>
      </c>
      <c r="Z100" s="143">
        <f t="shared" si="11"/>
        <v>2</v>
      </c>
      <c r="AA100" s="143">
        <f t="shared" si="11"/>
        <v>0</v>
      </c>
      <c r="AB100" s="143">
        <f t="shared" si="14"/>
        <v>2</v>
      </c>
      <c r="AC100" s="34">
        <f>V100/$AB100</f>
        <v>0</v>
      </c>
      <c r="AD100" s="34">
        <f t="shared" si="12"/>
        <v>0</v>
      </c>
      <c r="AE100" s="34">
        <f t="shared" si="12"/>
        <v>0</v>
      </c>
      <c r="AF100" s="34">
        <f t="shared" si="12"/>
        <v>0</v>
      </c>
      <c r="AG100" s="34">
        <f t="shared" si="12"/>
        <v>1</v>
      </c>
      <c r="AH100" s="34">
        <f t="shared" si="12"/>
        <v>0</v>
      </c>
      <c r="AI100" s="143">
        <f t="shared" si="13"/>
        <v>5</v>
      </c>
      <c r="AJ100" s="143">
        <f t="shared" si="13"/>
        <v>0</v>
      </c>
      <c r="AK100" s="143">
        <f t="shared" si="13"/>
        <v>5</v>
      </c>
      <c r="AL100" s="143">
        <f t="shared" si="13"/>
        <v>5</v>
      </c>
      <c r="AM100" s="121" t="s">
        <v>244</v>
      </c>
      <c r="AN100" s="121"/>
      <c r="AO100" s="121"/>
      <c r="AP100" s="121"/>
      <c r="AQ100" s="121"/>
      <c r="AR100" s="121"/>
    </row>
    <row r="101" spans="1:44"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L101" s="110"/>
      <c r="AM101" s="35"/>
      <c r="AN101" s="35"/>
      <c r="AO101" s="35" t="s">
        <v>157</v>
      </c>
      <c r="AP101" s="35" t="s">
        <v>163</v>
      </c>
      <c r="AQ101" s="35" t="s">
        <v>164</v>
      </c>
      <c r="AR101" s="35" t="s">
        <v>165</v>
      </c>
    </row>
    <row r="102" spans="1:44"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L102" s="110"/>
      <c r="AM102" s="35" t="s">
        <v>166</v>
      </c>
      <c r="AN102" s="35"/>
      <c r="AO102" s="35">
        <v>3</v>
      </c>
      <c r="AP102" s="35">
        <v>42.9</v>
      </c>
      <c r="AQ102" s="35">
        <v>42.9</v>
      </c>
      <c r="AR102" s="35">
        <v>42.9</v>
      </c>
    </row>
    <row r="103" spans="1:44"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L103" s="110"/>
      <c r="AM103" s="35"/>
      <c r="AN103" s="35" t="s">
        <v>245</v>
      </c>
      <c r="AO103" s="35">
        <v>1</v>
      </c>
      <c r="AP103" s="35">
        <v>14.3</v>
      </c>
      <c r="AQ103" s="35">
        <v>14.3</v>
      </c>
      <c r="AR103" s="35">
        <v>57.1</v>
      </c>
    </row>
    <row r="104" spans="1:44"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L104" s="110"/>
      <c r="AN104" s="32" t="s">
        <v>38</v>
      </c>
      <c r="AO104" s="32">
        <v>3</v>
      </c>
      <c r="AP104" s="32">
        <v>42.9</v>
      </c>
      <c r="AQ104" s="32">
        <v>42.9</v>
      </c>
      <c r="AR104" s="32">
        <v>100</v>
      </c>
    </row>
    <row r="105" spans="1:44"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c r="AL105" s="110"/>
      <c r="AN105" s="32" t="s">
        <v>8</v>
      </c>
      <c r="AO105" s="32">
        <v>7</v>
      </c>
      <c r="AP105" s="32">
        <v>100</v>
      </c>
      <c r="AQ105" s="32">
        <v>100</v>
      </c>
    </row>
    <row r="106" spans="1:44"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c r="AL106" s="110"/>
      <c r="AM106" s="32" t="s">
        <v>258</v>
      </c>
    </row>
    <row r="107" spans="1:44"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L107" s="110"/>
    </row>
    <row r="108" spans="1:44"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L108" s="110"/>
    </row>
    <row r="109" spans="1:44"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L109" s="110"/>
    </row>
    <row r="110" spans="1:44"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147</v>
      </c>
      <c r="AJ110" s="195"/>
      <c r="AK110" s="195"/>
      <c r="AL110" s="195"/>
      <c r="AM110" s="32" t="s">
        <v>246</v>
      </c>
    </row>
    <row r="111" spans="1:44"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c r="AO111" s="32" t="s">
        <v>157</v>
      </c>
      <c r="AP111" s="32" t="s">
        <v>163</v>
      </c>
      <c r="AQ111" s="32" t="s">
        <v>164</v>
      </c>
      <c r="AR111" s="32" t="s">
        <v>165</v>
      </c>
    </row>
    <row r="112" spans="1:44"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112" t="s">
        <v>25</v>
      </c>
      <c r="AM112" s="32" t="s">
        <v>166</v>
      </c>
      <c r="AN112" s="32" t="s">
        <v>245</v>
      </c>
      <c r="AO112" s="32">
        <v>2</v>
      </c>
      <c r="AP112" s="32">
        <v>28.6</v>
      </c>
      <c r="AQ112" s="32">
        <v>28.6</v>
      </c>
      <c r="AR112" s="32">
        <v>28.6</v>
      </c>
    </row>
    <row r="113" spans="1:44"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43">
        <f>+AN8</f>
        <v>0</v>
      </c>
      <c r="W113" s="143">
        <f t="shared" ref="W113:AA113" si="15">+AO8</f>
        <v>0</v>
      </c>
      <c r="X113" s="143">
        <f t="shared" si="15"/>
        <v>0</v>
      </c>
      <c r="Y113" s="143">
        <f t="shared" si="15"/>
        <v>1</v>
      </c>
      <c r="Z113" s="143">
        <f t="shared" si="15"/>
        <v>0</v>
      </c>
      <c r="AA113" s="143">
        <f t="shared" si="15"/>
        <v>0</v>
      </c>
      <c r="AB113" s="143">
        <f>SUM(V113:AA113)</f>
        <v>1</v>
      </c>
      <c r="AC113" s="34">
        <f t="shared" ref="AC113:AH113" si="16">V113/$AB113</f>
        <v>0</v>
      </c>
      <c r="AD113" s="34">
        <f t="shared" si="16"/>
        <v>0</v>
      </c>
      <c r="AE113" s="34">
        <f t="shared" si="16"/>
        <v>0</v>
      </c>
      <c r="AF113" s="34">
        <f t="shared" si="16"/>
        <v>1</v>
      </c>
      <c r="AG113" s="34">
        <f t="shared" si="16"/>
        <v>0</v>
      </c>
      <c r="AH113" s="34">
        <f t="shared" si="16"/>
        <v>0</v>
      </c>
      <c r="AI113" s="143">
        <f t="shared" ref="AI113:AL113" si="17">+BA8</f>
        <v>4</v>
      </c>
      <c r="AJ113" s="143" t="str">
        <f t="shared" si="17"/>
        <v>.</v>
      </c>
      <c r="AK113" s="143">
        <f t="shared" si="17"/>
        <v>4</v>
      </c>
      <c r="AL113" s="143">
        <f t="shared" si="17"/>
        <v>4</v>
      </c>
      <c r="AN113" s="32" t="s">
        <v>38</v>
      </c>
      <c r="AO113" s="32">
        <v>5</v>
      </c>
      <c r="AP113" s="32">
        <v>71.400000000000006</v>
      </c>
      <c r="AQ113" s="32">
        <v>71.400000000000006</v>
      </c>
      <c r="AR113" s="32">
        <v>100</v>
      </c>
    </row>
    <row r="114" spans="1:44"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L114" s="110"/>
      <c r="AN114" s="32" t="s">
        <v>8</v>
      </c>
      <c r="AO114" s="32">
        <v>7</v>
      </c>
      <c r="AP114" s="32">
        <v>100</v>
      </c>
      <c r="AQ114" s="32">
        <v>100</v>
      </c>
    </row>
    <row r="115" spans="1:44"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L115" s="110"/>
      <c r="AM115" s="32" t="s">
        <v>258</v>
      </c>
    </row>
    <row r="116" spans="1:44"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L116" s="110"/>
    </row>
    <row r="117" spans="1:44"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L117" s="110"/>
    </row>
    <row r="118" spans="1:44"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L118" s="110"/>
    </row>
    <row r="119" spans="1:44"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L119" s="110"/>
      <c r="AM119" s="32" t="s">
        <v>247</v>
      </c>
    </row>
    <row r="120" spans="1:44"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L120" s="110"/>
      <c r="AO120" s="32" t="s">
        <v>157</v>
      </c>
      <c r="AP120" s="32" t="s">
        <v>163</v>
      </c>
      <c r="AQ120" s="32" t="s">
        <v>164</v>
      </c>
      <c r="AR120" s="32" t="s">
        <v>165</v>
      </c>
    </row>
    <row r="121" spans="1:44"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c r="AL121" s="110"/>
      <c r="AM121" s="32" t="s">
        <v>166</v>
      </c>
      <c r="AN121" s="32" t="s">
        <v>245</v>
      </c>
      <c r="AO121" s="32">
        <v>7</v>
      </c>
      <c r="AP121" s="32">
        <v>100</v>
      </c>
      <c r="AQ121" s="32">
        <v>100</v>
      </c>
      <c r="AR121" s="32">
        <v>100</v>
      </c>
    </row>
    <row r="122" spans="1:44"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c r="AL122" s="110"/>
      <c r="AM122" s="32" t="s">
        <v>258</v>
      </c>
    </row>
    <row r="123" spans="1:44"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c r="AL123" s="110"/>
    </row>
    <row r="124" spans="1:44" s="32" customFormat="1" ht="20.25" customHeight="1" x14ac:dyDescent="0.25">
      <c r="A124" s="47"/>
      <c r="B124" s="47"/>
      <c r="C124" s="50"/>
      <c r="D124" s="47"/>
      <c r="E124" s="209" t="s">
        <v>134</v>
      </c>
      <c r="F124" s="210"/>
      <c r="G124" s="210"/>
      <c r="H124" s="210"/>
      <c r="I124" s="210"/>
      <c r="J124" s="211"/>
      <c r="K124" s="144"/>
      <c r="L124" s="144"/>
      <c r="M124" s="47"/>
      <c r="AL124" s="110"/>
    </row>
    <row r="125" spans="1:44" s="32" customFormat="1" ht="16.5" customHeight="1" x14ac:dyDescent="0.25">
      <c r="A125" s="47"/>
      <c r="B125" s="47"/>
      <c r="C125" s="52"/>
      <c r="D125" s="39"/>
      <c r="E125" s="212"/>
      <c r="F125" s="177"/>
      <c r="G125" s="177"/>
      <c r="H125" s="177"/>
      <c r="I125" s="177"/>
      <c r="J125" s="213"/>
      <c r="K125" s="53"/>
      <c r="L125" s="53"/>
      <c r="M125" s="39"/>
      <c r="AL125" s="110"/>
    </row>
    <row r="126" spans="1:44" s="32" customFormat="1" ht="16.5" customHeight="1" x14ac:dyDescent="0.25">
      <c r="A126" s="47"/>
      <c r="B126" s="47"/>
      <c r="C126" s="50"/>
      <c r="D126" s="39"/>
      <c r="E126" s="212"/>
      <c r="F126" s="177"/>
      <c r="G126" s="177"/>
      <c r="H126" s="177"/>
      <c r="I126" s="177"/>
      <c r="J126" s="213"/>
      <c r="K126" s="38"/>
      <c r="L126" s="38"/>
      <c r="M126" s="39"/>
      <c r="AL126" s="110"/>
      <c r="AM126" s="32" t="s">
        <v>248</v>
      </c>
    </row>
    <row r="127" spans="1:44" s="32" customFormat="1" ht="18.75" customHeight="1" thickBot="1" x14ac:dyDescent="0.3">
      <c r="A127" s="39"/>
      <c r="B127" s="39"/>
      <c r="C127" s="39"/>
      <c r="D127" s="39"/>
      <c r="E127" s="214"/>
      <c r="F127" s="215"/>
      <c r="G127" s="215"/>
      <c r="H127" s="215"/>
      <c r="I127" s="215"/>
      <c r="J127" s="216"/>
      <c r="K127" s="39"/>
      <c r="L127" s="39"/>
      <c r="M127" s="39"/>
      <c r="N127" s="39"/>
      <c r="AL127" s="110"/>
      <c r="AO127" s="32" t="s">
        <v>157</v>
      </c>
      <c r="AP127" s="32" t="s">
        <v>163</v>
      </c>
      <c r="AQ127" s="32" t="s">
        <v>164</v>
      </c>
      <c r="AR127" s="32" t="s">
        <v>165</v>
      </c>
    </row>
    <row r="128" spans="1:44"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L128" s="110"/>
      <c r="AM128" s="32" t="s">
        <v>166</v>
      </c>
      <c r="AN128" s="32" t="s">
        <v>245</v>
      </c>
      <c r="AO128" s="32">
        <v>7</v>
      </c>
      <c r="AP128" s="32">
        <v>100</v>
      </c>
      <c r="AQ128" s="32">
        <v>100</v>
      </c>
      <c r="AR128" s="32">
        <v>100</v>
      </c>
    </row>
    <row r="129" spans="1:44"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L129" s="110"/>
      <c r="AM129" s="32" t="s">
        <v>258</v>
      </c>
    </row>
    <row r="130" spans="1:44"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c r="AL130" s="110"/>
    </row>
    <row r="131" spans="1:44"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147</v>
      </c>
      <c r="AJ131" s="195"/>
      <c r="AK131" s="195"/>
      <c r="AL131" s="195"/>
    </row>
    <row r="132" spans="1:44"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row>
    <row r="133" spans="1:44"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112" t="s">
        <v>25</v>
      </c>
      <c r="AM133" s="32" t="s">
        <v>249</v>
      </c>
    </row>
    <row r="134" spans="1:44"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47">
        <f>+AN14</f>
        <v>0</v>
      </c>
      <c r="W134" s="147">
        <f t="shared" ref="W134:AA134" si="18">+AO14</f>
        <v>0</v>
      </c>
      <c r="X134" s="147">
        <f t="shared" si="18"/>
        <v>1</v>
      </c>
      <c r="Y134" s="147">
        <f t="shared" si="18"/>
        <v>0</v>
      </c>
      <c r="Z134" s="147">
        <f t="shared" si="18"/>
        <v>1</v>
      </c>
      <c r="AA134" s="147">
        <f t="shared" si="18"/>
        <v>0</v>
      </c>
      <c r="AB134" s="147">
        <f>SUM(V134:AA134)</f>
        <v>2</v>
      </c>
      <c r="AC134" s="34">
        <f t="shared" ref="AC134:AH134" si="19">V134/$AB134</f>
        <v>0</v>
      </c>
      <c r="AD134" s="34">
        <f t="shared" si="19"/>
        <v>0</v>
      </c>
      <c r="AE134" s="34">
        <f t="shared" si="19"/>
        <v>0.5</v>
      </c>
      <c r="AF134" s="34">
        <f t="shared" si="19"/>
        <v>0</v>
      </c>
      <c r="AG134" s="34">
        <f t="shared" si="19"/>
        <v>0.5</v>
      </c>
      <c r="AH134" s="34">
        <f t="shared" si="19"/>
        <v>0</v>
      </c>
      <c r="AI134" s="147">
        <f t="shared" ref="AI134:AL134" si="20">+BA14</f>
        <v>4</v>
      </c>
      <c r="AJ134" s="147">
        <f t="shared" si="20"/>
        <v>1.41</v>
      </c>
      <c r="AK134" s="147">
        <f t="shared" si="20"/>
        <v>4</v>
      </c>
      <c r="AL134" s="147">
        <f t="shared" si="20"/>
        <v>3</v>
      </c>
      <c r="AO134" s="32" t="s">
        <v>157</v>
      </c>
      <c r="AP134" s="32" t="s">
        <v>163</v>
      </c>
      <c r="AQ134" s="32" t="s">
        <v>164</v>
      </c>
      <c r="AR134" s="32" t="s">
        <v>165</v>
      </c>
    </row>
    <row r="135" spans="1:44"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L135" s="110"/>
      <c r="AM135" s="32" t="s">
        <v>166</v>
      </c>
      <c r="AN135" s="32" t="s">
        <v>245</v>
      </c>
      <c r="AO135" s="32">
        <v>6</v>
      </c>
      <c r="AP135" s="32">
        <v>85.7</v>
      </c>
      <c r="AQ135" s="32">
        <v>85.7</v>
      </c>
      <c r="AR135" s="32">
        <v>85.7</v>
      </c>
    </row>
    <row r="136" spans="1:44"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L136" s="110"/>
      <c r="AN136" s="32" t="s">
        <v>38</v>
      </c>
      <c r="AO136" s="32">
        <v>1</v>
      </c>
      <c r="AP136" s="32">
        <v>14.3</v>
      </c>
      <c r="AQ136" s="32">
        <v>14.3</v>
      </c>
      <c r="AR136" s="32">
        <v>100</v>
      </c>
    </row>
    <row r="137" spans="1:44"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L137" s="110"/>
      <c r="AN137" s="32" t="s">
        <v>8</v>
      </c>
      <c r="AO137" s="32">
        <v>7</v>
      </c>
      <c r="AP137" s="32">
        <v>100</v>
      </c>
      <c r="AQ137" s="32">
        <v>100</v>
      </c>
    </row>
    <row r="138" spans="1:44"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c r="AL138" s="110"/>
      <c r="AM138" s="32" t="s">
        <v>258</v>
      </c>
    </row>
    <row r="139" spans="1:44"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c r="AL139" s="110"/>
    </row>
    <row r="140" spans="1:44"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c r="AL140" s="110"/>
    </row>
    <row r="141" spans="1:44"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L141" s="110"/>
    </row>
    <row r="142" spans="1:44" s="32" customFormat="1" ht="20.25" customHeight="1" x14ac:dyDescent="0.25">
      <c r="A142" s="47"/>
      <c r="B142" s="47"/>
      <c r="C142" s="50"/>
      <c r="D142" s="47"/>
      <c r="E142" s="209" t="s">
        <v>135</v>
      </c>
      <c r="F142" s="210"/>
      <c r="G142" s="210"/>
      <c r="H142" s="210"/>
      <c r="I142" s="210"/>
      <c r="J142" s="211"/>
      <c r="K142" s="144"/>
      <c r="L142" s="144"/>
      <c r="M142" s="47"/>
      <c r="AL142" s="110"/>
      <c r="AM142" s="32" t="s">
        <v>250</v>
      </c>
    </row>
    <row r="143" spans="1:44" s="32" customFormat="1" ht="16.5" customHeight="1" x14ac:dyDescent="0.25">
      <c r="A143" s="47"/>
      <c r="B143" s="47"/>
      <c r="C143" s="52"/>
      <c r="D143" s="39"/>
      <c r="E143" s="212"/>
      <c r="F143" s="177"/>
      <c r="G143" s="177"/>
      <c r="H143" s="177"/>
      <c r="I143" s="177"/>
      <c r="J143" s="213"/>
      <c r="K143" s="53"/>
      <c r="L143" s="53"/>
      <c r="M143" s="39"/>
      <c r="AL143" s="110"/>
      <c r="AO143" s="32" t="s">
        <v>157</v>
      </c>
      <c r="AP143" s="32" t="s">
        <v>163</v>
      </c>
      <c r="AQ143" s="32" t="s">
        <v>164</v>
      </c>
      <c r="AR143" s="32" t="s">
        <v>165</v>
      </c>
    </row>
    <row r="144" spans="1:44" s="32" customFormat="1" ht="16.5" customHeight="1" x14ac:dyDescent="0.25">
      <c r="A144" s="47"/>
      <c r="B144" s="47"/>
      <c r="C144" s="50"/>
      <c r="D144" s="39"/>
      <c r="E144" s="212"/>
      <c r="F144" s="177"/>
      <c r="G144" s="177"/>
      <c r="H144" s="177"/>
      <c r="I144" s="177"/>
      <c r="J144" s="213"/>
      <c r="K144" s="38"/>
      <c r="L144" s="38"/>
      <c r="M144" s="39"/>
      <c r="AL144" s="110"/>
      <c r="AM144" s="32" t="s">
        <v>166</v>
      </c>
      <c r="AN144" s="32" t="s">
        <v>245</v>
      </c>
      <c r="AO144" s="32">
        <v>2</v>
      </c>
      <c r="AP144" s="32">
        <v>28.6</v>
      </c>
      <c r="AQ144" s="32">
        <v>28.6</v>
      </c>
      <c r="AR144" s="32">
        <v>28.6</v>
      </c>
    </row>
    <row r="145" spans="1:44" s="32" customFormat="1" ht="18.75" customHeight="1" thickBot="1" x14ac:dyDescent="0.3">
      <c r="A145" s="39"/>
      <c r="B145" s="39"/>
      <c r="C145" s="39"/>
      <c r="D145" s="39"/>
      <c r="E145" s="214"/>
      <c r="F145" s="215"/>
      <c r="G145" s="215"/>
      <c r="H145" s="215"/>
      <c r="I145" s="215"/>
      <c r="J145" s="216"/>
      <c r="K145" s="39"/>
      <c r="L145" s="39"/>
      <c r="M145" s="39"/>
      <c r="N145" s="39"/>
      <c r="AL145" s="110"/>
      <c r="AN145" s="32" t="s">
        <v>38</v>
      </c>
      <c r="AO145" s="32">
        <v>5</v>
      </c>
      <c r="AP145" s="32">
        <v>71.400000000000006</v>
      </c>
      <c r="AQ145" s="32">
        <v>71.400000000000006</v>
      </c>
      <c r="AR145" s="32">
        <v>100</v>
      </c>
    </row>
    <row r="146" spans="1:44"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c r="AL146" s="110"/>
      <c r="AN146" s="32" t="s">
        <v>8</v>
      </c>
      <c r="AO146" s="32">
        <v>7</v>
      </c>
      <c r="AP146" s="32">
        <v>100</v>
      </c>
      <c r="AQ146" s="32">
        <v>100</v>
      </c>
    </row>
    <row r="147" spans="1:44"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c r="AL147" s="110"/>
      <c r="AM147" s="32" t="s">
        <v>258</v>
      </c>
    </row>
    <row r="148" spans="1:44"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c r="AL148" s="110"/>
    </row>
    <row r="149" spans="1:44"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147</v>
      </c>
      <c r="AJ149" s="195"/>
      <c r="AK149" s="195"/>
      <c r="AL149" s="195"/>
    </row>
    <row r="150" spans="1:44"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row>
    <row r="151" spans="1:44"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112" t="s">
        <v>25</v>
      </c>
      <c r="AM151" s="32" t="s">
        <v>251</v>
      </c>
    </row>
    <row r="152" spans="1:44"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47">
        <f>+AN15</f>
        <v>0</v>
      </c>
      <c r="W152" s="147">
        <f t="shared" ref="W152:AA152" si="21">+AO15</f>
        <v>0</v>
      </c>
      <c r="X152" s="147">
        <f t="shared" si="21"/>
        <v>2</v>
      </c>
      <c r="Y152" s="147">
        <f t="shared" si="21"/>
        <v>2</v>
      </c>
      <c r="Z152" s="147">
        <f t="shared" si="21"/>
        <v>3</v>
      </c>
      <c r="AA152" s="147">
        <f t="shared" si="21"/>
        <v>0</v>
      </c>
      <c r="AB152" s="147">
        <f>SUM(V152:AA152)</f>
        <v>7</v>
      </c>
      <c r="AC152" s="34">
        <f t="shared" ref="AC152:AH152" si="22">V152/$AB152</f>
        <v>0</v>
      </c>
      <c r="AD152" s="34">
        <f t="shared" si="22"/>
        <v>0</v>
      </c>
      <c r="AE152" s="34">
        <f t="shared" si="22"/>
        <v>0.2857142857142857</v>
      </c>
      <c r="AF152" s="34">
        <f t="shared" si="22"/>
        <v>0.2857142857142857</v>
      </c>
      <c r="AG152" s="34">
        <f t="shared" si="22"/>
        <v>0.42857142857142855</v>
      </c>
      <c r="AH152" s="34">
        <f t="shared" si="22"/>
        <v>0</v>
      </c>
      <c r="AI152" s="147">
        <f t="shared" ref="AI152:AL152" si="23">+BA15</f>
        <v>4.1399999999999997</v>
      </c>
      <c r="AJ152" s="147">
        <f t="shared" si="23"/>
        <v>0.9</v>
      </c>
      <c r="AK152" s="147">
        <f t="shared" si="23"/>
        <v>4</v>
      </c>
      <c r="AL152" s="147">
        <f t="shared" si="23"/>
        <v>5</v>
      </c>
      <c r="AO152" s="32" t="s">
        <v>157</v>
      </c>
      <c r="AP152" s="32" t="s">
        <v>163</v>
      </c>
      <c r="AQ152" s="32" t="s">
        <v>164</v>
      </c>
      <c r="AR152" s="32" t="s">
        <v>165</v>
      </c>
    </row>
    <row r="153" spans="1:44"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L153" s="110"/>
      <c r="AM153" s="32" t="s">
        <v>166</v>
      </c>
      <c r="AN153" s="32" t="s">
        <v>38</v>
      </c>
      <c r="AO153" s="32">
        <v>7</v>
      </c>
      <c r="AP153" s="32">
        <v>100</v>
      </c>
      <c r="AQ153" s="32">
        <v>100</v>
      </c>
      <c r="AR153" s="32">
        <v>100</v>
      </c>
    </row>
    <row r="154" spans="1:44"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c r="AL154" s="110"/>
      <c r="AM154" s="32" t="s">
        <v>258</v>
      </c>
    </row>
    <row r="155" spans="1:44"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c r="AL155" s="110"/>
    </row>
    <row r="156" spans="1:44"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c r="AL156" s="110"/>
    </row>
    <row r="157" spans="1:44"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L157" s="110"/>
    </row>
    <row r="158" spans="1:44"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L158" s="110"/>
      <c r="AM158" s="32" t="s">
        <v>252</v>
      </c>
    </row>
    <row r="159" spans="1:44"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L159" s="110"/>
      <c r="AO159" s="32" t="s">
        <v>157</v>
      </c>
      <c r="AP159" s="32" t="s">
        <v>163</v>
      </c>
      <c r="AQ159" s="32" t="s">
        <v>164</v>
      </c>
      <c r="AR159" s="32" t="s">
        <v>165</v>
      </c>
    </row>
    <row r="160" spans="1:44"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L160" s="110"/>
      <c r="AM160" s="32" t="s">
        <v>166</v>
      </c>
      <c r="AN160" s="32" t="s">
        <v>38</v>
      </c>
      <c r="AO160" s="32">
        <v>7</v>
      </c>
      <c r="AP160" s="32">
        <v>100</v>
      </c>
      <c r="AQ160" s="32">
        <v>100</v>
      </c>
      <c r="AR160" s="32">
        <v>100</v>
      </c>
    </row>
    <row r="161" spans="1:44"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L161" s="110"/>
      <c r="AM161" s="32" t="s">
        <v>258</v>
      </c>
    </row>
    <row r="162" spans="1:44" s="32" customFormat="1" ht="16.5" customHeight="1" x14ac:dyDescent="0.25">
      <c r="A162" s="39"/>
      <c r="B162" s="46"/>
      <c r="C162" s="39"/>
      <c r="D162" s="39"/>
      <c r="E162" s="212"/>
      <c r="F162" s="177"/>
      <c r="G162" s="177"/>
      <c r="H162" s="177"/>
      <c r="I162" s="177"/>
      <c r="J162" s="213"/>
      <c r="K162" s="39"/>
      <c r="L162" s="39"/>
      <c r="M162" s="39"/>
      <c r="N162" s="39"/>
      <c r="AL162" s="110"/>
    </row>
    <row r="163" spans="1:44" s="32" customFormat="1" ht="16.5" customHeight="1" thickBot="1" x14ac:dyDescent="0.3">
      <c r="A163" s="39"/>
      <c r="B163" s="46"/>
      <c r="C163" s="39"/>
      <c r="D163" s="39"/>
      <c r="E163" s="214"/>
      <c r="F163" s="215"/>
      <c r="G163" s="215"/>
      <c r="H163" s="215"/>
      <c r="I163" s="215"/>
      <c r="J163" s="216"/>
      <c r="K163" s="39"/>
      <c r="L163" s="39"/>
      <c r="M163" s="39"/>
      <c r="N163" s="39"/>
      <c r="AL163" s="110"/>
    </row>
    <row r="164" spans="1:44" s="32" customFormat="1" ht="16.5" customHeight="1" x14ac:dyDescent="0.25">
      <c r="A164" s="39"/>
      <c r="B164" s="46"/>
      <c r="C164" s="39"/>
      <c r="D164" s="39"/>
      <c r="E164" s="39"/>
      <c r="F164" s="39"/>
      <c r="G164" s="39"/>
      <c r="H164" s="39"/>
      <c r="I164" s="39"/>
      <c r="J164" s="39"/>
      <c r="K164" s="39"/>
      <c r="L164" s="39"/>
      <c r="M164" s="39"/>
      <c r="N164" s="39"/>
      <c r="AL164" s="110"/>
    </row>
    <row r="165" spans="1:44" s="32" customFormat="1" ht="16.5" customHeight="1" x14ac:dyDescent="0.25">
      <c r="A165" s="39"/>
      <c r="B165" s="46"/>
      <c r="C165" s="39"/>
      <c r="D165" s="39"/>
      <c r="E165" s="39"/>
      <c r="F165" s="39"/>
      <c r="G165" s="39"/>
      <c r="H165" s="39"/>
      <c r="I165" s="39"/>
      <c r="J165" s="39"/>
      <c r="K165" s="39"/>
      <c r="L165" s="39"/>
      <c r="M165" s="39"/>
      <c r="N165" s="39"/>
      <c r="AL165" s="110"/>
      <c r="AM165" s="32" t="s">
        <v>253</v>
      </c>
    </row>
    <row r="166" spans="1:44" s="32" customFormat="1" ht="16.5" customHeight="1" x14ac:dyDescent="0.25">
      <c r="A166" s="39"/>
      <c r="B166" s="46"/>
      <c r="C166" s="39"/>
      <c r="D166" s="39"/>
      <c r="E166" s="39"/>
      <c r="F166" s="39"/>
      <c r="G166" s="39"/>
      <c r="H166" s="39"/>
      <c r="I166" s="39"/>
      <c r="J166" s="39"/>
      <c r="K166" s="39"/>
      <c r="L166" s="39"/>
      <c r="M166" s="39"/>
      <c r="N166" s="39"/>
      <c r="AL166" s="110"/>
      <c r="AO166" s="32" t="s">
        <v>157</v>
      </c>
      <c r="AP166" s="32" t="s">
        <v>163</v>
      </c>
      <c r="AQ166" s="32" t="s">
        <v>164</v>
      </c>
      <c r="AR166" s="32" t="s">
        <v>165</v>
      </c>
    </row>
    <row r="167" spans="1:44" s="32" customFormat="1" ht="16.5" customHeight="1" x14ac:dyDescent="0.25">
      <c r="A167" s="39"/>
      <c r="B167" s="46"/>
      <c r="C167" s="39"/>
      <c r="D167" s="39"/>
      <c r="E167" s="39"/>
      <c r="F167" s="39"/>
      <c r="G167" s="39"/>
      <c r="H167" s="39"/>
      <c r="I167" s="39"/>
      <c r="J167" s="39"/>
      <c r="K167" s="39"/>
      <c r="L167" s="39"/>
      <c r="M167" s="39"/>
      <c r="N167" s="39"/>
      <c r="AL167" s="110"/>
      <c r="AM167" s="32" t="s">
        <v>166</v>
      </c>
      <c r="AN167" s="32" t="s">
        <v>245</v>
      </c>
      <c r="AO167" s="32">
        <v>1</v>
      </c>
      <c r="AP167" s="32">
        <v>14.3</v>
      </c>
      <c r="AQ167" s="32">
        <v>14.3</v>
      </c>
      <c r="AR167" s="32">
        <v>14.3</v>
      </c>
    </row>
    <row r="168" spans="1:44"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L168" s="110"/>
      <c r="AN168" s="32" t="s">
        <v>38</v>
      </c>
      <c r="AO168" s="32">
        <v>6</v>
      </c>
      <c r="AP168" s="32">
        <v>85.7</v>
      </c>
      <c r="AQ168" s="32">
        <v>85.7</v>
      </c>
      <c r="AR168" s="32">
        <v>100</v>
      </c>
    </row>
    <row r="169" spans="1:44" s="32" customFormat="1" ht="16.5" customHeight="1" x14ac:dyDescent="0.25">
      <c r="A169" s="39"/>
      <c r="B169" s="46"/>
      <c r="C169" s="39"/>
      <c r="D169" s="39"/>
      <c r="E169" s="39"/>
      <c r="F169" s="39"/>
      <c r="G169" s="39"/>
      <c r="H169" s="39"/>
      <c r="I169" s="39"/>
      <c r="J169" s="39"/>
      <c r="K169" s="39"/>
      <c r="L169" s="39"/>
      <c r="M169" s="39"/>
      <c r="N169" s="39"/>
      <c r="AL169" s="110"/>
      <c r="AN169" s="32" t="s">
        <v>8</v>
      </c>
      <c r="AO169" s="32">
        <v>7</v>
      </c>
      <c r="AP169" s="32">
        <v>100</v>
      </c>
      <c r="AQ169" s="32">
        <v>100</v>
      </c>
    </row>
    <row r="170" spans="1:44" s="32" customFormat="1" ht="16.5" customHeight="1" x14ac:dyDescent="0.25">
      <c r="A170" s="39"/>
      <c r="B170" s="46"/>
      <c r="C170" s="39"/>
      <c r="D170" s="39"/>
      <c r="E170" s="39"/>
      <c r="F170" s="39"/>
      <c r="G170" s="39"/>
      <c r="H170" s="39"/>
      <c r="I170" s="39"/>
      <c r="J170" s="39"/>
      <c r="K170" s="39"/>
      <c r="L170" s="39"/>
      <c r="M170" s="39"/>
      <c r="N170" s="39"/>
      <c r="AL170" s="110"/>
      <c r="AM170" s="32" t="s">
        <v>258</v>
      </c>
    </row>
    <row r="171" spans="1:44" s="32" customFormat="1" ht="16.5" customHeight="1" x14ac:dyDescent="0.25">
      <c r="A171" s="39"/>
      <c r="B171" s="46"/>
      <c r="C171" s="39"/>
      <c r="D171" s="39"/>
      <c r="E171" s="39"/>
      <c r="F171" s="39"/>
      <c r="G171" s="39"/>
      <c r="H171" s="39"/>
      <c r="I171" s="39"/>
      <c r="J171" s="39"/>
      <c r="K171" s="39"/>
      <c r="L171" s="39"/>
      <c r="M171" s="39"/>
      <c r="N171" s="39"/>
      <c r="AL171" s="110"/>
    </row>
    <row r="172" spans="1:44" s="32" customFormat="1" ht="39" customHeight="1" x14ac:dyDescent="0.25">
      <c r="A172" s="39"/>
      <c r="B172" s="46"/>
      <c r="C172" s="39"/>
      <c r="D172" s="39"/>
      <c r="E172" s="39"/>
      <c r="F172" s="39"/>
      <c r="G172" s="39"/>
      <c r="H172" s="39"/>
      <c r="I172" s="39"/>
      <c r="J172" s="39"/>
      <c r="K172" s="39"/>
      <c r="L172" s="39"/>
      <c r="M172" s="39"/>
      <c r="N172" s="39"/>
      <c r="AL172" s="110"/>
    </row>
    <row r="173" spans="1:44" s="32" customFormat="1" ht="43.5" customHeight="1" x14ac:dyDescent="0.25">
      <c r="A173" s="39"/>
      <c r="B173" s="46"/>
      <c r="C173" s="39"/>
      <c r="D173" s="39"/>
      <c r="E173" s="39"/>
      <c r="F173" s="39"/>
      <c r="G173" s="39"/>
      <c r="H173" s="39"/>
      <c r="I173" s="39"/>
      <c r="J173" s="39"/>
      <c r="K173" s="39"/>
      <c r="L173" s="39"/>
      <c r="M173" s="39"/>
      <c r="N173" s="39"/>
      <c r="AL173" s="110"/>
    </row>
    <row r="174" spans="1:44"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L174" s="110"/>
    </row>
    <row r="175" spans="1:44"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147</v>
      </c>
      <c r="AJ175" s="195"/>
      <c r="AK175" s="195"/>
      <c r="AL175" s="195"/>
    </row>
    <row r="176" spans="1:44"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row>
    <row r="177" spans="1:38"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112" t="s">
        <v>25</v>
      </c>
    </row>
    <row r="178" spans="1:38"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43">
        <f>+AN16</f>
        <v>0</v>
      </c>
      <c r="W178" s="143">
        <f t="shared" ref="W178:AA179" si="24">+AO16</f>
        <v>0</v>
      </c>
      <c r="X178" s="143">
        <f t="shared" si="24"/>
        <v>1</v>
      </c>
      <c r="Y178" s="143">
        <f t="shared" si="24"/>
        <v>2</v>
      </c>
      <c r="Z178" s="143">
        <f t="shared" si="24"/>
        <v>3</v>
      </c>
      <c r="AA178" s="143">
        <f t="shared" si="24"/>
        <v>0</v>
      </c>
      <c r="AB178" s="143">
        <f>SUM(V178:AA178)</f>
        <v>6</v>
      </c>
      <c r="AC178" s="34">
        <f>V178/$AB178</f>
        <v>0</v>
      </c>
      <c r="AD178" s="34">
        <f t="shared" ref="AD178:AH179" si="25">W178/$AB178</f>
        <v>0</v>
      </c>
      <c r="AE178" s="34">
        <f t="shared" si="25"/>
        <v>0.16666666666666666</v>
      </c>
      <c r="AF178" s="34">
        <f t="shared" si="25"/>
        <v>0.33333333333333331</v>
      </c>
      <c r="AG178" s="34">
        <f t="shared" si="25"/>
        <v>0.5</v>
      </c>
      <c r="AH178" s="34">
        <f t="shared" si="25"/>
        <v>0</v>
      </c>
      <c r="AI178" s="143">
        <f t="shared" ref="AI178:AL179" si="26">+BA16</f>
        <v>4.33</v>
      </c>
      <c r="AJ178" s="143">
        <f t="shared" si="26"/>
        <v>0.82</v>
      </c>
      <c r="AK178" s="143">
        <f t="shared" si="26"/>
        <v>5</v>
      </c>
      <c r="AL178" s="143">
        <f t="shared" si="26"/>
        <v>5</v>
      </c>
    </row>
    <row r="179" spans="1:38"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43">
        <f>+AN17</f>
        <v>0</v>
      </c>
      <c r="W179" s="143">
        <f t="shared" si="24"/>
        <v>0</v>
      </c>
      <c r="X179" s="143">
        <f t="shared" si="24"/>
        <v>0</v>
      </c>
      <c r="Y179" s="143">
        <f t="shared" si="24"/>
        <v>2</v>
      </c>
      <c r="Z179" s="143">
        <f t="shared" si="24"/>
        <v>4</v>
      </c>
      <c r="AA179" s="143">
        <f t="shared" si="24"/>
        <v>0</v>
      </c>
      <c r="AB179" s="143">
        <f>SUM(V179:AA179)</f>
        <v>6</v>
      </c>
      <c r="AC179" s="34">
        <f>V179/$AB179</f>
        <v>0</v>
      </c>
      <c r="AD179" s="34">
        <f t="shared" si="25"/>
        <v>0</v>
      </c>
      <c r="AE179" s="34">
        <f t="shared" si="25"/>
        <v>0</v>
      </c>
      <c r="AF179" s="34">
        <f t="shared" si="25"/>
        <v>0.33333333333333331</v>
      </c>
      <c r="AG179" s="34">
        <f t="shared" si="25"/>
        <v>0.66666666666666663</v>
      </c>
      <c r="AH179" s="34">
        <f t="shared" si="25"/>
        <v>0</v>
      </c>
      <c r="AI179" s="143">
        <f t="shared" si="26"/>
        <v>4.67</v>
      </c>
      <c r="AJ179" s="143">
        <f t="shared" si="26"/>
        <v>0.52</v>
      </c>
      <c r="AK179" s="143">
        <f t="shared" si="26"/>
        <v>5</v>
      </c>
      <c r="AL179" s="143">
        <f t="shared" si="26"/>
        <v>5</v>
      </c>
    </row>
    <row r="180" spans="1:38"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L180" s="110"/>
    </row>
    <row r="181" spans="1:38" s="32" customFormat="1" ht="16.5" customHeight="1" thickBot="1" x14ac:dyDescent="0.3">
      <c r="A181" s="39"/>
      <c r="B181" s="46"/>
      <c r="C181" s="39"/>
      <c r="D181" s="39"/>
      <c r="E181" s="214"/>
      <c r="F181" s="215"/>
      <c r="G181" s="215"/>
      <c r="H181" s="215"/>
      <c r="I181" s="216"/>
      <c r="J181" s="39"/>
      <c r="K181" s="39"/>
      <c r="L181" s="39"/>
      <c r="M181" s="39"/>
      <c r="N181" s="39"/>
      <c r="AL181" s="110"/>
    </row>
    <row r="182" spans="1:38" s="32" customFormat="1" ht="16.5" customHeight="1" x14ac:dyDescent="0.25">
      <c r="A182" s="39"/>
      <c r="B182" s="46"/>
      <c r="C182" s="39"/>
      <c r="D182" s="39"/>
      <c r="E182" s="39"/>
      <c r="F182" s="39"/>
      <c r="G182" s="39"/>
      <c r="H182" s="39"/>
      <c r="I182" s="39"/>
      <c r="J182" s="39"/>
      <c r="K182" s="39"/>
      <c r="L182" s="39"/>
      <c r="M182" s="39"/>
      <c r="N182" s="39"/>
      <c r="AL182" s="110"/>
    </row>
    <row r="183" spans="1:38" s="32" customFormat="1" ht="16.5" customHeight="1" x14ac:dyDescent="0.25">
      <c r="A183" s="39"/>
      <c r="B183" s="46"/>
      <c r="C183" s="39"/>
      <c r="D183" s="39"/>
      <c r="E183" s="39"/>
      <c r="F183" s="39"/>
      <c r="G183" s="39"/>
      <c r="H183" s="39"/>
      <c r="I183" s="39"/>
      <c r="J183" s="39"/>
      <c r="K183" s="39"/>
      <c r="L183" s="39"/>
      <c r="M183" s="39"/>
      <c r="N183" s="39"/>
      <c r="AL183" s="110"/>
    </row>
    <row r="184" spans="1:38" s="32" customFormat="1" ht="16.5" customHeight="1" x14ac:dyDescent="0.25">
      <c r="A184" s="39"/>
      <c r="B184" s="46"/>
      <c r="C184" s="39"/>
      <c r="D184" s="39"/>
      <c r="E184" s="39"/>
      <c r="F184" s="39"/>
      <c r="G184" s="39"/>
      <c r="H184" s="39"/>
      <c r="I184" s="39"/>
      <c r="J184" s="39"/>
      <c r="K184" s="39"/>
      <c r="L184" s="39"/>
      <c r="M184" s="39"/>
      <c r="N184" s="39"/>
      <c r="AL184" s="110"/>
    </row>
    <row r="185" spans="1:38" s="32" customFormat="1" ht="47.25" customHeight="1" x14ac:dyDescent="0.25">
      <c r="A185" s="39"/>
      <c r="B185" s="46"/>
      <c r="C185" s="39"/>
      <c r="D185" s="39"/>
      <c r="E185" s="39"/>
      <c r="F185" s="39"/>
      <c r="G185" s="39"/>
      <c r="H185" s="39"/>
      <c r="I185" s="39"/>
      <c r="J185" s="39"/>
      <c r="K185" s="39"/>
      <c r="L185" s="39"/>
      <c r="M185" s="39"/>
      <c r="N185" s="39"/>
      <c r="AL185" s="110"/>
    </row>
    <row r="186" spans="1:38" s="32" customFormat="1" ht="54" customHeight="1" x14ac:dyDescent="0.25">
      <c r="A186" s="39"/>
      <c r="B186" s="46"/>
      <c r="C186" s="39"/>
      <c r="D186" s="39"/>
      <c r="E186" s="39"/>
      <c r="F186" s="39"/>
      <c r="G186" s="39"/>
      <c r="H186" s="39"/>
      <c r="I186" s="39"/>
      <c r="J186" s="39"/>
      <c r="K186" s="39"/>
      <c r="L186" s="39"/>
      <c r="M186" s="39"/>
      <c r="N186" s="39"/>
      <c r="AL186" s="110"/>
    </row>
    <row r="187" spans="1:38"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L187" s="110"/>
    </row>
    <row r="188" spans="1:38"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L188" s="110"/>
    </row>
    <row r="189" spans="1:38"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L189" s="110"/>
    </row>
    <row r="190" spans="1:38"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L190" s="110"/>
    </row>
    <row r="191" spans="1:38"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L191" s="110"/>
    </row>
    <row r="192" spans="1:38" s="32" customFormat="1" ht="21"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L192" s="110"/>
    </row>
    <row r="193" spans="1:45"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L193" s="110"/>
    </row>
    <row r="194" spans="1:45" s="32" customFormat="1" ht="2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L194" s="110"/>
    </row>
    <row r="195" spans="1:45"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L195" s="110"/>
    </row>
    <row r="196" spans="1:45"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147</v>
      </c>
      <c r="AJ196" s="195"/>
      <c r="AK196" s="195"/>
      <c r="AL196" s="195"/>
    </row>
    <row r="197" spans="1:45"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row>
    <row r="198" spans="1:45" s="32" customFormat="1" ht="39.75" customHeight="1" x14ac:dyDescent="0.25">
      <c r="A198" s="178" t="s">
        <v>138</v>
      </c>
      <c r="B198" s="178"/>
      <c r="C198" s="178"/>
      <c r="D198" s="178"/>
      <c r="E198" s="178"/>
      <c r="F198" s="178"/>
      <c r="G198" s="178"/>
      <c r="H198" s="178"/>
      <c r="I198" s="178"/>
      <c r="J198" s="178"/>
      <c r="K198" s="178"/>
      <c r="L198" s="178"/>
      <c r="M198" s="178"/>
      <c r="N198" s="178"/>
      <c r="O198" s="178"/>
      <c r="P198" s="178"/>
      <c r="Q198" s="178"/>
      <c r="R198" s="178"/>
      <c r="S198" s="178"/>
      <c r="T198" s="178"/>
      <c r="U198" s="178"/>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112" t="s">
        <v>25</v>
      </c>
    </row>
    <row r="199" spans="1:45" s="35" customFormat="1" ht="18.75" customHeight="1" x14ac:dyDescent="0.25">
      <c r="A199" s="142" t="s">
        <v>55</v>
      </c>
      <c r="B199" s="217" t="s">
        <v>56</v>
      </c>
      <c r="C199" s="217"/>
      <c r="D199" s="217"/>
      <c r="E199" s="217"/>
      <c r="F199" s="217"/>
      <c r="G199" s="217"/>
      <c r="H199" s="217"/>
      <c r="I199" s="217"/>
      <c r="J199" s="217"/>
      <c r="K199" s="217"/>
      <c r="L199" s="217"/>
      <c r="M199" s="217"/>
      <c r="N199" s="217"/>
      <c r="O199" s="217"/>
      <c r="P199" s="217"/>
      <c r="Q199" s="217"/>
      <c r="R199" s="217"/>
      <c r="S199" s="217"/>
      <c r="T199" s="217"/>
      <c r="U199" s="165"/>
      <c r="V199" s="143">
        <f>+AN18</f>
        <v>0</v>
      </c>
      <c r="W199" s="143">
        <f t="shared" ref="W199:AA206" si="27">+AO18</f>
        <v>0</v>
      </c>
      <c r="X199" s="143">
        <f t="shared" si="27"/>
        <v>3</v>
      </c>
      <c r="Y199" s="143">
        <f t="shared" si="27"/>
        <v>2</v>
      </c>
      <c r="Z199" s="143">
        <f t="shared" si="27"/>
        <v>2</v>
      </c>
      <c r="AA199" s="143">
        <f t="shared" si="27"/>
        <v>0</v>
      </c>
      <c r="AB199" s="143">
        <f>SUM(V199:AA199)</f>
        <v>7</v>
      </c>
      <c r="AC199" s="34">
        <f>V199/$AB199</f>
        <v>0</v>
      </c>
      <c r="AD199" s="34">
        <f t="shared" ref="AD199:AH206" si="28">W199/$AB199</f>
        <v>0</v>
      </c>
      <c r="AE199" s="34">
        <f t="shared" si="28"/>
        <v>0.42857142857142855</v>
      </c>
      <c r="AF199" s="34">
        <f t="shared" si="28"/>
        <v>0.2857142857142857</v>
      </c>
      <c r="AG199" s="34">
        <f t="shared" si="28"/>
        <v>0.2857142857142857</v>
      </c>
      <c r="AH199" s="34">
        <f t="shared" si="28"/>
        <v>0</v>
      </c>
      <c r="AI199" s="143">
        <f t="shared" ref="AI199:AL206" si="29">+BA18</f>
        <v>3.86</v>
      </c>
      <c r="AJ199" s="143">
        <f t="shared" si="29"/>
        <v>0.9</v>
      </c>
      <c r="AK199" s="143">
        <f t="shared" si="29"/>
        <v>4</v>
      </c>
      <c r="AL199" s="143">
        <f t="shared" si="29"/>
        <v>3</v>
      </c>
      <c r="AM199" s="32"/>
      <c r="AN199" s="32"/>
      <c r="AO199" s="32"/>
      <c r="AP199" s="32"/>
      <c r="AQ199" s="32"/>
      <c r="AR199" s="32"/>
      <c r="AS199" s="32"/>
    </row>
    <row r="200" spans="1:45" s="35" customFormat="1" ht="18.75" customHeight="1" x14ac:dyDescent="0.25">
      <c r="A200" s="33" t="s">
        <v>57</v>
      </c>
      <c r="B200" s="217" t="s">
        <v>58</v>
      </c>
      <c r="C200" s="217" t="s">
        <v>59</v>
      </c>
      <c r="D200" s="217" t="s">
        <v>59</v>
      </c>
      <c r="E200" s="217" t="s">
        <v>59</v>
      </c>
      <c r="F200" s="217" t="s">
        <v>59</v>
      </c>
      <c r="G200" s="217" t="s">
        <v>59</v>
      </c>
      <c r="H200" s="217" t="s">
        <v>59</v>
      </c>
      <c r="I200" s="217" t="s">
        <v>59</v>
      </c>
      <c r="J200" s="217" t="s">
        <v>59</v>
      </c>
      <c r="K200" s="217" t="s">
        <v>59</v>
      </c>
      <c r="L200" s="217" t="s">
        <v>59</v>
      </c>
      <c r="M200" s="217" t="s">
        <v>59</v>
      </c>
      <c r="N200" s="217" t="s">
        <v>59</v>
      </c>
      <c r="O200" s="217" t="s">
        <v>59</v>
      </c>
      <c r="P200" s="217" t="s">
        <v>59</v>
      </c>
      <c r="Q200" s="217" t="s">
        <v>59</v>
      </c>
      <c r="R200" s="217" t="s">
        <v>59</v>
      </c>
      <c r="S200" s="217" t="s">
        <v>59</v>
      </c>
      <c r="T200" s="217" t="s">
        <v>59</v>
      </c>
      <c r="U200" s="165" t="s">
        <v>59</v>
      </c>
      <c r="V200" s="143">
        <f t="shared" ref="V200:V206" si="30">+AN19</f>
        <v>0</v>
      </c>
      <c r="W200" s="143">
        <f t="shared" si="27"/>
        <v>0</v>
      </c>
      <c r="X200" s="143">
        <f t="shared" si="27"/>
        <v>1</v>
      </c>
      <c r="Y200" s="143">
        <f t="shared" si="27"/>
        <v>5</v>
      </c>
      <c r="Z200" s="143">
        <f t="shared" si="27"/>
        <v>1</v>
      </c>
      <c r="AA200" s="143">
        <f t="shared" si="27"/>
        <v>0</v>
      </c>
      <c r="AB200" s="143">
        <f t="shared" ref="AB200:AB206" si="31">SUM(V200:AA200)</f>
        <v>7</v>
      </c>
      <c r="AC200" s="34">
        <f t="shared" ref="AC200:AC206" si="32">V200/$AB200</f>
        <v>0</v>
      </c>
      <c r="AD200" s="34">
        <f t="shared" si="28"/>
        <v>0</v>
      </c>
      <c r="AE200" s="34">
        <f t="shared" si="28"/>
        <v>0.14285714285714285</v>
      </c>
      <c r="AF200" s="34">
        <f t="shared" si="28"/>
        <v>0.7142857142857143</v>
      </c>
      <c r="AG200" s="34">
        <f t="shared" si="28"/>
        <v>0.14285714285714285</v>
      </c>
      <c r="AH200" s="34">
        <f t="shared" si="28"/>
        <v>0</v>
      </c>
      <c r="AI200" s="143">
        <f t="shared" si="29"/>
        <v>4</v>
      </c>
      <c r="AJ200" s="143">
        <f t="shared" si="29"/>
        <v>0.57999999999999996</v>
      </c>
      <c r="AK200" s="143">
        <f t="shared" si="29"/>
        <v>4</v>
      </c>
      <c r="AL200" s="143">
        <f t="shared" si="29"/>
        <v>4</v>
      </c>
      <c r="AM200" s="32"/>
      <c r="AN200" s="32"/>
      <c r="AO200" s="32"/>
      <c r="AP200" s="32"/>
      <c r="AQ200" s="32"/>
      <c r="AR200" s="32"/>
      <c r="AS200" s="32"/>
    </row>
    <row r="201" spans="1:45" s="35" customFormat="1" ht="18.75" customHeight="1" x14ac:dyDescent="0.25">
      <c r="A201" s="142" t="s">
        <v>60</v>
      </c>
      <c r="B201" s="217" t="s">
        <v>61</v>
      </c>
      <c r="C201" s="217" t="s">
        <v>62</v>
      </c>
      <c r="D201" s="217" t="s">
        <v>62</v>
      </c>
      <c r="E201" s="217" t="s">
        <v>62</v>
      </c>
      <c r="F201" s="217" t="s">
        <v>62</v>
      </c>
      <c r="G201" s="217" t="s">
        <v>62</v>
      </c>
      <c r="H201" s="217" t="s">
        <v>62</v>
      </c>
      <c r="I201" s="217" t="s">
        <v>62</v>
      </c>
      <c r="J201" s="217" t="s">
        <v>62</v>
      </c>
      <c r="K201" s="217" t="s">
        <v>62</v>
      </c>
      <c r="L201" s="217" t="s">
        <v>62</v>
      </c>
      <c r="M201" s="217" t="s">
        <v>62</v>
      </c>
      <c r="N201" s="217" t="s">
        <v>62</v>
      </c>
      <c r="O201" s="217" t="s">
        <v>62</v>
      </c>
      <c r="P201" s="217" t="s">
        <v>62</v>
      </c>
      <c r="Q201" s="217" t="s">
        <v>62</v>
      </c>
      <c r="R201" s="217" t="s">
        <v>62</v>
      </c>
      <c r="S201" s="217" t="s">
        <v>62</v>
      </c>
      <c r="T201" s="217" t="s">
        <v>62</v>
      </c>
      <c r="U201" s="165" t="s">
        <v>62</v>
      </c>
      <c r="V201" s="143">
        <f t="shared" si="30"/>
        <v>0</v>
      </c>
      <c r="W201" s="143">
        <f t="shared" si="27"/>
        <v>0</v>
      </c>
      <c r="X201" s="143">
        <f t="shared" si="27"/>
        <v>2</v>
      </c>
      <c r="Y201" s="143">
        <f t="shared" si="27"/>
        <v>3</v>
      </c>
      <c r="Z201" s="143">
        <f t="shared" si="27"/>
        <v>2</v>
      </c>
      <c r="AA201" s="143">
        <f t="shared" si="27"/>
        <v>0</v>
      </c>
      <c r="AB201" s="143">
        <f t="shared" si="31"/>
        <v>7</v>
      </c>
      <c r="AC201" s="34">
        <f t="shared" si="32"/>
        <v>0</v>
      </c>
      <c r="AD201" s="34">
        <f t="shared" si="28"/>
        <v>0</v>
      </c>
      <c r="AE201" s="34">
        <f t="shared" si="28"/>
        <v>0.2857142857142857</v>
      </c>
      <c r="AF201" s="34">
        <f t="shared" si="28"/>
        <v>0.42857142857142855</v>
      </c>
      <c r="AG201" s="34">
        <f t="shared" si="28"/>
        <v>0.2857142857142857</v>
      </c>
      <c r="AH201" s="34">
        <f t="shared" si="28"/>
        <v>0</v>
      </c>
      <c r="AI201" s="143">
        <f t="shared" si="29"/>
        <v>4</v>
      </c>
      <c r="AJ201" s="143">
        <f t="shared" si="29"/>
        <v>0.82</v>
      </c>
      <c r="AK201" s="143">
        <f t="shared" si="29"/>
        <v>4</v>
      </c>
      <c r="AL201" s="143">
        <f t="shared" si="29"/>
        <v>4</v>
      </c>
      <c r="AM201" s="32"/>
      <c r="AN201" s="32"/>
      <c r="AO201" s="32"/>
      <c r="AP201" s="32"/>
      <c r="AQ201" s="32"/>
      <c r="AR201" s="32"/>
      <c r="AS201" s="32"/>
    </row>
    <row r="202" spans="1:45" s="35" customFormat="1" ht="18.75" customHeight="1" x14ac:dyDescent="0.25">
      <c r="A202" s="33" t="s">
        <v>63</v>
      </c>
      <c r="B202" s="217" t="s">
        <v>64</v>
      </c>
      <c r="C202" s="217" t="s">
        <v>65</v>
      </c>
      <c r="D202" s="217" t="s">
        <v>65</v>
      </c>
      <c r="E202" s="217" t="s">
        <v>65</v>
      </c>
      <c r="F202" s="217" t="s">
        <v>65</v>
      </c>
      <c r="G202" s="217" t="s">
        <v>65</v>
      </c>
      <c r="H202" s="217" t="s">
        <v>65</v>
      </c>
      <c r="I202" s="217" t="s">
        <v>65</v>
      </c>
      <c r="J202" s="217" t="s">
        <v>65</v>
      </c>
      <c r="K202" s="217" t="s">
        <v>65</v>
      </c>
      <c r="L202" s="217" t="s">
        <v>65</v>
      </c>
      <c r="M202" s="217" t="s">
        <v>65</v>
      </c>
      <c r="N202" s="217" t="s">
        <v>65</v>
      </c>
      <c r="O202" s="217" t="s">
        <v>65</v>
      </c>
      <c r="P202" s="217" t="s">
        <v>65</v>
      </c>
      <c r="Q202" s="217" t="s">
        <v>65</v>
      </c>
      <c r="R202" s="217" t="s">
        <v>65</v>
      </c>
      <c r="S202" s="217" t="s">
        <v>65</v>
      </c>
      <c r="T202" s="217" t="s">
        <v>65</v>
      </c>
      <c r="U202" s="165" t="s">
        <v>65</v>
      </c>
      <c r="V202" s="143">
        <f t="shared" si="30"/>
        <v>0</v>
      </c>
      <c r="W202" s="143">
        <f t="shared" si="27"/>
        <v>1</v>
      </c>
      <c r="X202" s="143">
        <f t="shared" si="27"/>
        <v>0</v>
      </c>
      <c r="Y202" s="143">
        <f t="shared" si="27"/>
        <v>0</v>
      </c>
      <c r="Z202" s="143">
        <f t="shared" si="27"/>
        <v>6</v>
      </c>
      <c r="AA202" s="143">
        <f t="shared" si="27"/>
        <v>0</v>
      </c>
      <c r="AB202" s="143">
        <f t="shared" si="31"/>
        <v>7</v>
      </c>
      <c r="AC202" s="34">
        <f t="shared" si="32"/>
        <v>0</v>
      </c>
      <c r="AD202" s="34">
        <f t="shared" si="28"/>
        <v>0.14285714285714285</v>
      </c>
      <c r="AE202" s="34">
        <f t="shared" si="28"/>
        <v>0</v>
      </c>
      <c r="AF202" s="34">
        <f t="shared" si="28"/>
        <v>0</v>
      </c>
      <c r="AG202" s="34">
        <f t="shared" si="28"/>
        <v>0.8571428571428571</v>
      </c>
      <c r="AH202" s="34">
        <f t="shared" si="28"/>
        <v>0</v>
      </c>
      <c r="AI202" s="143">
        <f t="shared" si="29"/>
        <v>4.57</v>
      </c>
      <c r="AJ202" s="143">
        <f t="shared" si="29"/>
        <v>1.1299999999999999</v>
      </c>
      <c r="AK202" s="143">
        <f t="shared" si="29"/>
        <v>5</v>
      </c>
      <c r="AL202" s="143">
        <f t="shared" si="29"/>
        <v>5</v>
      </c>
      <c r="AM202" s="32"/>
      <c r="AN202" s="32"/>
      <c r="AO202" s="32"/>
      <c r="AP202" s="32"/>
      <c r="AQ202" s="32"/>
      <c r="AR202" s="32"/>
      <c r="AS202" s="32"/>
    </row>
    <row r="203" spans="1:45" s="35" customFormat="1" ht="18.75" customHeight="1" x14ac:dyDescent="0.25">
      <c r="A203" s="142" t="s">
        <v>66</v>
      </c>
      <c r="B203" s="217" t="s">
        <v>67</v>
      </c>
      <c r="C203" s="217" t="s">
        <v>68</v>
      </c>
      <c r="D203" s="217" t="s">
        <v>68</v>
      </c>
      <c r="E203" s="217" t="s">
        <v>68</v>
      </c>
      <c r="F203" s="217" t="s">
        <v>68</v>
      </c>
      <c r="G203" s="217" t="s">
        <v>68</v>
      </c>
      <c r="H203" s="217" t="s">
        <v>68</v>
      </c>
      <c r="I203" s="217" t="s">
        <v>68</v>
      </c>
      <c r="J203" s="217" t="s">
        <v>68</v>
      </c>
      <c r="K203" s="217" t="s">
        <v>68</v>
      </c>
      <c r="L203" s="217" t="s">
        <v>68</v>
      </c>
      <c r="M203" s="217" t="s">
        <v>68</v>
      </c>
      <c r="N203" s="217" t="s">
        <v>68</v>
      </c>
      <c r="O203" s="217" t="s">
        <v>68</v>
      </c>
      <c r="P203" s="217" t="s">
        <v>68</v>
      </c>
      <c r="Q203" s="217" t="s">
        <v>68</v>
      </c>
      <c r="R203" s="217" t="s">
        <v>68</v>
      </c>
      <c r="S203" s="217" t="s">
        <v>68</v>
      </c>
      <c r="T203" s="217" t="s">
        <v>68</v>
      </c>
      <c r="U203" s="165" t="s">
        <v>68</v>
      </c>
      <c r="V203" s="143">
        <f t="shared" si="30"/>
        <v>0</v>
      </c>
      <c r="W203" s="143">
        <f t="shared" si="27"/>
        <v>1</v>
      </c>
      <c r="X203" s="143">
        <f t="shared" si="27"/>
        <v>1</v>
      </c>
      <c r="Y203" s="143">
        <f t="shared" si="27"/>
        <v>2</v>
      </c>
      <c r="Z203" s="143">
        <f t="shared" si="27"/>
        <v>3</v>
      </c>
      <c r="AA203" s="143">
        <f t="shared" si="27"/>
        <v>0</v>
      </c>
      <c r="AB203" s="143">
        <f t="shared" si="31"/>
        <v>7</v>
      </c>
      <c r="AC203" s="34">
        <f t="shared" si="32"/>
        <v>0</v>
      </c>
      <c r="AD203" s="34">
        <f t="shared" si="28"/>
        <v>0.14285714285714285</v>
      </c>
      <c r="AE203" s="34">
        <f t="shared" si="28"/>
        <v>0.14285714285714285</v>
      </c>
      <c r="AF203" s="34">
        <f t="shared" si="28"/>
        <v>0.2857142857142857</v>
      </c>
      <c r="AG203" s="34">
        <f t="shared" si="28"/>
        <v>0.42857142857142855</v>
      </c>
      <c r="AH203" s="34">
        <f t="shared" si="28"/>
        <v>0</v>
      </c>
      <c r="AI203" s="143">
        <f t="shared" si="29"/>
        <v>4</v>
      </c>
      <c r="AJ203" s="143">
        <f t="shared" si="29"/>
        <v>1.1499999999999999</v>
      </c>
      <c r="AK203" s="143">
        <f t="shared" si="29"/>
        <v>4</v>
      </c>
      <c r="AL203" s="143">
        <f t="shared" si="29"/>
        <v>5</v>
      </c>
      <c r="AM203" s="32"/>
      <c r="AN203" s="32"/>
      <c r="AO203" s="32"/>
      <c r="AP203" s="32"/>
      <c r="AQ203" s="32"/>
      <c r="AR203" s="32"/>
    </row>
    <row r="204" spans="1:45" s="35" customFormat="1" ht="18.75" customHeight="1" x14ac:dyDescent="0.25">
      <c r="A204" s="33" t="s">
        <v>69</v>
      </c>
      <c r="B204" s="217" t="s">
        <v>70</v>
      </c>
      <c r="C204" s="217" t="s">
        <v>71</v>
      </c>
      <c r="D204" s="217" t="s">
        <v>71</v>
      </c>
      <c r="E204" s="217" t="s">
        <v>71</v>
      </c>
      <c r="F204" s="217" t="s">
        <v>71</v>
      </c>
      <c r="G204" s="217" t="s">
        <v>71</v>
      </c>
      <c r="H204" s="217" t="s">
        <v>71</v>
      </c>
      <c r="I204" s="217" t="s">
        <v>71</v>
      </c>
      <c r="J204" s="217" t="s">
        <v>71</v>
      </c>
      <c r="K204" s="217" t="s">
        <v>71</v>
      </c>
      <c r="L204" s="217" t="s">
        <v>71</v>
      </c>
      <c r="M204" s="217" t="s">
        <v>71</v>
      </c>
      <c r="N204" s="217" t="s">
        <v>71</v>
      </c>
      <c r="O204" s="217" t="s">
        <v>71</v>
      </c>
      <c r="P204" s="217" t="s">
        <v>71</v>
      </c>
      <c r="Q204" s="217" t="s">
        <v>71</v>
      </c>
      <c r="R204" s="217" t="s">
        <v>71</v>
      </c>
      <c r="S204" s="217" t="s">
        <v>71</v>
      </c>
      <c r="T204" s="217" t="s">
        <v>71</v>
      </c>
      <c r="U204" s="165" t="s">
        <v>71</v>
      </c>
      <c r="V204" s="143">
        <f t="shared" si="30"/>
        <v>0</v>
      </c>
      <c r="W204" s="143">
        <f t="shared" si="27"/>
        <v>0</v>
      </c>
      <c r="X204" s="143">
        <f t="shared" si="27"/>
        <v>2</v>
      </c>
      <c r="Y204" s="143">
        <f t="shared" si="27"/>
        <v>1</v>
      </c>
      <c r="Z204" s="143">
        <f t="shared" si="27"/>
        <v>2</v>
      </c>
      <c r="AA204" s="143">
        <f t="shared" si="27"/>
        <v>2</v>
      </c>
      <c r="AB204" s="143">
        <f t="shared" si="31"/>
        <v>7</v>
      </c>
      <c r="AC204" s="34">
        <f t="shared" si="32"/>
        <v>0</v>
      </c>
      <c r="AD204" s="34">
        <f t="shared" si="28"/>
        <v>0</v>
      </c>
      <c r="AE204" s="34">
        <f t="shared" si="28"/>
        <v>0.2857142857142857</v>
      </c>
      <c r="AF204" s="34">
        <f t="shared" si="28"/>
        <v>0.14285714285714285</v>
      </c>
      <c r="AG204" s="34">
        <f t="shared" si="28"/>
        <v>0.2857142857142857</v>
      </c>
      <c r="AH204" s="34">
        <f t="shared" si="28"/>
        <v>0.2857142857142857</v>
      </c>
      <c r="AI204" s="143">
        <f t="shared" si="29"/>
        <v>4</v>
      </c>
      <c r="AJ204" s="143">
        <f t="shared" si="29"/>
        <v>1</v>
      </c>
      <c r="AK204" s="143">
        <f t="shared" si="29"/>
        <v>4</v>
      </c>
      <c r="AL204" s="143">
        <f t="shared" si="29"/>
        <v>3</v>
      </c>
    </row>
    <row r="205" spans="1:45" s="35" customFormat="1" ht="18.75" customHeight="1" x14ac:dyDescent="0.25">
      <c r="A205" s="142" t="s">
        <v>72</v>
      </c>
      <c r="B205" s="217" t="s">
        <v>73</v>
      </c>
      <c r="C205" s="217" t="s">
        <v>74</v>
      </c>
      <c r="D205" s="217" t="s">
        <v>74</v>
      </c>
      <c r="E205" s="217" t="s">
        <v>74</v>
      </c>
      <c r="F205" s="217" t="s">
        <v>74</v>
      </c>
      <c r="G205" s="217" t="s">
        <v>74</v>
      </c>
      <c r="H205" s="217" t="s">
        <v>74</v>
      </c>
      <c r="I205" s="217" t="s">
        <v>74</v>
      </c>
      <c r="J205" s="217" t="s">
        <v>74</v>
      </c>
      <c r="K205" s="217" t="s">
        <v>74</v>
      </c>
      <c r="L205" s="217" t="s">
        <v>74</v>
      </c>
      <c r="M205" s="217" t="s">
        <v>74</v>
      </c>
      <c r="N205" s="217" t="s">
        <v>74</v>
      </c>
      <c r="O205" s="217" t="s">
        <v>74</v>
      </c>
      <c r="P205" s="217" t="s">
        <v>74</v>
      </c>
      <c r="Q205" s="217" t="s">
        <v>74</v>
      </c>
      <c r="R205" s="217" t="s">
        <v>74</v>
      </c>
      <c r="S205" s="217" t="s">
        <v>74</v>
      </c>
      <c r="T205" s="217" t="s">
        <v>74</v>
      </c>
      <c r="U205" s="165" t="s">
        <v>74</v>
      </c>
      <c r="V205" s="143">
        <f t="shared" si="30"/>
        <v>1</v>
      </c>
      <c r="W205" s="143">
        <f t="shared" si="27"/>
        <v>0</v>
      </c>
      <c r="X205" s="143">
        <f t="shared" si="27"/>
        <v>3</v>
      </c>
      <c r="Y205" s="143">
        <f t="shared" si="27"/>
        <v>1</v>
      </c>
      <c r="Z205" s="143">
        <f t="shared" si="27"/>
        <v>2</v>
      </c>
      <c r="AA205" s="143">
        <f t="shared" si="27"/>
        <v>0</v>
      </c>
      <c r="AB205" s="143">
        <f t="shared" si="31"/>
        <v>7</v>
      </c>
      <c r="AC205" s="34">
        <f t="shared" si="32"/>
        <v>0.14285714285714285</v>
      </c>
      <c r="AD205" s="34">
        <f t="shared" si="28"/>
        <v>0</v>
      </c>
      <c r="AE205" s="34">
        <f t="shared" si="28"/>
        <v>0.42857142857142855</v>
      </c>
      <c r="AF205" s="34">
        <f t="shared" si="28"/>
        <v>0.14285714285714285</v>
      </c>
      <c r="AG205" s="34">
        <f t="shared" si="28"/>
        <v>0.2857142857142857</v>
      </c>
      <c r="AH205" s="34">
        <f t="shared" si="28"/>
        <v>0</v>
      </c>
      <c r="AI205" s="143">
        <f t="shared" si="29"/>
        <v>3.43</v>
      </c>
      <c r="AJ205" s="143">
        <f t="shared" si="29"/>
        <v>1.4</v>
      </c>
      <c r="AK205" s="143">
        <f t="shared" si="29"/>
        <v>3</v>
      </c>
      <c r="AL205" s="143">
        <f t="shared" si="29"/>
        <v>3</v>
      </c>
    </row>
    <row r="206" spans="1:45" s="35" customFormat="1" ht="18.75" customHeight="1" x14ac:dyDescent="0.25">
      <c r="A206" s="33" t="s">
        <v>75</v>
      </c>
      <c r="B206" s="217" t="s">
        <v>76</v>
      </c>
      <c r="C206" s="217" t="s">
        <v>77</v>
      </c>
      <c r="D206" s="217" t="s">
        <v>77</v>
      </c>
      <c r="E206" s="217" t="s">
        <v>77</v>
      </c>
      <c r="F206" s="217" t="s">
        <v>77</v>
      </c>
      <c r="G206" s="217" t="s">
        <v>77</v>
      </c>
      <c r="H206" s="217" t="s">
        <v>77</v>
      </c>
      <c r="I206" s="217" t="s">
        <v>77</v>
      </c>
      <c r="J206" s="217" t="s">
        <v>77</v>
      </c>
      <c r="K206" s="217" t="s">
        <v>77</v>
      </c>
      <c r="L206" s="217" t="s">
        <v>77</v>
      </c>
      <c r="M206" s="217" t="s">
        <v>77</v>
      </c>
      <c r="N206" s="217" t="s">
        <v>77</v>
      </c>
      <c r="O206" s="217" t="s">
        <v>77</v>
      </c>
      <c r="P206" s="217" t="s">
        <v>77</v>
      </c>
      <c r="Q206" s="217" t="s">
        <v>77</v>
      </c>
      <c r="R206" s="217" t="s">
        <v>77</v>
      </c>
      <c r="S206" s="217" t="s">
        <v>77</v>
      </c>
      <c r="T206" s="217" t="s">
        <v>77</v>
      </c>
      <c r="U206" s="165" t="s">
        <v>77</v>
      </c>
      <c r="V206" s="143">
        <f t="shared" si="30"/>
        <v>0</v>
      </c>
      <c r="W206" s="143">
        <f t="shared" si="27"/>
        <v>1</v>
      </c>
      <c r="X206" s="143">
        <f t="shared" si="27"/>
        <v>0</v>
      </c>
      <c r="Y206" s="143">
        <f t="shared" si="27"/>
        <v>1</v>
      </c>
      <c r="Z206" s="143">
        <f t="shared" si="27"/>
        <v>1</v>
      </c>
      <c r="AA206" s="143">
        <f t="shared" si="27"/>
        <v>4</v>
      </c>
      <c r="AB206" s="143">
        <f t="shared" si="31"/>
        <v>7</v>
      </c>
      <c r="AC206" s="34">
        <f t="shared" si="32"/>
        <v>0</v>
      </c>
      <c r="AD206" s="34">
        <f t="shared" si="28"/>
        <v>0.14285714285714285</v>
      </c>
      <c r="AE206" s="34">
        <f t="shared" si="28"/>
        <v>0</v>
      </c>
      <c r="AF206" s="34">
        <f t="shared" si="28"/>
        <v>0.14285714285714285</v>
      </c>
      <c r="AG206" s="34">
        <f t="shared" si="28"/>
        <v>0.14285714285714285</v>
      </c>
      <c r="AH206" s="34">
        <f t="shared" si="28"/>
        <v>0.5714285714285714</v>
      </c>
      <c r="AI206" s="143">
        <f t="shared" si="29"/>
        <v>3.67</v>
      </c>
      <c r="AJ206" s="143">
        <f t="shared" si="29"/>
        <v>1.53</v>
      </c>
      <c r="AK206" s="143">
        <f t="shared" si="29"/>
        <v>4</v>
      </c>
      <c r="AL206" s="143">
        <f t="shared" si="29"/>
        <v>2</v>
      </c>
    </row>
    <row r="207" spans="1:45" x14ac:dyDescent="0.25">
      <c r="AH207" s="27"/>
      <c r="AM207" s="35"/>
      <c r="AN207" s="35"/>
      <c r="AO207" s="35"/>
      <c r="AP207" s="35"/>
      <c r="AQ207" s="35"/>
      <c r="AR207" s="35"/>
      <c r="AS207" s="35"/>
    </row>
    <row r="208" spans="1:45" x14ac:dyDescent="0.25">
      <c r="AH208" s="27"/>
      <c r="AM208" s="35"/>
      <c r="AN208" s="35"/>
      <c r="AO208" s="35"/>
      <c r="AP208" s="35"/>
      <c r="AQ208" s="35"/>
      <c r="AR208" s="35"/>
      <c r="AS208" s="35"/>
    </row>
    <row r="209" spans="5:45" x14ac:dyDescent="0.25">
      <c r="AH209" s="27"/>
      <c r="AM209" s="35"/>
      <c r="AN209" s="35"/>
      <c r="AO209" s="35"/>
      <c r="AP209" s="35"/>
      <c r="AQ209" s="35"/>
      <c r="AR209" s="35"/>
      <c r="AS209" s="35"/>
    </row>
    <row r="210" spans="5:45" x14ac:dyDescent="0.25">
      <c r="AH210" s="27"/>
      <c r="AM210" s="35"/>
      <c r="AN210" s="35"/>
      <c r="AO210" s="35"/>
      <c r="AP210" s="35"/>
      <c r="AQ210" s="35"/>
      <c r="AR210" s="35"/>
      <c r="AS210" s="35"/>
    </row>
    <row r="211" spans="5:45" x14ac:dyDescent="0.25">
      <c r="AH211" s="27"/>
      <c r="AM211" s="35"/>
      <c r="AN211" s="35"/>
      <c r="AO211" s="35"/>
      <c r="AP211" s="35"/>
      <c r="AQ211" s="35"/>
      <c r="AR211" s="35"/>
    </row>
    <row r="212" spans="5:45" x14ac:dyDescent="0.25">
      <c r="AH212" s="27"/>
    </row>
    <row r="213" spans="5:45" ht="15" customHeight="1" x14ac:dyDescent="0.25">
      <c r="E213" s="177" t="s">
        <v>139</v>
      </c>
      <c r="F213" s="177"/>
      <c r="G213" s="177"/>
      <c r="H213" s="177"/>
      <c r="I213" s="177"/>
      <c r="AJ213" s="27"/>
    </row>
    <row r="214" spans="5:45" ht="15" customHeight="1" x14ac:dyDescent="0.25">
      <c r="E214" s="177"/>
      <c r="F214" s="177"/>
      <c r="G214" s="177"/>
      <c r="H214" s="177"/>
      <c r="I214" s="177"/>
      <c r="AJ214" s="27"/>
    </row>
    <row r="215" spans="5:45" ht="15" customHeight="1" x14ac:dyDescent="0.25">
      <c r="E215" s="177"/>
      <c r="F215" s="177"/>
      <c r="G215" s="177"/>
      <c r="H215" s="177"/>
      <c r="I215" s="177"/>
      <c r="AJ215" s="27"/>
    </row>
    <row r="216" spans="5:45" ht="15" customHeight="1" x14ac:dyDescent="0.25">
      <c r="E216" s="177"/>
      <c r="F216" s="177"/>
      <c r="G216" s="177"/>
      <c r="H216" s="177"/>
      <c r="I216" s="177"/>
      <c r="AJ216" s="27"/>
    </row>
    <row r="217" spans="5:45" x14ac:dyDescent="0.25">
      <c r="AJ217" s="27"/>
    </row>
    <row r="218" spans="5:45" ht="18.75" x14ac:dyDescent="0.25">
      <c r="F218" s="218" t="s">
        <v>37</v>
      </c>
      <c r="G218" s="218"/>
      <c r="H218" s="60">
        <v>2</v>
      </c>
      <c r="AJ218" s="27"/>
    </row>
    <row r="219" spans="5:45" ht="18.75" x14ac:dyDescent="0.3">
      <c r="F219" s="218" t="s">
        <v>38</v>
      </c>
      <c r="G219" s="218"/>
      <c r="H219" s="60">
        <v>5</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147</v>
      </c>
      <c r="AJ219" s="195"/>
      <c r="AK219" s="195"/>
      <c r="AL219" s="195"/>
    </row>
    <row r="220" spans="5:45"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row>
    <row r="221" spans="5:45" ht="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112" t="s">
        <v>25</v>
      </c>
    </row>
    <row r="222" spans="5:45" ht="44.25" customHeight="1" x14ac:dyDescent="0.25">
      <c r="N222"/>
      <c r="O222" s="217" t="s">
        <v>78</v>
      </c>
      <c r="P222" s="217"/>
      <c r="Q222" s="217"/>
      <c r="R222" s="217"/>
      <c r="S222" s="217"/>
      <c r="T222" s="217"/>
      <c r="U222" s="165"/>
      <c r="V222" s="143">
        <f>+AN26</f>
        <v>0</v>
      </c>
      <c r="W222" s="143">
        <f t="shared" ref="W222:AA224" si="33">+AO26</f>
        <v>0</v>
      </c>
      <c r="X222" s="143">
        <f t="shared" si="33"/>
        <v>0</v>
      </c>
      <c r="Y222" s="143">
        <f t="shared" si="33"/>
        <v>0</v>
      </c>
      <c r="Z222" s="143">
        <f t="shared" si="33"/>
        <v>1</v>
      </c>
      <c r="AA222" s="143">
        <f t="shared" si="33"/>
        <v>1</v>
      </c>
      <c r="AB222" s="143">
        <f>SUM(V222:AA222)</f>
        <v>2</v>
      </c>
      <c r="AC222" s="34">
        <f t="shared" ref="AC222:AH224" si="34">V222/$AB222</f>
        <v>0</v>
      </c>
      <c r="AD222" s="34">
        <f t="shared" si="34"/>
        <v>0</v>
      </c>
      <c r="AE222" s="34">
        <f t="shared" si="34"/>
        <v>0</v>
      </c>
      <c r="AF222" s="34">
        <f t="shared" si="34"/>
        <v>0</v>
      </c>
      <c r="AG222" s="34">
        <f t="shared" si="34"/>
        <v>0.5</v>
      </c>
      <c r="AH222" s="34">
        <f t="shared" si="34"/>
        <v>0.5</v>
      </c>
      <c r="AI222" s="143">
        <f t="shared" ref="AI222:AL224" si="35">+BA26</f>
        <v>5</v>
      </c>
      <c r="AJ222" s="143" t="str">
        <f t="shared" si="35"/>
        <v>.</v>
      </c>
      <c r="AK222" s="143">
        <f t="shared" si="35"/>
        <v>5</v>
      </c>
      <c r="AL222" s="143">
        <f t="shared" si="35"/>
        <v>5</v>
      </c>
    </row>
    <row r="223" spans="5:45" ht="64.5" customHeight="1" x14ac:dyDescent="0.25">
      <c r="N223"/>
      <c r="O223" s="217" t="s">
        <v>79</v>
      </c>
      <c r="P223" s="217" t="s">
        <v>80</v>
      </c>
      <c r="Q223" s="217" t="s">
        <v>80</v>
      </c>
      <c r="R223" s="217" t="s">
        <v>80</v>
      </c>
      <c r="S223" s="217" t="s">
        <v>80</v>
      </c>
      <c r="T223" s="217" t="s">
        <v>80</v>
      </c>
      <c r="U223" s="165" t="s">
        <v>80</v>
      </c>
      <c r="V223" s="143">
        <f t="shared" ref="V223:V224" si="36">+AN27</f>
        <v>0</v>
      </c>
      <c r="W223" s="143">
        <f t="shared" si="33"/>
        <v>0</v>
      </c>
      <c r="X223" s="143">
        <f t="shared" si="33"/>
        <v>0</v>
      </c>
      <c r="Y223" s="143">
        <f t="shared" si="33"/>
        <v>1</v>
      </c>
      <c r="Z223" s="143">
        <f t="shared" si="33"/>
        <v>0</v>
      </c>
      <c r="AA223" s="143">
        <f t="shared" si="33"/>
        <v>1</v>
      </c>
      <c r="AB223" s="143">
        <f t="shared" ref="AB223:AB224" si="37">SUM(V223:AA223)</f>
        <v>2</v>
      </c>
      <c r="AC223" s="34">
        <f t="shared" si="34"/>
        <v>0</v>
      </c>
      <c r="AD223" s="34">
        <f t="shared" si="34"/>
        <v>0</v>
      </c>
      <c r="AE223" s="34">
        <f t="shared" si="34"/>
        <v>0</v>
      </c>
      <c r="AF223" s="34">
        <f t="shared" si="34"/>
        <v>0.5</v>
      </c>
      <c r="AG223" s="34">
        <f t="shared" si="34"/>
        <v>0</v>
      </c>
      <c r="AH223" s="34">
        <f t="shared" si="34"/>
        <v>0.5</v>
      </c>
      <c r="AI223" s="143">
        <f t="shared" si="35"/>
        <v>4</v>
      </c>
      <c r="AJ223" s="143" t="str">
        <f t="shared" si="35"/>
        <v>.</v>
      </c>
      <c r="AK223" s="143">
        <f t="shared" si="35"/>
        <v>4</v>
      </c>
      <c r="AL223" s="143">
        <f t="shared" si="35"/>
        <v>4</v>
      </c>
    </row>
    <row r="224" spans="5:45" ht="40.5" customHeight="1" x14ac:dyDescent="0.25">
      <c r="N224"/>
      <c r="O224" s="217" t="s">
        <v>81</v>
      </c>
      <c r="P224" s="217" t="s">
        <v>82</v>
      </c>
      <c r="Q224" s="217" t="s">
        <v>82</v>
      </c>
      <c r="R224" s="217" t="s">
        <v>82</v>
      </c>
      <c r="S224" s="217" t="s">
        <v>82</v>
      </c>
      <c r="T224" s="217" t="s">
        <v>82</v>
      </c>
      <c r="U224" s="165" t="s">
        <v>82</v>
      </c>
      <c r="V224" s="143">
        <f t="shared" si="36"/>
        <v>0</v>
      </c>
      <c r="W224" s="143">
        <f t="shared" si="33"/>
        <v>0</v>
      </c>
      <c r="X224" s="143">
        <f t="shared" si="33"/>
        <v>0</v>
      </c>
      <c r="Y224" s="143">
        <f t="shared" si="33"/>
        <v>1</v>
      </c>
      <c r="Z224" s="143">
        <f t="shared" si="33"/>
        <v>0</v>
      </c>
      <c r="AA224" s="143">
        <f t="shared" si="33"/>
        <v>1</v>
      </c>
      <c r="AB224" s="143">
        <f t="shared" si="37"/>
        <v>2</v>
      </c>
      <c r="AC224" s="34">
        <f>V224/$AB224</f>
        <v>0</v>
      </c>
      <c r="AD224" s="34">
        <f t="shared" si="34"/>
        <v>0</v>
      </c>
      <c r="AE224" s="34">
        <f t="shared" si="34"/>
        <v>0</v>
      </c>
      <c r="AF224" s="34">
        <f t="shared" si="34"/>
        <v>0.5</v>
      </c>
      <c r="AG224" s="34">
        <f t="shared" si="34"/>
        <v>0</v>
      </c>
      <c r="AH224" s="34">
        <f t="shared" si="34"/>
        <v>0.5</v>
      </c>
      <c r="AI224" s="143">
        <f t="shared" si="35"/>
        <v>4</v>
      </c>
      <c r="AJ224" s="143" t="str">
        <f t="shared" si="35"/>
        <v>.</v>
      </c>
      <c r="AK224" s="143">
        <f t="shared" si="35"/>
        <v>4</v>
      </c>
      <c r="AL224" s="143">
        <f t="shared" si="35"/>
        <v>4</v>
      </c>
    </row>
    <row r="225" spans="7:36" x14ac:dyDescent="0.25">
      <c r="AH225" s="27"/>
    </row>
    <row r="226" spans="7:36" x14ac:dyDescent="0.25">
      <c r="AH226" s="27"/>
    </row>
    <row r="227" spans="7:36" x14ac:dyDescent="0.25">
      <c r="AH227" s="27"/>
    </row>
    <row r="228" spans="7:36" x14ac:dyDescent="0.25">
      <c r="AH228" s="27"/>
    </row>
    <row r="229" spans="7:36" x14ac:dyDescent="0.25">
      <c r="AH229" s="27"/>
    </row>
    <row r="230" spans="7:36" x14ac:dyDescent="0.25">
      <c r="AH230" s="27"/>
    </row>
    <row r="231" spans="7:36" x14ac:dyDescent="0.25">
      <c r="AH231" s="27"/>
    </row>
    <row r="232" spans="7:36" x14ac:dyDescent="0.25">
      <c r="AH232" s="27"/>
    </row>
    <row r="233" spans="7:36" ht="15.75" thickBot="1" x14ac:dyDescent="0.3">
      <c r="AH233" s="27"/>
    </row>
    <row r="234" spans="7:36" x14ac:dyDescent="0.25">
      <c r="G234" s="209" t="s">
        <v>140</v>
      </c>
      <c r="H234" s="210"/>
      <c r="I234" s="210"/>
      <c r="J234" s="210"/>
      <c r="K234" s="211"/>
      <c r="Y234" s="209" t="s">
        <v>141</v>
      </c>
      <c r="Z234" s="210"/>
      <c r="AA234" s="210"/>
      <c r="AB234" s="210"/>
      <c r="AC234" s="211"/>
      <c r="AJ234" s="27"/>
    </row>
    <row r="235" spans="7:36" x14ac:dyDescent="0.25">
      <c r="G235" s="212"/>
      <c r="H235" s="177"/>
      <c r="I235" s="177"/>
      <c r="J235" s="177"/>
      <c r="K235" s="213"/>
      <c r="Y235" s="212"/>
      <c r="Z235" s="177"/>
      <c r="AA235" s="177"/>
      <c r="AB235" s="177"/>
      <c r="AC235" s="213"/>
      <c r="AJ235" s="27"/>
    </row>
    <row r="236" spans="7:36" x14ac:dyDescent="0.25">
      <c r="G236" s="212"/>
      <c r="H236" s="177"/>
      <c r="I236" s="177"/>
      <c r="J236" s="177"/>
      <c r="K236" s="213"/>
      <c r="Y236" s="212"/>
      <c r="Z236" s="177"/>
      <c r="AA236" s="177"/>
      <c r="AB236" s="177"/>
      <c r="AC236" s="213"/>
      <c r="AJ236" s="27"/>
    </row>
    <row r="237" spans="7:36" ht="15.75" thickBot="1" x14ac:dyDescent="0.3">
      <c r="G237" s="214"/>
      <c r="H237" s="215"/>
      <c r="I237" s="215"/>
      <c r="J237" s="215"/>
      <c r="K237" s="216"/>
      <c r="Y237" s="214"/>
      <c r="Z237" s="215"/>
      <c r="AA237" s="215"/>
      <c r="AB237" s="215"/>
      <c r="AC237" s="216"/>
      <c r="AJ237" s="27"/>
    </row>
    <row r="238" spans="7:36" x14ac:dyDescent="0.25">
      <c r="AJ238" s="27"/>
    </row>
    <row r="239" spans="7:36" x14ac:dyDescent="0.25">
      <c r="AJ239" s="27"/>
    </row>
    <row r="240" spans="7:36" ht="18.75" x14ac:dyDescent="0.25">
      <c r="H240" s="218" t="s">
        <v>37</v>
      </c>
      <c r="I240" s="218"/>
      <c r="J240" s="60">
        <v>0</v>
      </c>
      <c r="Z240" s="218" t="s">
        <v>37</v>
      </c>
      <c r="AA240" s="218"/>
      <c r="AB240" s="60">
        <v>0</v>
      </c>
      <c r="AJ240" s="27"/>
    </row>
    <row r="241" spans="8:36" ht="18.75" x14ac:dyDescent="0.25">
      <c r="H241" s="218" t="s">
        <v>38</v>
      </c>
      <c r="I241" s="218"/>
      <c r="J241" s="60">
        <v>7</v>
      </c>
      <c r="Z241" s="218" t="s">
        <v>38</v>
      </c>
      <c r="AA241" s="218"/>
      <c r="AB241" s="60">
        <v>7</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147</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37.5"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112" t="s">
        <v>25</v>
      </c>
    </row>
    <row r="261" spans="1:38" ht="18.75" customHeight="1" x14ac:dyDescent="0.25">
      <c r="A261" s="217" t="s">
        <v>144</v>
      </c>
      <c r="B261" s="217"/>
      <c r="C261" s="217"/>
      <c r="D261" s="217"/>
      <c r="E261" s="217"/>
      <c r="F261" s="217"/>
      <c r="G261" s="217"/>
      <c r="H261" s="217"/>
      <c r="I261" s="217"/>
      <c r="J261" s="217"/>
      <c r="K261" s="217"/>
      <c r="L261" s="217"/>
      <c r="M261" s="217"/>
      <c r="N261" s="217"/>
      <c r="O261" s="217"/>
      <c r="P261" s="217"/>
      <c r="Q261" s="217"/>
      <c r="R261" s="217"/>
      <c r="S261" s="217"/>
      <c r="T261" s="217"/>
      <c r="U261" s="217"/>
      <c r="V261" s="143">
        <f>+AN29</f>
        <v>0</v>
      </c>
      <c r="W261" s="143">
        <f t="shared" ref="W261:AA263" si="38">+AO29</f>
        <v>0</v>
      </c>
      <c r="X261" s="143">
        <f t="shared" si="38"/>
        <v>0</v>
      </c>
      <c r="Y261" s="143">
        <f t="shared" si="38"/>
        <v>0</v>
      </c>
      <c r="Z261" s="143">
        <f t="shared" si="38"/>
        <v>0</v>
      </c>
      <c r="AA261" s="143">
        <f t="shared" si="38"/>
        <v>0</v>
      </c>
      <c r="AB261" s="143">
        <f>SUM(V261:AA261)</f>
        <v>0</v>
      </c>
      <c r="AC261" s="34" t="e">
        <f>V261/$AB261</f>
        <v>#DIV/0!</v>
      </c>
      <c r="AD261" s="34" t="e">
        <f t="shared" ref="AD261:AH263" si="39">W261/$AB261</f>
        <v>#DIV/0!</v>
      </c>
      <c r="AE261" s="34" t="e">
        <f t="shared" si="39"/>
        <v>#DIV/0!</v>
      </c>
      <c r="AF261" s="34" t="e">
        <f t="shared" si="39"/>
        <v>#DIV/0!</v>
      </c>
      <c r="AG261" s="34" t="e">
        <f t="shared" si="39"/>
        <v>#DIV/0!</v>
      </c>
      <c r="AH261" s="34" t="e">
        <f t="shared" si="39"/>
        <v>#DIV/0!</v>
      </c>
      <c r="AI261" s="143" t="str">
        <f t="shared" ref="AI261:AL263" si="40">+BA29</f>
        <v>.</v>
      </c>
      <c r="AJ261" s="143" t="str">
        <f t="shared" si="40"/>
        <v>.</v>
      </c>
      <c r="AK261" s="143" t="str">
        <f t="shared" si="40"/>
        <v>.</v>
      </c>
      <c r="AL261" s="143" t="str">
        <f t="shared" si="40"/>
        <v>.</v>
      </c>
    </row>
    <row r="262" spans="1:38" ht="18.75" customHeight="1" x14ac:dyDescent="0.25">
      <c r="A262" s="217" t="s">
        <v>149</v>
      </c>
      <c r="B262" s="217"/>
      <c r="C262" s="217"/>
      <c r="D262" s="217"/>
      <c r="E262" s="217"/>
      <c r="F262" s="217"/>
      <c r="G262" s="217"/>
      <c r="H262" s="217"/>
      <c r="I262" s="217"/>
      <c r="J262" s="217"/>
      <c r="K262" s="217"/>
      <c r="L262" s="217"/>
      <c r="M262" s="217"/>
      <c r="N262" s="217"/>
      <c r="O262" s="217"/>
      <c r="P262" s="217"/>
      <c r="Q262" s="217"/>
      <c r="R262" s="217"/>
      <c r="S262" s="217"/>
      <c r="T262" s="217"/>
      <c r="U262" s="217"/>
      <c r="V262" s="143">
        <f t="shared" ref="V262:V263" si="41">+AN30</f>
        <v>0</v>
      </c>
      <c r="W262" s="143">
        <f t="shared" si="38"/>
        <v>0</v>
      </c>
      <c r="X262" s="143">
        <f t="shared" si="38"/>
        <v>0</v>
      </c>
      <c r="Y262" s="143">
        <f t="shared" si="38"/>
        <v>0</v>
      </c>
      <c r="Z262" s="143">
        <f t="shared" si="38"/>
        <v>0</v>
      </c>
      <c r="AA262" s="143">
        <f t="shared" si="38"/>
        <v>0</v>
      </c>
      <c r="AB262" s="143">
        <f t="shared" ref="AB262:AB263" si="42">SUM(V262:AA262)</f>
        <v>0</v>
      </c>
      <c r="AC262" s="34" t="e">
        <f>V262/$AB262</f>
        <v>#DIV/0!</v>
      </c>
      <c r="AD262" s="34" t="e">
        <f t="shared" si="39"/>
        <v>#DIV/0!</v>
      </c>
      <c r="AE262" s="34" t="e">
        <f t="shared" si="39"/>
        <v>#DIV/0!</v>
      </c>
      <c r="AF262" s="34" t="e">
        <f t="shared" si="39"/>
        <v>#DIV/0!</v>
      </c>
      <c r="AG262" s="34" t="e">
        <f t="shared" si="39"/>
        <v>#DIV/0!</v>
      </c>
      <c r="AH262" s="34" t="e">
        <f t="shared" si="39"/>
        <v>#DIV/0!</v>
      </c>
      <c r="AI262" s="143" t="str">
        <f t="shared" si="40"/>
        <v>.</v>
      </c>
      <c r="AJ262" s="143" t="str">
        <f t="shared" si="40"/>
        <v>.</v>
      </c>
      <c r="AK262" s="143" t="str">
        <f t="shared" si="40"/>
        <v>.</v>
      </c>
      <c r="AL262" s="143" t="str">
        <f t="shared" si="40"/>
        <v>.</v>
      </c>
    </row>
    <row r="263" spans="1:38" ht="18.75" customHeight="1" x14ac:dyDescent="0.25">
      <c r="A263" s="217" t="s">
        <v>145</v>
      </c>
      <c r="B263" s="217"/>
      <c r="C263" s="217"/>
      <c r="D263" s="217"/>
      <c r="E263" s="217"/>
      <c r="F263" s="217"/>
      <c r="G263" s="217"/>
      <c r="H263" s="217"/>
      <c r="I263" s="217"/>
      <c r="J263" s="217"/>
      <c r="K263" s="217"/>
      <c r="L263" s="217"/>
      <c r="M263" s="217"/>
      <c r="N263" s="217"/>
      <c r="O263" s="217"/>
      <c r="P263" s="217"/>
      <c r="Q263" s="217"/>
      <c r="R263" s="217"/>
      <c r="S263" s="217"/>
      <c r="T263" s="217"/>
      <c r="U263" s="217"/>
      <c r="V263" s="143">
        <f t="shared" si="41"/>
        <v>0</v>
      </c>
      <c r="W263" s="143">
        <f t="shared" si="38"/>
        <v>0</v>
      </c>
      <c r="X263" s="143">
        <f t="shared" si="38"/>
        <v>0</v>
      </c>
      <c r="Y263" s="143">
        <f t="shared" si="38"/>
        <v>0</v>
      </c>
      <c r="Z263" s="143">
        <f t="shared" si="38"/>
        <v>0</v>
      </c>
      <c r="AA263" s="143">
        <f t="shared" si="38"/>
        <v>0</v>
      </c>
      <c r="AB263" s="143">
        <f t="shared" si="42"/>
        <v>0</v>
      </c>
      <c r="AC263" s="34" t="e">
        <f>V263/$AB263</f>
        <v>#DIV/0!</v>
      </c>
      <c r="AD263" s="34" t="e">
        <f t="shared" si="39"/>
        <v>#DIV/0!</v>
      </c>
      <c r="AE263" s="34" t="e">
        <f t="shared" si="39"/>
        <v>#DIV/0!</v>
      </c>
      <c r="AF263" s="34" t="e">
        <f t="shared" si="39"/>
        <v>#DIV/0!</v>
      </c>
      <c r="AG263" s="34" t="e">
        <f t="shared" si="39"/>
        <v>#DIV/0!</v>
      </c>
      <c r="AH263" s="34" t="e">
        <f t="shared" si="39"/>
        <v>#DIV/0!</v>
      </c>
      <c r="AI263" s="143" t="str">
        <f t="shared" si="40"/>
        <v>.</v>
      </c>
      <c r="AJ263" s="143" t="str">
        <f t="shared" si="40"/>
        <v>.</v>
      </c>
      <c r="AK263" s="143" t="str">
        <f t="shared" si="40"/>
        <v>.</v>
      </c>
      <c r="AL263" s="143" t="str">
        <f t="shared" si="40"/>
        <v>.</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8" t="s">
        <v>37</v>
      </c>
      <c r="G274" s="218"/>
      <c r="H274" s="60">
        <v>1</v>
      </c>
      <c r="V274" s="198" t="s">
        <v>17</v>
      </c>
      <c r="W274" s="198"/>
      <c r="X274" s="198"/>
      <c r="Y274" s="198"/>
      <c r="Z274" s="198"/>
      <c r="AA274" s="198"/>
      <c r="AB274" s="21"/>
      <c r="AC274" s="198" t="s">
        <v>18</v>
      </c>
      <c r="AD274" s="198"/>
      <c r="AE274" s="198"/>
      <c r="AF274" s="198"/>
      <c r="AG274" s="198"/>
      <c r="AH274" s="198"/>
      <c r="AI274" s="195" t="s">
        <v>147</v>
      </c>
      <c r="AJ274" s="195"/>
      <c r="AK274" s="195"/>
      <c r="AL274" s="195"/>
    </row>
    <row r="275" spans="6:38" ht="18.75" x14ac:dyDescent="0.3">
      <c r="F275" s="218" t="s">
        <v>38</v>
      </c>
      <c r="G275" s="218"/>
      <c r="H275" s="60">
        <v>6</v>
      </c>
      <c r="V275" s="198"/>
      <c r="W275" s="198"/>
      <c r="X275" s="198"/>
      <c r="Y275" s="198"/>
      <c r="Z275" s="198"/>
      <c r="AA275" s="198"/>
      <c r="AB275" s="21"/>
      <c r="AC275" s="198"/>
      <c r="AD275" s="198"/>
      <c r="AE275" s="198"/>
      <c r="AF275" s="198"/>
      <c r="AG275" s="198"/>
      <c r="AH275" s="198"/>
      <c r="AI275" s="195"/>
      <c r="AJ275" s="195"/>
      <c r="AK275" s="195"/>
      <c r="AL275" s="195"/>
    </row>
    <row r="276" spans="6:38" ht="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112" t="s">
        <v>25</v>
      </c>
    </row>
    <row r="277" spans="6:38" ht="63" customHeight="1" x14ac:dyDescent="0.25">
      <c r="O277" s="217" t="s">
        <v>146</v>
      </c>
      <c r="P277" s="217"/>
      <c r="Q277" s="217"/>
      <c r="R277" s="217"/>
      <c r="S277" s="217"/>
      <c r="T277" s="217"/>
      <c r="U277" s="165"/>
      <c r="V277" s="143">
        <f>+AN32</f>
        <v>0</v>
      </c>
      <c r="W277" s="143">
        <f t="shared" ref="W277:AA277" si="43">+AO32</f>
        <v>0</v>
      </c>
      <c r="X277" s="143">
        <f t="shared" si="43"/>
        <v>0</v>
      </c>
      <c r="Y277" s="143">
        <f t="shared" si="43"/>
        <v>1</v>
      </c>
      <c r="Z277" s="143">
        <f t="shared" si="43"/>
        <v>0</v>
      </c>
      <c r="AA277" s="143">
        <f t="shared" si="43"/>
        <v>0</v>
      </c>
      <c r="AB277" s="143">
        <f>SUM(V277:AA277)</f>
        <v>1</v>
      </c>
      <c r="AC277" s="34">
        <f t="shared" ref="AC277:AH277" si="44">V277/$AB277</f>
        <v>0</v>
      </c>
      <c r="AD277" s="34">
        <f t="shared" si="44"/>
        <v>0</v>
      </c>
      <c r="AE277" s="34">
        <f t="shared" si="44"/>
        <v>0</v>
      </c>
      <c r="AF277" s="34">
        <f t="shared" si="44"/>
        <v>1</v>
      </c>
      <c r="AG277" s="34">
        <f t="shared" si="44"/>
        <v>0</v>
      </c>
      <c r="AH277" s="34">
        <f t="shared" si="44"/>
        <v>0</v>
      </c>
      <c r="AI277" s="143">
        <f t="shared" ref="AI277:AL277" si="45">+BA32</f>
        <v>4</v>
      </c>
      <c r="AJ277" s="143" t="str">
        <f t="shared" si="45"/>
        <v>.</v>
      </c>
      <c r="AK277" s="143">
        <f t="shared" si="45"/>
        <v>4</v>
      </c>
      <c r="AL277" s="143">
        <f t="shared" si="45"/>
        <v>4</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
        <v>1</v>
      </c>
      <c r="B298" s="1">
        <v>3</v>
      </c>
      <c r="C298" s="1" t="s">
        <v>133</v>
      </c>
      <c r="H298" s="8"/>
      <c r="AH298" s="27"/>
    </row>
    <row r="299" spans="1:34" x14ac:dyDescent="0.25">
      <c r="A299" s="1">
        <v>2</v>
      </c>
      <c r="B299" s="1">
        <v>5</v>
      </c>
      <c r="C299" s="1" t="s">
        <v>134</v>
      </c>
      <c r="H299" s="8"/>
      <c r="AH299" s="27"/>
    </row>
    <row r="300" spans="1:34" x14ac:dyDescent="0.25">
      <c r="A300" s="1">
        <v>7</v>
      </c>
      <c r="B300" s="1">
        <v>0</v>
      </c>
      <c r="C300" s="1" t="s">
        <v>135</v>
      </c>
      <c r="G300" s="8"/>
      <c r="H300" s="8"/>
      <c r="AH300" s="27"/>
    </row>
    <row r="301" spans="1:34" ht="15.75" customHeight="1" x14ac:dyDescent="0.25">
      <c r="A301" s="1">
        <v>7</v>
      </c>
      <c r="B301" s="1">
        <v>0</v>
      </c>
      <c r="C301" s="1" t="s">
        <v>136</v>
      </c>
      <c r="H301" s="8"/>
      <c r="AH301" s="27"/>
    </row>
    <row r="302" spans="1:34" x14ac:dyDescent="0.25">
      <c r="A302" s="1">
        <v>6</v>
      </c>
      <c r="B302" s="1">
        <v>1</v>
      </c>
      <c r="C302" s="1" t="s">
        <v>137</v>
      </c>
      <c r="H302" s="8"/>
      <c r="AH302" s="27"/>
    </row>
    <row r="303" spans="1:34" x14ac:dyDescent="0.25">
      <c r="H303" s="8"/>
      <c r="AH303" s="27"/>
    </row>
    <row r="304" spans="1:34" x14ac:dyDescent="0.25">
      <c r="H304" s="8"/>
      <c r="AH304" s="27"/>
    </row>
    <row r="305" spans="1:34" x14ac:dyDescent="0.25">
      <c r="A305" s="1" t="s">
        <v>244</v>
      </c>
      <c r="AH305" s="27"/>
    </row>
    <row r="306" spans="1:34" x14ac:dyDescent="0.25">
      <c r="C306" s="1" t="s">
        <v>157</v>
      </c>
      <c r="AH306" s="27"/>
    </row>
    <row r="307" spans="1:34" x14ac:dyDescent="0.25">
      <c r="A307" s="1" t="s">
        <v>166</v>
      </c>
      <c r="C307" s="1">
        <v>3</v>
      </c>
      <c r="AH307" s="27"/>
    </row>
    <row r="308" spans="1:34" x14ac:dyDescent="0.25">
      <c r="B308" s="1" t="s">
        <v>245</v>
      </c>
      <c r="C308" s="1">
        <v>1</v>
      </c>
      <c r="AH308" s="27"/>
    </row>
    <row r="309" spans="1:34" x14ac:dyDescent="0.25">
      <c r="B309" s="1" t="s">
        <v>38</v>
      </c>
      <c r="C309" s="1">
        <v>3</v>
      </c>
      <c r="AH309" s="27"/>
    </row>
    <row r="310" spans="1:34" x14ac:dyDescent="0.25">
      <c r="B310" s="1" t="s">
        <v>8</v>
      </c>
      <c r="C310" s="1">
        <v>7</v>
      </c>
      <c r="AH310" s="27"/>
    </row>
    <row r="311" spans="1:34" x14ac:dyDescent="0.25">
      <c r="A311" s="1" t="s">
        <v>258</v>
      </c>
      <c r="AH311" s="27"/>
    </row>
    <row r="312" spans="1:34" x14ac:dyDescent="0.25">
      <c r="AH312" s="27"/>
    </row>
    <row r="313" spans="1:34" x14ac:dyDescent="0.25">
      <c r="AH313" s="27"/>
    </row>
    <row r="314" spans="1:34" x14ac:dyDescent="0.25">
      <c r="AH314" s="27"/>
    </row>
    <row r="315" spans="1:34" x14ac:dyDescent="0.25">
      <c r="A315" s="1" t="s">
        <v>246</v>
      </c>
      <c r="AH315" s="27"/>
    </row>
    <row r="316" spans="1:34" x14ac:dyDescent="0.25">
      <c r="C316" s="1" t="s">
        <v>157</v>
      </c>
      <c r="AH316" s="27"/>
    </row>
    <row r="317" spans="1:34" x14ac:dyDescent="0.25">
      <c r="A317" s="1" t="s">
        <v>166</v>
      </c>
      <c r="B317" s="1" t="s">
        <v>245</v>
      </c>
      <c r="C317" s="1">
        <v>2</v>
      </c>
      <c r="AH317" s="27"/>
    </row>
    <row r="318" spans="1:34" x14ac:dyDescent="0.25">
      <c r="B318" s="1" t="s">
        <v>38</v>
      </c>
      <c r="C318" s="1">
        <v>5</v>
      </c>
      <c r="AH318" s="27"/>
    </row>
    <row r="319" spans="1:34" x14ac:dyDescent="0.25">
      <c r="B319" s="1" t="s">
        <v>8</v>
      </c>
      <c r="C319" s="1">
        <v>7</v>
      </c>
      <c r="AH319" s="27"/>
    </row>
    <row r="320" spans="1:34" x14ac:dyDescent="0.25">
      <c r="A320" s="1" t="s">
        <v>258</v>
      </c>
      <c r="AH320" s="27"/>
    </row>
    <row r="321" spans="1:34" x14ac:dyDescent="0.25">
      <c r="AH321" s="27"/>
    </row>
    <row r="322" spans="1:34" x14ac:dyDescent="0.25">
      <c r="T322" s="27"/>
    </row>
    <row r="323" spans="1:34" x14ac:dyDescent="0.25">
      <c r="T323" s="27"/>
    </row>
    <row r="324" spans="1:34" x14ac:dyDescent="0.25">
      <c r="A324" s="1" t="s">
        <v>247</v>
      </c>
      <c r="T324" s="27"/>
    </row>
    <row r="325" spans="1:34" x14ac:dyDescent="0.25">
      <c r="C325" s="1" t="s">
        <v>157</v>
      </c>
    </row>
    <row r="326" spans="1:34" x14ac:dyDescent="0.25">
      <c r="A326" s="1" t="s">
        <v>166</v>
      </c>
      <c r="B326" s="1" t="s">
        <v>245</v>
      </c>
      <c r="C326" s="1">
        <v>7</v>
      </c>
    </row>
    <row r="327" spans="1:34" x14ac:dyDescent="0.25">
      <c r="B327" s="1" t="s">
        <v>38</v>
      </c>
      <c r="C327" s="1">
        <v>0</v>
      </c>
    </row>
    <row r="328" spans="1:34" x14ac:dyDescent="0.25">
      <c r="B328" s="1" t="s">
        <v>8</v>
      </c>
      <c r="C328" s="1">
        <v>7</v>
      </c>
    </row>
    <row r="329" spans="1:34" x14ac:dyDescent="0.25">
      <c r="A329" s="1" t="s">
        <v>258</v>
      </c>
    </row>
    <row r="333" spans="1:34" x14ac:dyDescent="0.25">
      <c r="A333" s="1" t="s">
        <v>248</v>
      </c>
    </row>
    <row r="334" spans="1:34" x14ac:dyDescent="0.25">
      <c r="C334" s="1" t="s">
        <v>157</v>
      </c>
    </row>
    <row r="335" spans="1:34" x14ac:dyDescent="0.25">
      <c r="A335" s="1" t="s">
        <v>166</v>
      </c>
      <c r="B335" s="1" t="s">
        <v>245</v>
      </c>
      <c r="C335" s="1">
        <v>7</v>
      </c>
    </row>
    <row r="336" spans="1:34" x14ac:dyDescent="0.25">
      <c r="B336" s="1" t="s">
        <v>38</v>
      </c>
      <c r="C336" s="1">
        <v>0</v>
      </c>
    </row>
    <row r="337" spans="1:3" x14ac:dyDescent="0.25">
      <c r="B337" s="1" t="s">
        <v>8</v>
      </c>
      <c r="C337" s="1">
        <v>7</v>
      </c>
    </row>
    <row r="338" spans="1:3" x14ac:dyDescent="0.25">
      <c r="A338" s="1" t="s">
        <v>258</v>
      </c>
    </row>
    <row r="342" spans="1:3" x14ac:dyDescent="0.25">
      <c r="A342" s="1" t="s">
        <v>249</v>
      </c>
    </row>
    <row r="343" spans="1:3" x14ac:dyDescent="0.25">
      <c r="C343" s="1" t="s">
        <v>157</v>
      </c>
    </row>
    <row r="344" spans="1:3" x14ac:dyDescent="0.25">
      <c r="A344" s="1" t="s">
        <v>166</v>
      </c>
    </row>
    <row r="345" spans="1:3" x14ac:dyDescent="0.25">
      <c r="B345" s="1" t="s">
        <v>245</v>
      </c>
      <c r="C345" s="1">
        <v>6</v>
      </c>
    </row>
    <row r="346" spans="1:3" x14ac:dyDescent="0.25">
      <c r="B346" s="1" t="s">
        <v>38</v>
      </c>
      <c r="C346" s="1">
        <v>1</v>
      </c>
    </row>
    <row r="347" spans="1:3" x14ac:dyDescent="0.25">
      <c r="B347" s="1" t="s">
        <v>8</v>
      </c>
      <c r="C347" s="1">
        <v>7</v>
      </c>
    </row>
    <row r="348" spans="1:3" x14ac:dyDescent="0.25">
      <c r="A348" s="1" t="s">
        <v>258</v>
      </c>
    </row>
    <row r="352" spans="1:3" x14ac:dyDescent="0.25">
      <c r="A352" s="1" t="s">
        <v>250</v>
      </c>
    </row>
    <row r="353" spans="1:3" x14ac:dyDescent="0.25">
      <c r="C353" s="1" t="s">
        <v>157</v>
      </c>
    </row>
    <row r="354" spans="1:3" x14ac:dyDescent="0.25">
      <c r="A354" s="1" t="s">
        <v>166</v>
      </c>
      <c r="B354" s="1" t="s">
        <v>245</v>
      </c>
      <c r="C354" s="1">
        <v>2</v>
      </c>
    </row>
    <row r="355" spans="1:3" x14ac:dyDescent="0.25">
      <c r="B355" s="1" t="s">
        <v>38</v>
      </c>
      <c r="C355" s="1">
        <v>5</v>
      </c>
    </row>
    <row r="356" spans="1:3" x14ac:dyDescent="0.25">
      <c r="B356" s="1" t="s">
        <v>8</v>
      </c>
      <c r="C356" s="1">
        <v>7</v>
      </c>
    </row>
    <row r="357" spans="1:3" x14ac:dyDescent="0.25">
      <c r="A357" s="1" t="s">
        <v>258</v>
      </c>
    </row>
    <row r="361" spans="1:3" x14ac:dyDescent="0.25">
      <c r="A361" s="1" t="s">
        <v>251</v>
      </c>
    </row>
    <row r="362" spans="1:3" x14ac:dyDescent="0.25">
      <c r="C362" s="1" t="s">
        <v>157</v>
      </c>
    </row>
    <row r="363" spans="1:3" x14ac:dyDescent="0.25">
      <c r="A363" s="1" t="s">
        <v>166</v>
      </c>
      <c r="B363" s="1" t="s">
        <v>245</v>
      </c>
      <c r="C363" s="1">
        <v>0</v>
      </c>
    </row>
    <row r="364" spans="1:3" x14ac:dyDescent="0.25">
      <c r="B364" s="1" t="s">
        <v>38</v>
      </c>
      <c r="C364" s="1">
        <v>7</v>
      </c>
    </row>
    <row r="365" spans="1:3" x14ac:dyDescent="0.25">
      <c r="B365" s="1" t="s">
        <v>8</v>
      </c>
      <c r="C365" s="1">
        <v>7</v>
      </c>
    </row>
    <row r="366" spans="1:3" x14ac:dyDescent="0.25">
      <c r="A366" s="1" t="s">
        <v>258</v>
      </c>
    </row>
    <row r="370" spans="1:3" x14ac:dyDescent="0.25">
      <c r="A370" s="1" t="s">
        <v>252</v>
      </c>
    </row>
    <row r="371" spans="1:3" x14ac:dyDescent="0.25">
      <c r="C371" s="1" t="s">
        <v>157</v>
      </c>
    </row>
    <row r="372" spans="1:3" x14ac:dyDescent="0.25">
      <c r="A372" s="1" t="s">
        <v>166</v>
      </c>
      <c r="B372" s="1" t="s">
        <v>245</v>
      </c>
      <c r="C372" s="1">
        <v>0</v>
      </c>
    </row>
    <row r="373" spans="1:3" x14ac:dyDescent="0.25">
      <c r="B373" s="1" t="s">
        <v>38</v>
      </c>
      <c r="C373" s="1">
        <v>7</v>
      </c>
    </row>
    <row r="374" spans="1:3" x14ac:dyDescent="0.25">
      <c r="B374" s="1" t="s">
        <v>8</v>
      </c>
      <c r="C374" s="1">
        <v>7</v>
      </c>
    </row>
    <row r="375" spans="1:3" x14ac:dyDescent="0.25">
      <c r="A375" s="1" t="s">
        <v>258</v>
      </c>
    </row>
    <row r="379" spans="1:3" x14ac:dyDescent="0.25">
      <c r="A379" s="1" t="s">
        <v>253</v>
      </c>
    </row>
    <row r="380" spans="1:3" x14ac:dyDescent="0.25">
      <c r="C380" s="1" t="s">
        <v>157</v>
      </c>
    </row>
    <row r="381" spans="1:3" x14ac:dyDescent="0.25">
      <c r="A381" s="1" t="s">
        <v>166</v>
      </c>
      <c r="B381" s="1" t="s">
        <v>245</v>
      </c>
      <c r="C381" s="1">
        <v>1</v>
      </c>
    </row>
    <row r="382" spans="1:3" x14ac:dyDescent="0.25">
      <c r="B382" s="1" t="s">
        <v>38</v>
      </c>
      <c r="C382" s="1">
        <v>6</v>
      </c>
    </row>
  </sheetData>
  <sheetProtection sheet="1" objects="1" scenarios="1"/>
  <mergeCells count="133">
    <mergeCell ref="A1:AE1"/>
    <mergeCell ref="A6:AL6"/>
    <mergeCell ref="A7:AL7"/>
    <mergeCell ref="A8:AL8"/>
    <mergeCell ref="A11:G11"/>
    <mergeCell ref="A27:U27"/>
    <mergeCell ref="T45:X48"/>
    <mergeCell ref="AC50:AE50"/>
    <mergeCell ref="F51:G51"/>
    <mergeCell ref="AC51:AE51"/>
    <mergeCell ref="F52:G52"/>
    <mergeCell ref="AC52:AE52"/>
    <mergeCell ref="A31:C31"/>
    <mergeCell ref="A32:C32"/>
    <mergeCell ref="A33:C33"/>
    <mergeCell ref="A34:C34"/>
    <mergeCell ref="A35:C35"/>
    <mergeCell ref="E45:I48"/>
    <mergeCell ref="V66:AA67"/>
    <mergeCell ref="AC66:AH67"/>
    <mergeCell ref="AI66:AL67"/>
    <mergeCell ref="F53:G53"/>
    <mergeCell ref="AC53:AE53"/>
    <mergeCell ref="F54:G54"/>
    <mergeCell ref="F55:G55"/>
    <mergeCell ref="F56:G56"/>
    <mergeCell ref="F57:G57"/>
    <mergeCell ref="A68:U68"/>
    <mergeCell ref="B69:U69"/>
    <mergeCell ref="B70:U70"/>
    <mergeCell ref="B71:U71"/>
    <mergeCell ref="B72:U72"/>
    <mergeCell ref="B73:U73"/>
    <mergeCell ref="F58:G58"/>
    <mergeCell ref="F59:G59"/>
    <mergeCell ref="F60:G60"/>
    <mergeCell ref="G80:K80"/>
    <mergeCell ref="L80:M80"/>
    <mergeCell ref="G81:K81"/>
    <mergeCell ref="L81:M81"/>
    <mergeCell ref="G82:K82"/>
    <mergeCell ref="L82:M82"/>
    <mergeCell ref="A75:U75"/>
    <mergeCell ref="L77:M77"/>
    <mergeCell ref="G78:K78"/>
    <mergeCell ref="L78:M78"/>
    <mergeCell ref="G79:K79"/>
    <mergeCell ref="L79:M79"/>
    <mergeCell ref="AI91:AL92"/>
    <mergeCell ref="B92:C92"/>
    <mergeCell ref="A93:U93"/>
    <mergeCell ref="A94:U94"/>
    <mergeCell ref="V94:AA94"/>
    <mergeCell ref="AC94:AH94"/>
    <mergeCell ref="B84:U84"/>
    <mergeCell ref="B86:J86"/>
    <mergeCell ref="B87:J87"/>
    <mergeCell ref="B88:J88"/>
    <mergeCell ref="V91:AA92"/>
    <mergeCell ref="AC91:AH92"/>
    <mergeCell ref="E103:J106"/>
    <mergeCell ref="V110:AA111"/>
    <mergeCell ref="AC110:AH111"/>
    <mergeCell ref="AI110:AL111"/>
    <mergeCell ref="O113:U113"/>
    <mergeCell ref="E124:J127"/>
    <mergeCell ref="B95:U95"/>
    <mergeCell ref="B96:U96"/>
    <mergeCell ref="A97:U97"/>
    <mergeCell ref="B98:U98"/>
    <mergeCell ref="B99:U99"/>
    <mergeCell ref="B100:U100"/>
    <mergeCell ref="O152:U152"/>
    <mergeCell ref="E160:J163"/>
    <mergeCell ref="V175:AA176"/>
    <mergeCell ref="AC175:AH176"/>
    <mergeCell ref="AI175:AL176"/>
    <mergeCell ref="E178:I181"/>
    <mergeCell ref="O178:U178"/>
    <mergeCell ref="O179:U179"/>
    <mergeCell ref="V131:AA132"/>
    <mergeCell ref="AC131:AH132"/>
    <mergeCell ref="AI131:AL132"/>
    <mergeCell ref="O134:U134"/>
    <mergeCell ref="E142:J145"/>
    <mergeCell ref="V149:AA150"/>
    <mergeCell ref="AC149:AH150"/>
    <mergeCell ref="AI149:AL150"/>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I219:AL220"/>
    <mergeCell ref="O222:U222"/>
    <mergeCell ref="O223:U223"/>
    <mergeCell ref="B203:U203"/>
    <mergeCell ref="B204:U204"/>
    <mergeCell ref="B205:U205"/>
    <mergeCell ref="B206:U206"/>
    <mergeCell ref="E213:I216"/>
    <mergeCell ref="F218:G218"/>
    <mergeCell ref="O224:U224"/>
    <mergeCell ref="G234:K237"/>
    <mergeCell ref="Y234:AC237"/>
    <mergeCell ref="H240:I240"/>
    <mergeCell ref="Z240:AA240"/>
    <mergeCell ref="H241:I241"/>
    <mergeCell ref="Z241:AA241"/>
    <mergeCell ref="F219:G219"/>
    <mergeCell ref="V219:AA220"/>
    <mergeCell ref="AC219:AH220"/>
    <mergeCell ref="O277:U277"/>
    <mergeCell ref="A263:U263"/>
    <mergeCell ref="E268:I271"/>
    <mergeCell ref="F274:G274"/>
    <mergeCell ref="V274:AA275"/>
    <mergeCell ref="AC274:AH275"/>
    <mergeCell ref="AI274:AL275"/>
    <mergeCell ref="F275:G275"/>
    <mergeCell ref="V258:AA259"/>
    <mergeCell ref="AC258:AH259"/>
    <mergeCell ref="AI258:AL259"/>
    <mergeCell ref="A260:U260"/>
    <mergeCell ref="A261:U261"/>
    <mergeCell ref="A262:U262"/>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379"/>
  <sheetViews>
    <sheetView view="pageBreakPreview" topLeftCell="AB28" zoomScaleNormal="100" zoomScaleSheetLayoutView="100" workbookViewId="0">
      <selection activeCell="BD41" sqref="BD41"/>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1" style="1" bestFit="1" customWidth="1"/>
    <col min="34" max="34" width="11.140625" style="1" customWidth="1"/>
    <col min="35" max="35" width="11" style="1" customWidth="1"/>
    <col min="36" max="36" width="11.28515625" style="1" customWidth="1"/>
    <col min="37" max="37" width="12.7109375" style="1" customWidth="1"/>
    <col min="38" max="38" width="13.140625" style="107" customWidth="1"/>
    <col min="39" max="39" width="27.140625" style="1" hidden="1" customWidth="1"/>
    <col min="40" max="40" width="11.42578125" style="138" hidden="1" customWidth="1"/>
    <col min="41" max="56" width="11.42578125" style="1" hidden="1" customWidth="1"/>
    <col min="57"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 t="s">
        <v>187</v>
      </c>
      <c r="AN1" s="150"/>
      <c r="AU1" s="1" t="s">
        <v>187</v>
      </c>
    </row>
    <row r="2" spans="1:56" x14ac:dyDescent="0.2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N2" s="161">
        <v>1</v>
      </c>
      <c r="AO2" s="1">
        <v>2</v>
      </c>
      <c r="AP2" s="1">
        <v>3</v>
      </c>
      <c r="AQ2" s="1">
        <v>4</v>
      </c>
      <c r="AR2" s="1">
        <v>5</v>
      </c>
      <c r="AS2" s="1" t="s">
        <v>191</v>
      </c>
      <c r="AT2" s="1" t="s">
        <v>8</v>
      </c>
      <c r="AV2" s="1">
        <v>1</v>
      </c>
      <c r="AW2" s="1">
        <v>2</v>
      </c>
      <c r="AX2" s="1">
        <v>3</v>
      </c>
      <c r="AY2" s="1">
        <v>4</v>
      </c>
      <c r="AZ2" s="1">
        <v>5</v>
      </c>
      <c r="BA2" s="1" t="s">
        <v>8</v>
      </c>
    </row>
    <row r="3" spans="1:56" x14ac:dyDescent="0.2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M3" s="1" t="s">
        <v>192</v>
      </c>
      <c r="AN3" s="161">
        <v>0</v>
      </c>
      <c r="AO3" s="1">
        <v>0</v>
      </c>
      <c r="AP3" s="1">
        <v>1</v>
      </c>
      <c r="AQ3" s="1">
        <v>10</v>
      </c>
      <c r="AR3" s="1">
        <v>8</v>
      </c>
      <c r="AS3" s="1">
        <v>0</v>
      </c>
      <c r="AT3" s="1">
        <v>19</v>
      </c>
      <c r="AU3" s="1" t="s">
        <v>192</v>
      </c>
      <c r="AV3" s="1">
        <v>0</v>
      </c>
      <c r="AW3" s="1">
        <v>0</v>
      </c>
      <c r="AX3" s="1">
        <v>1</v>
      </c>
      <c r="AY3" s="1">
        <v>10</v>
      </c>
      <c r="AZ3" s="1">
        <v>8</v>
      </c>
      <c r="BA3" s="1">
        <v>4.37</v>
      </c>
      <c r="BB3" s="1">
        <v>0.6</v>
      </c>
      <c r="BC3" s="1">
        <v>4</v>
      </c>
      <c r="BD3" s="1">
        <v>4</v>
      </c>
    </row>
    <row r="4" spans="1:56" x14ac:dyDescent="0.2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M4" s="1" t="s">
        <v>193</v>
      </c>
      <c r="AN4" s="161">
        <v>0</v>
      </c>
      <c r="AO4" s="1">
        <v>0</v>
      </c>
      <c r="AP4" s="1">
        <v>0</v>
      </c>
      <c r="AQ4" s="1">
        <v>8</v>
      </c>
      <c r="AR4" s="1">
        <v>11</v>
      </c>
      <c r="AS4" s="1">
        <v>0</v>
      </c>
      <c r="AT4" s="1">
        <v>19</v>
      </c>
      <c r="AU4" s="1" t="s">
        <v>193</v>
      </c>
      <c r="AV4" s="1">
        <v>0</v>
      </c>
      <c r="AW4" s="1">
        <v>0</v>
      </c>
      <c r="AX4" s="1">
        <v>0</v>
      </c>
      <c r="AY4" s="1">
        <v>8</v>
      </c>
      <c r="AZ4" s="1">
        <v>11</v>
      </c>
      <c r="BA4" s="1">
        <v>4.58</v>
      </c>
      <c r="BB4" s="1">
        <v>0.51</v>
      </c>
      <c r="BC4" s="1">
        <v>5</v>
      </c>
      <c r="BD4" s="1">
        <v>5</v>
      </c>
    </row>
    <row r="5" spans="1:56" x14ac:dyDescent="0.2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M5" s="1" t="s">
        <v>194</v>
      </c>
      <c r="AN5" s="161">
        <v>14</v>
      </c>
      <c r="AO5" s="1">
        <v>0</v>
      </c>
      <c r="AP5" s="1">
        <v>2</v>
      </c>
      <c r="AQ5" s="1">
        <v>0</v>
      </c>
      <c r="AR5" s="1">
        <v>0</v>
      </c>
      <c r="AS5" s="1">
        <v>3</v>
      </c>
      <c r="AT5" s="1">
        <v>19</v>
      </c>
      <c r="AU5" s="1" t="s">
        <v>194</v>
      </c>
      <c r="AV5" s="1">
        <v>14</v>
      </c>
      <c r="AW5" s="1">
        <v>0</v>
      </c>
      <c r="AX5" s="1">
        <v>2</v>
      </c>
      <c r="AY5" s="1">
        <v>0</v>
      </c>
      <c r="AZ5" s="1">
        <v>0</v>
      </c>
      <c r="BA5" s="1">
        <v>1.25</v>
      </c>
      <c r="BB5" s="1">
        <v>0.68</v>
      </c>
      <c r="BC5" s="1">
        <v>1</v>
      </c>
      <c r="BD5" s="1">
        <v>1</v>
      </c>
    </row>
    <row r="6" spans="1:56" ht="15.75" x14ac:dyDescent="0.25">
      <c r="A6" s="169" t="s">
        <v>0</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 t="s">
        <v>195</v>
      </c>
      <c r="AN6" s="161">
        <v>9</v>
      </c>
      <c r="AO6" s="1">
        <v>0</v>
      </c>
      <c r="AP6" s="1">
        <v>4</v>
      </c>
      <c r="AQ6" s="1">
        <v>4</v>
      </c>
      <c r="AR6" s="1">
        <v>1</v>
      </c>
      <c r="AS6" s="1">
        <v>1</v>
      </c>
      <c r="AT6" s="1">
        <v>19</v>
      </c>
      <c r="AU6" s="1" t="s">
        <v>195</v>
      </c>
      <c r="AV6" s="1">
        <v>9</v>
      </c>
      <c r="AW6" s="1">
        <v>0</v>
      </c>
      <c r="AX6" s="1">
        <v>4</v>
      </c>
      <c r="AY6" s="1">
        <v>4</v>
      </c>
      <c r="AZ6" s="1">
        <v>1</v>
      </c>
      <c r="BA6" s="1">
        <v>2.33</v>
      </c>
      <c r="BB6" s="1">
        <v>1.46</v>
      </c>
      <c r="BC6" s="1">
        <v>2</v>
      </c>
      <c r="BD6" s="1">
        <v>1</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 t="s">
        <v>196</v>
      </c>
      <c r="AN7" s="161">
        <v>2</v>
      </c>
      <c r="AO7" s="1">
        <v>2</v>
      </c>
      <c r="AP7" s="1">
        <v>4</v>
      </c>
      <c r="AQ7" s="1">
        <v>6</v>
      </c>
      <c r="AR7" s="1">
        <v>4</v>
      </c>
      <c r="AS7" s="1">
        <v>1</v>
      </c>
      <c r="AT7" s="1">
        <v>19</v>
      </c>
      <c r="AU7" s="1" t="s">
        <v>196</v>
      </c>
      <c r="AV7" s="1">
        <v>2</v>
      </c>
      <c r="AW7" s="1">
        <v>2</v>
      </c>
      <c r="AX7" s="1">
        <v>4</v>
      </c>
      <c r="AY7" s="1">
        <v>6</v>
      </c>
      <c r="AZ7" s="1">
        <v>4</v>
      </c>
      <c r="BA7" s="1">
        <v>3.44</v>
      </c>
      <c r="BB7" s="1">
        <v>1.29</v>
      </c>
      <c r="BC7" s="1">
        <v>4</v>
      </c>
      <c r="BD7" s="1">
        <v>4</v>
      </c>
    </row>
    <row r="8" spans="1:56" ht="15.75" customHeight="1" x14ac:dyDescent="0.25">
      <c r="A8" s="171" t="s">
        <v>294</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 t="s">
        <v>197</v>
      </c>
      <c r="AN8" s="161">
        <v>0</v>
      </c>
      <c r="AO8" s="1">
        <v>1</v>
      </c>
      <c r="AP8" s="1">
        <v>3</v>
      </c>
      <c r="AQ8" s="1">
        <v>1</v>
      </c>
      <c r="AR8" s="1">
        <v>3</v>
      </c>
      <c r="AS8" s="1">
        <v>0</v>
      </c>
      <c r="AT8" s="1">
        <v>8</v>
      </c>
      <c r="AU8" s="1" t="s">
        <v>197</v>
      </c>
      <c r="AV8" s="1">
        <v>0</v>
      </c>
      <c r="AW8" s="1">
        <v>1</v>
      </c>
      <c r="AX8" s="1">
        <v>3</v>
      </c>
      <c r="AY8" s="1">
        <v>1</v>
      </c>
      <c r="AZ8" s="1">
        <v>3</v>
      </c>
      <c r="BA8" s="1">
        <v>3.75</v>
      </c>
      <c r="BB8" s="1">
        <v>1.1599999999999999</v>
      </c>
      <c r="BC8" s="1">
        <v>4</v>
      </c>
      <c r="BD8" s="1">
        <v>3</v>
      </c>
    </row>
    <row r="9" spans="1:56" ht="21" customHeight="1" x14ac:dyDescent="0.25">
      <c r="AM9" s="1" t="s">
        <v>198</v>
      </c>
      <c r="AN9" s="161">
        <v>9</v>
      </c>
      <c r="AO9" s="1">
        <v>5</v>
      </c>
      <c r="AP9" s="1">
        <v>4</v>
      </c>
      <c r="AQ9" s="1">
        <v>4</v>
      </c>
      <c r="AR9" s="1">
        <v>6</v>
      </c>
      <c r="AS9" s="1">
        <v>0</v>
      </c>
      <c r="AT9" s="1">
        <v>28</v>
      </c>
      <c r="AU9" s="1" t="s">
        <v>198</v>
      </c>
      <c r="AV9" s="1">
        <v>9</v>
      </c>
      <c r="AW9" s="1">
        <v>5</v>
      </c>
      <c r="AX9" s="1">
        <v>4</v>
      </c>
      <c r="AY9" s="1">
        <v>4</v>
      </c>
      <c r="AZ9" s="1">
        <v>6</v>
      </c>
      <c r="BA9" s="1">
        <v>2.75</v>
      </c>
      <c r="BB9" s="1">
        <v>1.58</v>
      </c>
      <c r="BC9" s="1">
        <v>3</v>
      </c>
      <c r="BD9" s="1">
        <v>1</v>
      </c>
    </row>
    <row r="10" spans="1:56" ht="15.75" customHeight="1" x14ac:dyDescent="0.25">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M10" s="1" t="s">
        <v>199</v>
      </c>
      <c r="AN10" s="161">
        <v>0</v>
      </c>
      <c r="AO10" s="1">
        <v>0</v>
      </c>
      <c r="AP10" s="1">
        <v>5</v>
      </c>
      <c r="AQ10" s="1">
        <v>5</v>
      </c>
      <c r="AR10" s="1">
        <v>18</v>
      </c>
      <c r="AS10" s="1">
        <v>0</v>
      </c>
      <c r="AT10" s="1">
        <v>28</v>
      </c>
      <c r="AU10" s="1" t="s">
        <v>199</v>
      </c>
      <c r="AV10" s="1">
        <v>0</v>
      </c>
      <c r="AW10" s="1">
        <v>0</v>
      </c>
      <c r="AX10" s="1">
        <v>5</v>
      </c>
      <c r="AY10" s="1">
        <v>5</v>
      </c>
      <c r="AZ10" s="1">
        <v>18</v>
      </c>
      <c r="BA10" s="1">
        <v>4.46</v>
      </c>
      <c r="BB10" s="1">
        <v>0.79</v>
      </c>
      <c r="BC10" s="1">
        <v>5</v>
      </c>
      <c r="BD10" s="1">
        <v>5</v>
      </c>
    </row>
    <row r="11" spans="1:56" ht="33.75" x14ac:dyDescent="0.25">
      <c r="A11" s="172"/>
      <c r="B11" s="172"/>
      <c r="C11" s="172"/>
      <c r="D11" s="172"/>
      <c r="E11" s="172"/>
      <c r="F11" s="172"/>
      <c r="G11" s="172"/>
      <c r="AM11" s="1" t="s">
        <v>200</v>
      </c>
      <c r="AN11" s="161">
        <v>4</v>
      </c>
      <c r="AO11" s="1">
        <v>6</v>
      </c>
      <c r="AP11" s="1">
        <v>5</v>
      </c>
      <c r="AQ11" s="1">
        <v>6</v>
      </c>
      <c r="AR11" s="1">
        <v>1</v>
      </c>
      <c r="AS11" s="1">
        <v>0</v>
      </c>
      <c r="AT11" s="1">
        <v>22</v>
      </c>
      <c r="AU11" s="1" t="s">
        <v>200</v>
      </c>
      <c r="AV11" s="1">
        <v>4</v>
      </c>
      <c r="AW11" s="1">
        <v>6</v>
      </c>
      <c r="AX11" s="1">
        <v>5</v>
      </c>
      <c r="AY11" s="1">
        <v>6</v>
      </c>
      <c r="AZ11" s="1">
        <v>1</v>
      </c>
      <c r="BA11" s="1">
        <v>2.73</v>
      </c>
      <c r="BB11" s="1">
        <v>1.2</v>
      </c>
      <c r="BC11" s="1">
        <v>3</v>
      </c>
      <c r="BD11" s="1">
        <v>2</v>
      </c>
    </row>
    <row r="12" spans="1:56" x14ac:dyDescent="0.25">
      <c r="AM12" s="1" t="s">
        <v>201</v>
      </c>
      <c r="AN12" s="161">
        <v>5</v>
      </c>
      <c r="AO12" s="1">
        <v>7</v>
      </c>
      <c r="AP12" s="1">
        <v>3</v>
      </c>
      <c r="AQ12" s="1">
        <v>6</v>
      </c>
      <c r="AR12" s="1">
        <v>1</v>
      </c>
      <c r="AS12" s="1">
        <v>0</v>
      </c>
      <c r="AT12" s="1">
        <v>22</v>
      </c>
      <c r="AU12" s="1" t="s">
        <v>201</v>
      </c>
      <c r="AV12" s="1">
        <v>5</v>
      </c>
      <c r="AW12" s="1">
        <v>7</v>
      </c>
      <c r="AX12" s="1">
        <v>3</v>
      </c>
      <c r="AY12" s="1">
        <v>6</v>
      </c>
      <c r="AZ12" s="1">
        <v>1</v>
      </c>
      <c r="BA12" s="1">
        <v>2.59</v>
      </c>
      <c r="BB12" s="1">
        <v>1.26</v>
      </c>
      <c r="BC12" s="1">
        <v>2</v>
      </c>
      <c r="BD12" s="1">
        <v>2</v>
      </c>
    </row>
    <row r="13" spans="1:56" x14ac:dyDescent="0.25">
      <c r="AM13" s="1" t="s">
        <v>158</v>
      </c>
      <c r="AN13" s="161">
        <v>1</v>
      </c>
      <c r="AO13" s="1">
        <v>0</v>
      </c>
      <c r="AP13" s="1">
        <v>3</v>
      </c>
      <c r="AQ13" s="1">
        <v>8</v>
      </c>
      <c r="AR13" s="1">
        <v>10</v>
      </c>
      <c r="AS13" s="1">
        <v>0</v>
      </c>
      <c r="AT13" s="1">
        <v>22</v>
      </c>
      <c r="AU13" s="1" t="s">
        <v>158</v>
      </c>
      <c r="AV13" s="1">
        <v>1</v>
      </c>
      <c r="AW13" s="1">
        <v>0</v>
      </c>
      <c r="AX13" s="1">
        <v>3</v>
      </c>
      <c r="AY13" s="1">
        <v>8</v>
      </c>
      <c r="AZ13" s="1">
        <v>10</v>
      </c>
      <c r="BA13" s="1">
        <v>4.18</v>
      </c>
      <c r="BB13" s="1">
        <v>1.01</v>
      </c>
      <c r="BC13" s="1">
        <v>4</v>
      </c>
      <c r="BD13" s="1">
        <v>5</v>
      </c>
    </row>
    <row r="14" spans="1:56" x14ac:dyDescent="0.25">
      <c r="AM14" s="1" t="s">
        <v>202</v>
      </c>
      <c r="AN14" s="161">
        <v>3</v>
      </c>
      <c r="AO14" s="1">
        <v>0</v>
      </c>
      <c r="AP14" s="1">
        <v>1</v>
      </c>
      <c r="AQ14" s="1">
        <v>0</v>
      </c>
      <c r="AR14" s="1">
        <v>0</v>
      </c>
      <c r="AS14" s="1">
        <v>0</v>
      </c>
      <c r="AT14" s="1">
        <v>4</v>
      </c>
      <c r="AU14" s="1" t="s">
        <v>202</v>
      </c>
      <c r="AV14" s="1">
        <v>3</v>
      </c>
      <c r="AW14" s="1">
        <v>0</v>
      </c>
      <c r="AX14" s="1">
        <v>1</v>
      </c>
      <c r="AY14" s="1">
        <v>0</v>
      </c>
      <c r="AZ14" s="1">
        <v>0</v>
      </c>
      <c r="BA14" s="1">
        <v>1.5</v>
      </c>
      <c r="BB14" s="1">
        <v>1</v>
      </c>
      <c r="BC14" s="1">
        <v>1</v>
      </c>
      <c r="BD14" s="1">
        <v>1</v>
      </c>
    </row>
    <row r="15" spans="1:56" x14ac:dyDescent="0.25">
      <c r="AM15" s="1" t="s">
        <v>159</v>
      </c>
      <c r="AN15" s="161">
        <v>3</v>
      </c>
      <c r="AO15" s="1">
        <v>3</v>
      </c>
      <c r="AP15" s="1">
        <v>8</v>
      </c>
      <c r="AQ15" s="1">
        <v>14</v>
      </c>
      <c r="AR15" s="1">
        <v>12</v>
      </c>
      <c r="AS15" s="1">
        <v>0</v>
      </c>
      <c r="AT15" s="1">
        <v>40</v>
      </c>
      <c r="AU15" s="1" t="s">
        <v>159</v>
      </c>
      <c r="AV15" s="1">
        <v>3</v>
      </c>
      <c r="AW15" s="1">
        <v>3</v>
      </c>
      <c r="AX15" s="1">
        <v>8</v>
      </c>
      <c r="AY15" s="1">
        <v>14</v>
      </c>
      <c r="AZ15" s="1">
        <v>12</v>
      </c>
      <c r="BA15" s="1">
        <v>3.73</v>
      </c>
      <c r="BB15" s="1">
        <v>1.2</v>
      </c>
      <c r="BC15" s="1">
        <v>4</v>
      </c>
      <c r="BD15" s="1">
        <v>4</v>
      </c>
    </row>
    <row r="16" spans="1:56" x14ac:dyDescent="0.25">
      <c r="AM16" s="1" t="s">
        <v>203</v>
      </c>
      <c r="AN16" s="161">
        <v>3</v>
      </c>
      <c r="AO16" s="1">
        <v>8</v>
      </c>
      <c r="AP16" s="1">
        <v>9</v>
      </c>
      <c r="AQ16" s="1">
        <v>18</v>
      </c>
      <c r="AR16" s="1">
        <v>12</v>
      </c>
      <c r="AS16" s="1">
        <v>0</v>
      </c>
      <c r="AT16" s="1">
        <v>50</v>
      </c>
      <c r="AU16" s="1" t="s">
        <v>203</v>
      </c>
      <c r="AV16" s="1">
        <v>3</v>
      </c>
      <c r="AW16" s="1">
        <v>8</v>
      </c>
      <c r="AX16" s="1">
        <v>9</v>
      </c>
      <c r="AY16" s="1">
        <v>18</v>
      </c>
      <c r="AZ16" s="1">
        <v>12</v>
      </c>
      <c r="BA16" s="1">
        <v>3.56</v>
      </c>
      <c r="BB16" s="1">
        <v>1.2</v>
      </c>
      <c r="BC16" s="1">
        <v>4</v>
      </c>
      <c r="BD16" s="1">
        <v>4</v>
      </c>
    </row>
    <row r="17" spans="1:56" x14ac:dyDescent="0.25">
      <c r="AM17" s="1" t="s">
        <v>204</v>
      </c>
      <c r="AN17" s="161">
        <v>7</v>
      </c>
      <c r="AO17" s="1">
        <v>10</v>
      </c>
      <c r="AP17" s="1">
        <v>16</v>
      </c>
      <c r="AQ17" s="1">
        <v>9</v>
      </c>
      <c r="AR17" s="1">
        <v>8</v>
      </c>
      <c r="AS17" s="1">
        <v>0</v>
      </c>
      <c r="AT17" s="1">
        <v>50</v>
      </c>
      <c r="AU17" s="1" t="s">
        <v>204</v>
      </c>
      <c r="AV17" s="1">
        <v>7</v>
      </c>
      <c r="AW17" s="1">
        <v>10</v>
      </c>
      <c r="AX17" s="1">
        <v>16</v>
      </c>
      <c r="AY17" s="1">
        <v>9</v>
      </c>
      <c r="AZ17" s="1">
        <v>8</v>
      </c>
      <c r="BA17" s="1">
        <v>3.02</v>
      </c>
      <c r="BB17" s="1">
        <v>1.27</v>
      </c>
      <c r="BC17" s="1">
        <v>3</v>
      </c>
      <c r="BD17" s="1">
        <v>3</v>
      </c>
    </row>
    <row r="18" spans="1:56" x14ac:dyDescent="0.25">
      <c r="AM18" s="1" t="s">
        <v>205</v>
      </c>
      <c r="AN18" s="161">
        <v>9</v>
      </c>
      <c r="AO18" s="1">
        <v>14</v>
      </c>
      <c r="AP18" s="1">
        <v>11</v>
      </c>
      <c r="AQ18" s="1">
        <v>7</v>
      </c>
      <c r="AR18" s="1">
        <v>7</v>
      </c>
      <c r="AS18" s="1">
        <v>2</v>
      </c>
      <c r="AT18" s="1">
        <v>50</v>
      </c>
      <c r="AU18" s="1" t="s">
        <v>205</v>
      </c>
      <c r="AV18" s="1">
        <v>9</v>
      </c>
      <c r="AW18" s="1">
        <v>14</v>
      </c>
      <c r="AX18" s="1">
        <v>11</v>
      </c>
      <c r="AY18" s="1">
        <v>7</v>
      </c>
      <c r="AZ18" s="1">
        <v>7</v>
      </c>
      <c r="BA18" s="1">
        <v>2.77</v>
      </c>
      <c r="BB18" s="1">
        <v>1.32</v>
      </c>
      <c r="BC18" s="1">
        <v>3</v>
      </c>
      <c r="BD18" s="1">
        <v>2</v>
      </c>
    </row>
    <row r="19" spans="1:56" x14ac:dyDescent="0.25">
      <c r="AM19" s="1" t="s">
        <v>206</v>
      </c>
      <c r="AN19" s="161">
        <v>7</v>
      </c>
      <c r="AO19" s="1">
        <v>7</v>
      </c>
      <c r="AP19" s="1">
        <v>20</v>
      </c>
      <c r="AQ19" s="1">
        <v>12</v>
      </c>
      <c r="AR19" s="1">
        <v>4</v>
      </c>
      <c r="AS19" s="1">
        <v>0</v>
      </c>
      <c r="AT19" s="1">
        <v>50</v>
      </c>
      <c r="AU19" s="1" t="s">
        <v>206</v>
      </c>
      <c r="AV19" s="1">
        <v>7</v>
      </c>
      <c r="AW19" s="1">
        <v>7</v>
      </c>
      <c r="AX19" s="1">
        <v>20</v>
      </c>
      <c r="AY19" s="1">
        <v>12</v>
      </c>
      <c r="AZ19" s="1">
        <v>4</v>
      </c>
      <c r="BA19" s="1">
        <v>2.98</v>
      </c>
      <c r="BB19" s="1">
        <v>1.1299999999999999</v>
      </c>
      <c r="BC19" s="1">
        <v>3</v>
      </c>
      <c r="BD19" s="1">
        <v>3</v>
      </c>
    </row>
    <row r="20" spans="1:56" x14ac:dyDescent="0.25">
      <c r="AM20" s="1" t="s">
        <v>207</v>
      </c>
      <c r="AN20" s="161">
        <v>4</v>
      </c>
      <c r="AO20" s="1">
        <v>5</v>
      </c>
      <c r="AP20" s="1">
        <v>19</v>
      </c>
      <c r="AQ20" s="1">
        <v>19</v>
      </c>
      <c r="AR20" s="1">
        <v>3</v>
      </c>
      <c r="AS20" s="1">
        <v>0</v>
      </c>
      <c r="AT20" s="1">
        <v>50</v>
      </c>
      <c r="AU20" s="1" t="s">
        <v>207</v>
      </c>
      <c r="AV20" s="1">
        <v>4</v>
      </c>
      <c r="AW20" s="1">
        <v>5</v>
      </c>
      <c r="AX20" s="1">
        <v>19</v>
      </c>
      <c r="AY20" s="1">
        <v>19</v>
      </c>
      <c r="AZ20" s="1">
        <v>3</v>
      </c>
      <c r="BA20" s="1">
        <v>3.24</v>
      </c>
      <c r="BB20" s="1">
        <v>1</v>
      </c>
      <c r="BC20" s="1">
        <v>3</v>
      </c>
      <c r="BD20" s="1">
        <v>3</v>
      </c>
    </row>
    <row r="21" spans="1:56" x14ac:dyDescent="0.25">
      <c r="AM21" s="1" t="s">
        <v>208</v>
      </c>
      <c r="AN21" s="161">
        <v>8</v>
      </c>
      <c r="AO21" s="1">
        <v>10</v>
      </c>
      <c r="AP21" s="1">
        <v>8</v>
      </c>
      <c r="AQ21" s="1">
        <v>17</v>
      </c>
      <c r="AR21" s="1">
        <v>7</v>
      </c>
      <c r="AS21" s="1">
        <v>0</v>
      </c>
      <c r="AT21" s="1">
        <v>50</v>
      </c>
      <c r="AU21" s="1" t="s">
        <v>208</v>
      </c>
      <c r="AV21" s="1">
        <v>8</v>
      </c>
      <c r="AW21" s="1">
        <v>10</v>
      </c>
      <c r="AX21" s="1">
        <v>8</v>
      </c>
      <c r="AY21" s="1">
        <v>17</v>
      </c>
      <c r="AZ21" s="1">
        <v>7</v>
      </c>
      <c r="BA21" s="1">
        <v>3.1</v>
      </c>
      <c r="BB21" s="1">
        <v>1.33</v>
      </c>
      <c r="BC21" s="1">
        <v>3</v>
      </c>
      <c r="BD21" s="1">
        <v>4</v>
      </c>
    </row>
    <row r="22" spans="1:56" x14ac:dyDescent="0.25">
      <c r="AM22" s="1" t="s">
        <v>209</v>
      </c>
      <c r="AN22" s="161">
        <v>4</v>
      </c>
      <c r="AO22" s="1">
        <v>2</v>
      </c>
      <c r="AP22" s="1">
        <v>19</v>
      </c>
      <c r="AQ22" s="1">
        <v>10</v>
      </c>
      <c r="AR22" s="1">
        <v>15</v>
      </c>
      <c r="AS22" s="1">
        <v>0</v>
      </c>
      <c r="AT22" s="1">
        <v>50</v>
      </c>
      <c r="AU22" s="1" t="s">
        <v>209</v>
      </c>
      <c r="AV22" s="1">
        <v>4</v>
      </c>
      <c r="AW22" s="1">
        <v>2</v>
      </c>
      <c r="AX22" s="1">
        <v>19</v>
      </c>
      <c r="AY22" s="1">
        <v>10</v>
      </c>
      <c r="AZ22" s="1">
        <v>15</v>
      </c>
      <c r="BA22" s="1">
        <v>3.6</v>
      </c>
      <c r="BB22" s="1">
        <v>1.2</v>
      </c>
      <c r="BC22" s="1">
        <v>4</v>
      </c>
      <c r="BD22" s="1">
        <v>3</v>
      </c>
    </row>
    <row r="23" spans="1:56" x14ac:dyDescent="0.25">
      <c r="AM23" s="1" t="s">
        <v>210</v>
      </c>
      <c r="AN23" s="161">
        <v>3</v>
      </c>
      <c r="AO23" s="1">
        <v>9</v>
      </c>
      <c r="AP23" s="1">
        <v>11</v>
      </c>
      <c r="AQ23" s="1">
        <v>11</v>
      </c>
      <c r="AR23" s="1">
        <v>14</v>
      </c>
      <c r="AS23" s="1">
        <v>2</v>
      </c>
      <c r="AT23" s="1">
        <v>50</v>
      </c>
      <c r="AU23" s="1" t="s">
        <v>210</v>
      </c>
      <c r="AV23" s="1">
        <v>3</v>
      </c>
      <c r="AW23" s="1">
        <v>9</v>
      </c>
      <c r="AX23" s="1">
        <v>11</v>
      </c>
      <c r="AY23" s="1">
        <v>11</v>
      </c>
      <c r="AZ23" s="1">
        <v>14</v>
      </c>
      <c r="BA23" s="1">
        <v>3.5</v>
      </c>
      <c r="BB23" s="1">
        <v>1.27</v>
      </c>
      <c r="BC23" s="1">
        <v>4</v>
      </c>
      <c r="BD23" s="1">
        <v>5</v>
      </c>
    </row>
    <row r="24" spans="1:56" x14ac:dyDescent="0.25">
      <c r="AM24" s="1" t="s">
        <v>211</v>
      </c>
      <c r="AN24" s="161">
        <v>6</v>
      </c>
      <c r="AO24" s="1">
        <v>2</v>
      </c>
      <c r="AP24" s="1">
        <v>4</v>
      </c>
      <c r="AQ24" s="1">
        <v>11</v>
      </c>
      <c r="AR24" s="1">
        <v>9</v>
      </c>
      <c r="AS24" s="1">
        <v>18</v>
      </c>
      <c r="AT24" s="1">
        <v>50</v>
      </c>
      <c r="AU24" s="1" t="s">
        <v>211</v>
      </c>
      <c r="AV24" s="1">
        <v>6</v>
      </c>
      <c r="AW24" s="1">
        <v>2</v>
      </c>
      <c r="AX24" s="1">
        <v>4</v>
      </c>
      <c r="AY24" s="1">
        <v>11</v>
      </c>
      <c r="AZ24" s="1">
        <v>9</v>
      </c>
      <c r="BA24" s="1">
        <v>3.47</v>
      </c>
      <c r="BB24" s="1">
        <v>1.46</v>
      </c>
      <c r="BC24" s="1">
        <v>4</v>
      </c>
      <c r="BD24" s="1">
        <v>4</v>
      </c>
    </row>
    <row r="25" spans="1:56" x14ac:dyDescent="0.25">
      <c r="AM25" s="1" t="s">
        <v>212</v>
      </c>
      <c r="AN25" s="161">
        <v>6</v>
      </c>
      <c r="AO25" s="1">
        <v>4</v>
      </c>
      <c r="AP25" s="1">
        <v>8</v>
      </c>
      <c r="AQ25" s="1">
        <v>14</v>
      </c>
      <c r="AR25" s="1">
        <v>12</v>
      </c>
      <c r="AS25" s="1">
        <v>6</v>
      </c>
      <c r="AT25" s="1">
        <v>50</v>
      </c>
      <c r="AU25" s="1" t="s">
        <v>212</v>
      </c>
      <c r="AV25" s="1">
        <v>6</v>
      </c>
      <c r="AW25" s="1">
        <v>4</v>
      </c>
      <c r="AX25" s="1">
        <v>8</v>
      </c>
      <c r="AY25" s="1">
        <v>14</v>
      </c>
      <c r="AZ25" s="1">
        <v>12</v>
      </c>
      <c r="BA25" s="1">
        <v>3.5</v>
      </c>
      <c r="BB25" s="1">
        <v>1.36</v>
      </c>
      <c r="BC25" s="1">
        <v>4</v>
      </c>
      <c r="BD25" s="1">
        <v>4</v>
      </c>
    </row>
    <row r="26" spans="1:56" x14ac:dyDescent="0.25">
      <c r="AM26" s="1" t="s">
        <v>213</v>
      </c>
      <c r="AN26" s="161">
        <v>2</v>
      </c>
      <c r="AO26" s="1">
        <v>2</v>
      </c>
      <c r="AP26" s="1">
        <v>2</v>
      </c>
      <c r="AQ26" s="1">
        <v>1</v>
      </c>
      <c r="AR26" s="1">
        <v>0</v>
      </c>
      <c r="AS26" s="1">
        <v>0</v>
      </c>
      <c r="AT26" s="1">
        <v>7</v>
      </c>
      <c r="AU26" s="1" t="s">
        <v>213</v>
      </c>
      <c r="AV26" s="1">
        <v>2</v>
      </c>
      <c r="AW26" s="1">
        <v>2</v>
      </c>
      <c r="AX26" s="1">
        <v>2</v>
      </c>
      <c r="AY26" s="1">
        <v>1</v>
      </c>
      <c r="AZ26" s="1">
        <v>0</v>
      </c>
      <c r="BA26" s="1">
        <v>2.29</v>
      </c>
      <c r="BB26" s="1">
        <v>1.1100000000000001</v>
      </c>
      <c r="BC26" s="1">
        <v>2</v>
      </c>
      <c r="BD26" s="1">
        <v>1</v>
      </c>
    </row>
    <row r="27" spans="1:56"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108"/>
      <c r="AM27" s="1" t="s">
        <v>214</v>
      </c>
      <c r="AN27" s="161">
        <v>2</v>
      </c>
      <c r="AO27" s="1">
        <v>1</v>
      </c>
      <c r="AP27" s="1">
        <v>3</v>
      </c>
      <c r="AQ27" s="1">
        <v>1</v>
      </c>
      <c r="AR27" s="1">
        <v>0</v>
      </c>
      <c r="AS27" s="1">
        <v>0</v>
      </c>
      <c r="AT27" s="1">
        <v>7</v>
      </c>
      <c r="AU27" s="1" t="s">
        <v>214</v>
      </c>
      <c r="AV27" s="1">
        <v>2</v>
      </c>
      <c r="AW27" s="1">
        <v>1</v>
      </c>
      <c r="AX27" s="1">
        <v>3</v>
      </c>
      <c r="AY27" s="1">
        <v>1</v>
      </c>
      <c r="AZ27" s="1">
        <v>0</v>
      </c>
      <c r="BA27" s="1">
        <v>2.4300000000000002</v>
      </c>
      <c r="BB27" s="1">
        <v>1.1299999999999999</v>
      </c>
      <c r="BC27" s="1">
        <v>3</v>
      </c>
      <c r="BD27" s="1">
        <v>3</v>
      </c>
    </row>
    <row r="28" spans="1:56"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08"/>
      <c r="AM28" s="10" t="s">
        <v>215</v>
      </c>
      <c r="AN28" s="148">
        <v>2</v>
      </c>
      <c r="AO28" s="10">
        <v>0</v>
      </c>
      <c r="AP28" s="10">
        <v>1</v>
      </c>
      <c r="AQ28" s="10">
        <v>2</v>
      </c>
      <c r="AR28" s="10">
        <v>2</v>
      </c>
      <c r="AS28" s="10">
        <v>0</v>
      </c>
      <c r="AT28" s="10">
        <v>7</v>
      </c>
      <c r="AU28" s="10" t="s">
        <v>215</v>
      </c>
      <c r="AV28" s="10">
        <v>2</v>
      </c>
      <c r="AW28" s="10">
        <v>0</v>
      </c>
      <c r="AX28" s="10">
        <v>1</v>
      </c>
      <c r="AY28" s="10">
        <v>2</v>
      </c>
      <c r="AZ28" s="10">
        <v>2</v>
      </c>
      <c r="BA28" s="10">
        <v>3.29</v>
      </c>
      <c r="BB28" s="10">
        <v>1.7</v>
      </c>
      <c r="BC28" s="10">
        <v>4</v>
      </c>
      <c r="BD28" s="10">
        <v>1</v>
      </c>
    </row>
    <row r="29" spans="1:56" ht="21" x14ac:dyDescent="0.25">
      <c r="A29" s="13"/>
      <c r="B29" s="13" t="s">
        <v>4</v>
      </c>
      <c r="C29" s="7"/>
      <c r="D29" s="8"/>
      <c r="U29" s="12"/>
      <c r="V29" s="5"/>
      <c r="W29" s="6"/>
      <c r="X29" s="7"/>
      <c r="AF29" s="12"/>
      <c r="AG29" s="5"/>
      <c r="AH29" s="6"/>
      <c r="AI29" s="7"/>
      <c r="AJ29" s="7"/>
      <c r="AK29" s="7"/>
      <c r="AL29" s="109"/>
      <c r="AM29" s="1" t="s">
        <v>216</v>
      </c>
      <c r="AN29" s="161">
        <v>1</v>
      </c>
      <c r="AO29" s="1">
        <v>3</v>
      </c>
      <c r="AP29" s="1">
        <v>1</v>
      </c>
      <c r="AQ29" s="1">
        <v>7</v>
      </c>
      <c r="AR29" s="1">
        <v>2</v>
      </c>
      <c r="AS29" s="1">
        <v>0</v>
      </c>
      <c r="AT29" s="1">
        <v>14</v>
      </c>
      <c r="AU29" s="1" t="s">
        <v>216</v>
      </c>
      <c r="AV29" s="1">
        <v>1</v>
      </c>
      <c r="AW29" s="1">
        <v>3</v>
      </c>
      <c r="AX29" s="1">
        <v>1</v>
      </c>
      <c r="AY29" s="1">
        <v>7</v>
      </c>
      <c r="AZ29" s="1">
        <v>2</v>
      </c>
      <c r="BA29" s="1">
        <v>3.43</v>
      </c>
      <c r="BB29" s="1">
        <v>1.22</v>
      </c>
      <c r="BC29" s="1">
        <v>4</v>
      </c>
      <c r="BD29" s="1">
        <v>4</v>
      </c>
    </row>
    <row r="30" spans="1:56" x14ac:dyDescent="0.25">
      <c r="B30" s="7"/>
      <c r="C30" s="7"/>
      <c r="D30" s="8"/>
      <c r="U30" s="12"/>
      <c r="V30" s="5"/>
      <c r="W30" s="6"/>
      <c r="X30" s="7"/>
      <c r="AF30" s="12"/>
      <c r="AG30" s="5"/>
      <c r="AH30" s="6"/>
      <c r="AI30" s="7"/>
      <c r="AJ30" s="7"/>
      <c r="AK30" s="14"/>
      <c r="AL30" s="109"/>
      <c r="AM30" s="1" t="s">
        <v>160</v>
      </c>
      <c r="AN30" s="161">
        <v>1</v>
      </c>
      <c r="AO30" s="1">
        <v>1</v>
      </c>
      <c r="AP30" s="1">
        <v>5</v>
      </c>
      <c r="AQ30" s="1">
        <v>4</v>
      </c>
      <c r="AR30" s="1">
        <v>3</v>
      </c>
      <c r="AS30" s="1">
        <v>0</v>
      </c>
      <c r="AT30" s="1">
        <v>14</v>
      </c>
      <c r="AU30" s="1" t="s">
        <v>160</v>
      </c>
      <c r="AV30" s="1">
        <v>1</v>
      </c>
      <c r="AW30" s="1">
        <v>1</v>
      </c>
      <c r="AX30" s="1">
        <v>5</v>
      </c>
      <c r="AY30" s="1">
        <v>4</v>
      </c>
      <c r="AZ30" s="1">
        <v>3</v>
      </c>
      <c r="BA30" s="1">
        <v>3.5</v>
      </c>
      <c r="BB30" s="1">
        <v>1.1599999999999999</v>
      </c>
      <c r="BC30" s="1">
        <v>4</v>
      </c>
      <c r="BD30" s="1">
        <v>3</v>
      </c>
    </row>
    <row r="31" spans="1:56" ht="18.75" customHeight="1" x14ac:dyDescent="0.3">
      <c r="A31" s="184" t="str">
        <f>+AN51</f>
        <v>1º Curso</v>
      </c>
      <c r="B31" s="184"/>
      <c r="C31" s="184"/>
      <c r="D31" s="145">
        <f>+AO51</f>
        <v>19</v>
      </c>
      <c r="E31" s="18">
        <f>D31/$D$35</f>
        <v>0.38</v>
      </c>
      <c r="F31" s="105"/>
      <c r="G31" s="105"/>
      <c r="H31" s="105"/>
      <c r="I31" s="98"/>
      <c r="J31" s="99"/>
      <c r="U31" s="12"/>
      <c r="V31" s="5"/>
      <c r="W31" s="6"/>
      <c r="X31" s="7"/>
      <c r="AF31" s="5"/>
      <c r="AG31" s="5"/>
      <c r="AH31" s="6"/>
      <c r="AI31" s="7"/>
      <c r="AJ31" s="14"/>
      <c r="AK31" s="14"/>
      <c r="AL31" s="109"/>
      <c r="AM31" s="1" t="s">
        <v>217</v>
      </c>
      <c r="AN31" s="161">
        <v>1</v>
      </c>
      <c r="AO31" s="1">
        <v>0</v>
      </c>
      <c r="AP31" s="1">
        <v>1</v>
      </c>
      <c r="AQ31" s="1">
        <v>3</v>
      </c>
      <c r="AR31" s="1">
        <v>0</v>
      </c>
      <c r="AS31" s="1">
        <v>0</v>
      </c>
      <c r="AT31" s="1">
        <v>5</v>
      </c>
      <c r="AU31" s="1" t="s">
        <v>217</v>
      </c>
      <c r="AV31" s="1">
        <v>1</v>
      </c>
      <c r="AW31" s="1">
        <v>0</v>
      </c>
      <c r="AX31" s="1">
        <v>1</v>
      </c>
      <c r="AY31" s="1">
        <v>3</v>
      </c>
      <c r="AZ31" s="1">
        <v>0</v>
      </c>
      <c r="BA31" s="1">
        <v>3.2</v>
      </c>
      <c r="BB31" s="1">
        <v>1.3</v>
      </c>
      <c r="BC31" s="1">
        <v>4</v>
      </c>
      <c r="BD31" s="1">
        <v>4</v>
      </c>
    </row>
    <row r="32" spans="1:56" ht="18.75" customHeight="1" x14ac:dyDescent="0.3">
      <c r="A32" s="184" t="str">
        <f t="shared" ref="A32:A34" si="0">+AN52</f>
        <v>2º Curso</v>
      </c>
      <c r="B32" s="184"/>
      <c r="C32" s="184"/>
      <c r="D32" s="145">
        <f t="shared" ref="D32:D34" si="1">+AO52</f>
        <v>9</v>
      </c>
      <c r="E32" s="18">
        <f>D32/$D$35</f>
        <v>0.18</v>
      </c>
      <c r="F32" s="105"/>
      <c r="G32" s="105"/>
      <c r="H32" s="105"/>
      <c r="I32" s="98"/>
      <c r="J32" s="99"/>
      <c r="U32" s="12"/>
      <c r="V32" s="5"/>
      <c r="W32" s="6"/>
      <c r="X32" s="7"/>
      <c r="AF32" s="4"/>
      <c r="AG32" s="12"/>
      <c r="AH32" s="6"/>
      <c r="AI32" s="7"/>
      <c r="AJ32" s="14"/>
      <c r="AK32" s="14"/>
      <c r="AL32" s="109"/>
      <c r="AM32" s="1" t="s">
        <v>218</v>
      </c>
      <c r="AN32" s="161">
        <v>2</v>
      </c>
      <c r="AO32" s="1">
        <v>3</v>
      </c>
      <c r="AP32" s="1">
        <v>4</v>
      </c>
      <c r="AQ32" s="1">
        <v>5</v>
      </c>
      <c r="AR32" s="1">
        <v>4</v>
      </c>
      <c r="AS32" s="1">
        <v>1</v>
      </c>
      <c r="AT32" s="1">
        <v>19</v>
      </c>
      <c r="AU32" s="1" t="s">
        <v>218</v>
      </c>
      <c r="AV32" s="1">
        <v>2</v>
      </c>
      <c r="AW32" s="1">
        <v>3</v>
      </c>
      <c r="AX32" s="1">
        <v>4</v>
      </c>
      <c r="AY32" s="1">
        <v>5</v>
      </c>
      <c r="AZ32" s="1">
        <v>4</v>
      </c>
      <c r="BA32" s="1">
        <v>3.33</v>
      </c>
      <c r="BB32" s="1">
        <v>1.33</v>
      </c>
      <c r="BC32" s="1">
        <v>4</v>
      </c>
      <c r="BD32" s="1">
        <v>4</v>
      </c>
    </row>
    <row r="33" spans="1:56" ht="18.75" customHeight="1" x14ac:dyDescent="0.3">
      <c r="A33" s="184" t="str">
        <f t="shared" si="0"/>
        <v>3º Curso</v>
      </c>
      <c r="B33" s="184"/>
      <c r="C33" s="184"/>
      <c r="D33" s="145">
        <f t="shared" si="1"/>
        <v>11</v>
      </c>
      <c r="E33" s="18">
        <f>D33/$D$35</f>
        <v>0.22</v>
      </c>
      <c r="F33" s="105"/>
      <c r="G33" s="105"/>
      <c r="H33" s="105"/>
      <c r="I33" s="98"/>
      <c r="J33" s="99"/>
      <c r="U33" s="12"/>
      <c r="V33" s="5"/>
      <c r="W33" s="6"/>
      <c r="X33" s="7"/>
      <c r="AM33" s="1" t="s">
        <v>188</v>
      </c>
      <c r="AN33" s="161"/>
      <c r="AU33" s="1" t="s">
        <v>188</v>
      </c>
    </row>
    <row r="34" spans="1:56" ht="18.75" customHeight="1" x14ac:dyDescent="0.3">
      <c r="A34" s="184" t="str">
        <f t="shared" si="0"/>
        <v>4º Curso</v>
      </c>
      <c r="B34" s="184"/>
      <c r="C34" s="184"/>
      <c r="D34" s="145">
        <f t="shared" si="1"/>
        <v>11</v>
      </c>
      <c r="E34" s="18">
        <f>D34/$D$35</f>
        <v>0.22</v>
      </c>
      <c r="F34" s="105"/>
      <c r="G34" s="105"/>
      <c r="H34" s="105"/>
      <c r="I34" s="98"/>
      <c r="J34" s="99"/>
      <c r="U34" s="12"/>
      <c r="V34" s="5"/>
      <c r="W34" s="6"/>
      <c r="X34" s="7"/>
      <c r="AN34" s="161"/>
      <c r="AU34" s="1" t="s">
        <v>171</v>
      </c>
    </row>
    <row r="35" spans="1:56" ht="18.75" x14ac:dyDescent="0.25">
      <c r="A35" s="184" t="s">
        <v>8</v>
      </c>
      <c r="B35" s="184"/>
      <c r="C35" s="184"/>
      <c r="D35" s="17">
        <f>SUM(D31:D34)</f>
        <v>50</v>
      </c>
      <c r="E35" s="20"/>
      <c r="F35" s="105"/>
      <c r="G35" s="105"/>
      <c r="H35" s="105"/>
      <c r="I35" s="98"/>
      <c r="J35" s="99"/>
      <c r="U35" s="12"/>
      <c r="V35" s="5"/>
      <c r="W35" s="6"/>
      <c r="X35" s="7"/>
      <c r="AN35" s="161"/>
    </row>
    <row r="36" spans="1:56" ht="18.75" x14ac:dyDescent="0.25">
      <c r="B36" s="105"/>
      <c r="C36" s="105"/>
      <c r="D36" s="105"/>
      <c r="E36" s="105"/>
      <c r="F36" s="105"/>
      <c r="G36" s="105"/>
      <c r="H36" s="105"/>
      <c r="I36" s="98"/>
      <c r="J36" s="99"/>
      <c r="AN36" s="161"/>
    </row>
    <row r="37" spans="1:56" ht="18.75" x14ac:dyDescent="0.25">
      <c r="B37" s="105"/>
      <c r="C37" s="105"/>
      <c r="D37" s="105"/>
      <c r="E37" s="105"/>
      <c r="F37" s="105"/>
      <c r="G37" s="105"/>
      <c r="H37" s="105"/>
      <c r="I37" s="98"/>
      <c r="J37" s="99"/>
    </row>
    <row r="38" spans="1:56" ht="18.75" x14ac:dyDescent="0.25">
      <c r="B38" s="105"/>
      <c r="C38" s="105"/>
      <c r="D38" s="105"/>
      <c r="E38" s="105"/>
      <c r="F38" s="105"/>
      <c r="G38" s="105"/>
      <c r="H38" s="105"/>
      <c r="I38" s="98"/>
      <c r="J38" s="99"/>
    </row>
    <row r="39" spans="1:56" ht="18.75" x14ac:dyDescent="0.3">
      <c r="B39" s="100"/>
      <c r="C39" s="100"/>
      <c r="D39" s="100"/>
      <c r="E39" s="100"/>
      <c r="F39" s="100"/>
      <c r="G39" s="100"/>
      <c r="H39" s="100"/>
      <c r="I39" s="98"/>
      <c r="J39" s="100"/>
      <c r="AM39" s="1" t="s">
        <v>187</v>
      </c>
      <c r="AN39" s="163"/>
    </row>
    <row r="40" spans="1:56" x14ac:dyDescent="0.25">
      <c r="A40" s="22"/>
      <c r="B40" s="101"/>
      <c r="C40" s="101"/>
      <c r="D40" s="101"/>
      <c r="E40" s="101"/>
      <c r="F40" s="101"/>
      <c r="G40" s="102"/>
      <c r="H40" s="103"/>
      <c r="I40" s="103"/>
      <c r="J40" s="103"/>
      <c r="AM40" s="1" t="s">
        <v>172</v>
      </c>
      <c r="AN40" s="163"/>
    </row>
    <row r="41" spans="1:56" ht="15" customHeight="1" x14ac:dyDescent="0.25">
      <c r="A41" s="25"/>
      <c r="B41" s="101"/>
      <c r="C41" s="104"/>
      <c r="D41" s="104"/>
      <c r="E41" s="104"/>
      <c r="F41" s="104"/>
      <c r="G41" s="102"/>
      <c r="H41" s="103"/>
      <c r="I41" s="103"/>
      <c r="J41" s="103"/>
      <c r="AN41" s="163"/>
      <c r="AO41" s="1" t="s">
        <v>162</v>
      </c>
      <c r="AP41" s="1" t="s">
        <v>219</v>
      </c>
      <c r="AQ41" s="1" t="s">
        <v>262</v>
      </c>
      <c r="AR41" s="1" t="s">
        <v>221</v>
      </c>
      <c r="AS41" s="1" t="s">
        <v>222</v>
      </c>
      <c r="AT41" s="1" t="s">
        <v>223</v>
      </c>
      <c r="AU41" s="1" t="s">
        <v>224</v>
      </c>
      <c r="AV41" s="1" t="s">
        <v>225</v>
      </c>
      <c r="AW41" s="1" t="s">
        <v>226</v>
      </c>
      <c r="AX41" s="1" t="s">
        <v>227</v>
      </c>
      <c r="AY41" s="1" t="s">
        <v>228</v>
      </c>
      <c r="AZ41" s="1" t="s">
        <v>229</v>
      </c>
      <c r="BA41" s="1" t="s">
        <v>230</v>
      </c>
      <c r="BB41" s="1" t="s">
        <v>231</v>
      </c>
      <c r="BC41" s="1" t="s">
        <v>232</v>
      </c>
      <c r="BD41" s="1" t="s">
        <v>170</v>
      </c>
    </row>
    <row r="42" spans="1:56" x14ac:dyDescent="0.25">
      <c r="A42" s="25"/>
      <c r="B42" s="23"/>
      <c r="C42" s="26"/>
      <c r="D42" s="26"/>
      <c r="E42" s="26"/>
      <c r="F42" s="26"/>
      <c r="G42" s="24"/>
      <c r="AM42" s="1" t="s">
        <v>173</v>
      </c>
      <c r="AN42" s="163" t="s">
        <v>166</v>
      </c>
      <c r="AO42" s="1">
        <v>50</v>
      </c>
      <c r="AP42" s="1">
        <v>50</v>
      </c>
      <c r="AQ42" s="1">
        <v>50</v>
      </c>
      <c r="AR42" s="1">
        <v>50</v>
      </c>
      <c r="AS42" s="1">
        <v>50</v>
      </c>
      <c r="AT42" s="1">
        <v>50</v>
      </c>
      <c r="AU42" s="1">
        <v>50</v>
      </c>
      <c r="AV42" s="1">
        <v>50</v>
      </c>
      <c r="AW42" s="1">
        <v>50</v>
      </c>
      <c r="AX42" s="1">
        <v>50</v>
      </c>
      <c r="AY42" s="1">
        <v>50</v>
      </c>
      <c r="AZ42" s="1">
        <v>50</v>
      </c>
      <c r="BA42" s="1">
        <v>50</v>
      </c>
      <c r="BB42" s="1">
        <v>50</v>
      </c>
      <c r="BC42" s="1">
        <v>50</v>
      </c>
      <c r="BD42" s="1">
        <v>50</v>
      </c>
    </row>
    <row r="43" spans="1:56" x14ac:dyDescent="0.25">
      <c r="A43" s="25"/>
      <c r="B43" s="23"/>
      <c r="C43" s="26"/>
      <c r="D43" s="26"/>
      <c r="E43" s="26"/>
      <c r="F43" s="26"/>
      <c r="G43" s="24"/>
      <c r="AN43" s="163" t="s">
        <v>169</v>
      </c>
      <c r="AO43" s="1">
        <v>0</v>
      </c>
      <c r="AP43" s="1">
        <v>0</v>
      </c>
      <c r="AQ43" s="1">
        <v>0</v>
      </c>
      <c r="AR43" s="1">
        <v>0</v>
      </c>
      <c r="AS43" s="1">
        <v>0</v>
      </c>
      <c r="AT43" s="1">
        <v>0</v>
      </c>
      <c r="AU43" s="1">
        <v>0</v>
      </c>
      <c r="AV43" s="1">
        <v>0</v>
      </c>
      <c r="AW43" s="1">
        <v>0</v>
      </c>
      <c r="AX43" s="1">
        <v>0</v>
      </c>
      <c r="AY43" s="1">
        <v>0</v>
      </c>
      <c r="AZ43" s="1">
        <v>0</v>
      </c>
      <c r="BA43" s="1">
        <v>0</v>
      </c>
      <c r="BB43" s="1">
        <v>0</v>
      </c>
      <c r="BC43" s="1">
        <v>0</v>
      </c>
      <c r="BD43" s="1">
        <v>0</v>
      </c>
    </row>
    <row r="44" spans="1:56" x14ac:dyDescent="0.25">
      <c r="A44" s="25"/>
      <c r="B44" s="23"/>
      <c r="C44" s="26"/>
      <c r="D44" s="26"/>
      <c r="E44" s="26"/>
      <c r="F44" s="26"/>
      <c r="G44" s="24"/>
      <c r="AM44" s="1" t="s">
        <v>188</v>
      </c>
      <c r="AN44" s="163"/>
    </row>
    <row r="45" spans="1:56" ht="15" customHeight="1" x14ac:dyDescent="0.25">
      <c r="E45" s="177" t="s">
        <v>12</v>
      </c>
      <c r="F45" s="177"/>
      <c r="G45" s="177"/>
      <c r="H45" s="177"/>
      <c r="I45" s="177"/>
      <c r="J45" s="136"/>
      <c r="K45" s="136"/>
      <c r="L45" s="136"/>
      <c r="M45" s="136"/>
      <c r="N45" s="136"/>
      <c r="O45" s="136"/>
      <c r="T45" s="177" t="s">
        <v>13</v>
      </c>
      <c r="U45" s="177"/>
      <c r="V45" s="177"/>
      <c r="W45" s="177"/>
      <c r="X45" s="177"/>
      <c r="AH45" s="27"/>
      <c r="AN45" s="163"/>
    </row>
    <row r="46" spans="1:56" ht="15" customHeight="1" x14ac:dyDescent="0.25">
      <c r="E46" s="177"/>
      <c r="F46" s="177"/>
      <c r="G46" s="177"/>
      <c r="H46" s="177"/>
      <c r="I46" s="177"/>
      <c r="J46" s="136"/>
      <c r="K46" s="136"/>
      <c r="L46" s="136"/>
      <c r="M46" s="136"/>
      <c r="N46" s="136"/>
      <c r="O46" s="136"/>
      <c r="T46" s="177"/>
      <c r="U46" s="177"/>
      <c r="V46" s="177"/>
      <c r="W46" s="177"/>
      <c r="X46" s="177"/>
      <c r="AH46" s="27"/>
      <c r="AN46" s="163"/>
    </row>
    <row r="47" spans="1:56" ht="15" customHeight="1" x14ac:dyDescent="0.25">
      <c r="E47" s="177"/>
      <c r="F47" s="177"/>
      <c r="G47" s="177"/>
      <c r="H47" s="177"/>
      <c r="I47" s="177"/>
      <c r="J47" s="136"/>
      <c r="K47" s="136"/>
      <c r="L47" s="136"/>
      <c r="M47" s="136"/>
      <c r="N47" s="136"/>
      <c r="O47" s="136"/>
      <c r="T47" s="177"/>
      <c r="U47" s="177"/>
      <c r="V47" s="177"/>
      <c r="W47" s="177"/>
      <c r="X47" s="177"/>
      <c r="AH47" s="27"/>
      <c r="AN47" s="163"/>
    </row>
    <row r="48" spans="1:56" ht="15" customHeight="1" x14ac:dyDescent="0.25">
      <c r="E48" s="177"/>
      <c r="F48" s="177"/>
      <c r="G48" s="177"/>
      <c r="H48" s="177"/>
      <c r="I48" s="177"/>
      <c r="J48" s="136"/>
      <c r="K48" s="136"/>
      <c r="L48" s="136"/>
      <c r="M48" s="136"/>
      <c r="N48" s="136"/>
      <c r="O48" s="136"/>
      <c r="T48" s="177"/>
      <c r="U48" s="177"/>
      <c r="V48" s="177"/>
      <c r="W48" s="177"/>
      <c r="X48" s="177"/>
      <c r="AH48" s="27"/>
      <c r="AM48" s="1" t="s">
        <v>161</v>
      </c>
      <c r="AN48" s="163"/>
    </row>
    <row r="49" spans="6:47" ht="15" customHeight="1" x14ac:dyDescent="0.25">
      <c r="AH49" s="27"/>
      <c r="AM49" s="1" t="s">
        <v>233</v>
      </c>
      <c r="AN49" s="163"/>
    </row>
    <row r="50" spans="6:47" ht="18.75" customHeight="1" x14ac:dyDescent="0.25">
      <c r="AC50" s="184" t="str">
        <f>+AN75</f>
        <v>Bachiller</v>
      </c>
      <c r="AD50" s="184"/>
      <c r="AE50" s="184"/>
      <c r="AF50" s="30">
        <f>+AO75</f>
        <v>16</v>
      </c>
      <c r="AH50" s="27"/>
      <c r="AN50" s="163"/>
      <c r="AO50" s="1" t="s">
        <v>157</v>
      </c>
      <c r="AP50" s="1" t="s">
        <v>163</v>
      </c>
      <c r="AQ50" s="1" t="s">
        <v>164</v>
      </c>
      <c r="AR50" s="1" t="s">
        <v>165</v>
      </c>
    </row>
    <row r="51" spans="6:47" ht="18.75" customHeight="1" x14ac:dyDescent="0.25">
      <c r="F51" s="223"/>
      <c r="G51" s="223"/>
      <c r="H51" s="106"/>
      <c r="AC51" s="184" t="str">
        <f t="shared" ref="AC51:AC52" si="2">+AN76</f>
        <v>Ciclo formativo</v>
      </c>
      <c r="AD51" s="184"/>
      <c r="AE51" s="184"/>
      <c r="AF51" s="30">
        <f t="shared" ref="AF51:AF52" si="3">+AO76</f>
        <v>2</v>
      </c>
      <c r="AH51" s="27"/>
      <c r="AM51" s="1" t="s">
        <v>166</v>
      </c>
      <c r="AN51" s="163" t="s">
        <v>129</v>
      </c>
      <c r="AO51" s="1">
        <v>19</v>
      </c>
      <c r="AP51" s="1">
        <v>38</v>
      </c>
      <c r="AQ51" s="1">
        <v>38</v>
      </c>
      <c r="AR51" s="1">
        <v>38</v>
      </c>
    </row>
    <row r="52" spans="6:47" ht="18.75" customHeight="1" x14ac:dyDescent="0.25">
      <c r="F52" s="218" t="str">
        <f>+AN63</f>
        <v>Andújar</v>
      </c>
      <c r="G52" s="218"/>
      <c r="H52" s="29">
        <f>+AO63</f>
        <v>1</v>
      </c>
      <c r="AC52" s="184" t="str">
        <f t="shared" si="2"/>
        <v>Título universitario</v>
      </c>
      <c r="AD52" s="184"/>
      <c r="AE52" s="184"/>
      <c r="AF52" s="30">
        <f t="shared" si="3"/>
        <v>1</v>
      </c>
      <c r="AH52" s="27"/>
      <c r="AN52" s="163" t="s">
        <v>130</v>
      </c>
      <c r="AO52" s="1">
        <v>9</v>
      </c>
      <c r="AP52" s="1">
        <v>18</v>
      </c>
      <c r="AQ52" s="1">
        <v>18</v>
      </c>
      <c r="AR52" s="1">
        <v>56</v>
      </c>
    </row>
    <row r="53" spans="6:47" ht="18.75" customHeight="1" x14ac:dyDescent="0.25">
      <c r="F53" s="218" t="str">
        <f t="shared" ref="F53" si="4">+AN64</f>
        <v>Jaen</v>
      </c>
      <c r="G53" s="218"/>
      <c r="H53" s="29">
        <v>15</v>
      </c>
      <c r="AC53" s="184"/>
      <c r="AD53" s="184"/>
      <c r="AE53" s="184"/>
      <c r="AF53" s="30"/>
      <c r="AH53" s="27"/>
      <c r="AN53" s="163" t="s">
        <v>131</v>
      </c>
      <c r="AO53" s="1">
        <v>11</v>
      </c>
      <c r="AP53" s="1">
        <v>22</v>
      </c>
      <c r="AQ53" s="1">
        <v>22</v>
      </c>
      <c r="AR53" s="1">
        <v>78</v>
      </c>
    </row>
    <row r="54" spans="6:47" ht="18.75" x14ac:dyDescent="0.25">
      <c r="F54" s="219" t="str">
        <f>+AN66</f>
        <v>Málaga</v>
      </c>
      <c r="G54" s="220"/>
      <c r="H54" s="29">
        <f>+AO66</f>
        <v>2</v>
      </c>
      <c r="AH54" s="27"/>
      <c r="AN54" s="163" t="s">
        <v>132</v>
      </c>
      <c r="AO54" s="1">
        <v>11</v>
      </c>
      <c r="AP54" s="1">
        <v>22</v>
      </c>
      <c r="AQ54" s="1">
        <v>22</v>
      </c>
      <c r="AR54" s="1">
        <v>100</v>
      </c>
    </row>
    <row r="55" spans="6:47" ht="18.75" x14ac:dyDescent="0.25">
      <c r="F55" s="218"/>
      <c r="G55" s="218"/>
      <c r="H55" s="29"/>
      <c r="AH55" s="27"/>
      <c r="AN55" s="163" t="s">
        <v>8</v>
      </c>
      <c r="AO55" s="1">
        <v>50</v>
      </c>
      <c r="AP55" s="1">
        <v>100</v>
      </c>
      <c r="AQ55" s="1">
        <v>100</v>
      </c>
    </row>
    <row r="56" spans="6:47" ht="18.75" customHeight="1" x14ac:dyDescent="0.25">
      <c r="F56" s="218"/>
      <c r="G56" s="218"/>
      <c r="H56" s="29"/>
      <c r="AH56" s="27"/>
      <c r="AM56" s="1" t="s">
        <v>188</v>
      </c>
      <c r="AN56" s="163"/>
    </row>
    <row r="57" spans="6:47" ht="18.75" customHeight="1" x14ac:dyDescent="0.25">
      <c r="F57" s="218"/>
      <c r="G57" s="218"/>
      <c r="AH57" s="27"/>
      <c r="AN57" s="163"/>
    </row>
    <row r="58" spans="6:47" ht="18.75" x14ac:dyDescent="0.25">
      <c r="F58" s="218"/>
      <c r="G58" s="218"/>
      <c r="AH58" s="27"/>
      <c r="AN58" s="163"/>
    </row>
    <row r="59" spans="6:47" ht="18.75" customHeight="1" x14ac:dyDescent="0.25">
      <c r="F59" s="218"/>
      <c r="G59" s="218"/>
      <c r="H59" s="106"/>
      <c r="AH59" s="27"/>
      <c r="AN59" s="163"/>
    </row>
    <row r="60" spans="6:47" ht="18.75" x14ac:dyDescent="0.25">
      <c r="F60" s="218"/>
      <c r="G60" s="218"/>
      <c r="AH60" s="27"/>
      <c r="AM60" s="1" t="s">
        <v>282</v>
      </c>
      <c r="AN60" s="163"/>
    </row>
    <row r="61" spans="6:47" x14ac:dyDescent="0.25">
      <c r="AH61" s="27"/>
      <c r="AN61" s="163"/>
      <c r="AO61" s="1" t="s">
        <v>157</v>
      </c>
      <c r="AP61" s="1" t="s">
        <v>163</v>
      </c>
      <c r="AQ61" s="1" t="s">
        <v>164</v>
      </c>
      <c r="AR61" s="1" t="s">
        <v>165</v>
      </c>
    </row>
    <row r="62" spans="6:47" x14ac:dyDescent="0.25">
      <c r="Y62" s="27"/>
      <c r="AM62" s="1" t="s">
        <v>166</v>
      </c>
      <c r="AN62" s="163"/>
      <c r="AO62" s="1">
        <v>32</v>
      </c>
      <c r="AP62" s="1">
        <v>64</v>
      </c>
      <c r="AQ62" s="1">
        <v>64</v>
      </c>
      <c r="AR62" s="1">
        <v>64</v>
      </c>
    </row>
    <row r="63" spans="6:47" x14ac:dyDescent="0.25">
      <c r="U63" s="27"/>
      <c r="AN63" s="163" t="s">
        <v>263</v>
      </c>
      <c r="AO63" s="1">
        <v>1</v>
      </c>
      <c r="AP63" s="1">
        <v>2</v>
      </c>
      <c r="AQ63" s="1">
        <v>2</v>
      </c>
      <c r="AR63" s="1">
        <v>66</v>
      </c>
    </row>
    <row r="64" spans="6:47" x14ac:dyDescent="0.25">
      <c r="U64" s="27"/>
      <c r="AN64" s="163" t="s">
        <v>235</v>
      </c>
      <c r="AO64" s="1">
        <v>2</v>
      </c>
      <c r="AP64" s="1">
        <v>4</v>
      </c>
      <c r="AQ64" s="1">
        <v>4</v>
      </c>
      <c r="AR64" s="1">
        <v>96</v>
      </c>
      <c r="AT64" s="163"/>
      <c r="AU64" s="163"/>
    </row>
    <row r="65" spans="1:47" ht="21" customHeight="1" x14ac:dyDescent="0.35">
      <c r="B65" s="31"/>
      <c r="AN65" s="163" t="s">
        <v>16</v>
      </c>
      <c r="AO65" s="1">
        <v>13</v>
      </c>
      <c r="AP65" s="1">
        <v>26</v>
      </c>
      <c r="AQ65" s="1">
        <v>26</v>
      </c>
      <c r="AR65" s="1">
        <v>92</v>
      </c>
      <c r="AT65" s="163"/>
    </row>
    <row r="66" spans="1:47" ht="15" customHeight="1" x14ac:dyDescent="0.25">
      <c r="V66" s="179" t="s">
        <v>17</v>
      </c>
      <c r="W66" s="180"/>
      <c r="X66" s="180"/>
      <c r="Y66" s="180"/>
      <c r="Z66" s="180"/>
      <c r="AA66" s="180"/>
      <c r="AC66" s="179" t="s">
        <v>18</v>
      </c>
      <c r="AD66" s="180"/>
      <c r="AE66" s="180"/>
      <c r="AF66" s="180"/>
      <c r="AG66" s="180"/>
      <c r="AH66" s="181"/>
      <c r="AI66" s="173" t="s">
        <v>147</v>
      </c>
      <c r="AJ66" s="173"/>
      <c r="AK66" s="173"/>
      <c r="AL66" s="173"/>
      <c r="AN66" s="163" t="s">
        <v>267</v>
      </c>
      <c r="AO66" s="1">
        <v>2</v>
      </c>
      <c r="AP66" s="1">
        <v>4</v>
      </c>
      <c r="AQ66" s="1">
        <v>4</v>
      </c>
      <c r="AR66" s="1">
        <v>100</v>
      </c>
      <c r="AT66" s="163"/>
    </row>
    <row r="67" spans="1:47" ht="32.25" customHeight="1" x14ac:dyDescent="0.25">
      <c r="V67" s="179"/>
      <c r="W67" s="180"/>
      <c r="X67" s="180"/>
      <c r="Y67" s="180"/>
      <c r="Z67" s="180"/>
      <c r="AA67" s="180"/>
      <c r="AC67" s="179"/>
      <c r="AD67" s="180"/>
      <c r="AE67" s="180"/>
      <c r="AF67" s="180"/>
      <c r="AG67" s="180"/>
      <c r="AH67" s="181"/>
      <c r="AI67" s="174"/>
      <c r="AJ67" s="174"/>
      <c r="AK67" s="174"/>
      <c r="AL67" s="174"/>
      <c r="AN67" s="163" t="s">
        <v>8</v>
      </c>
      <c r="AO67" s="1">
        <v>50</v>
      </c>
      <c r="AP67" s="1">
        <v>100</v>
      </c>
      <c r="AQ67" s="1">
        <v>100</v>
      </c>
      <c r="AT67" s="148"/>
      <c r="AU67" s="35"/>
    </row>
    <row r="68" spans="1:47"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M68" s="1" t="s">
        <v>188</v>
      </c>
      <c r="AN68" s="148"/>
      <c r="AO68" s="35"/>
      <c r="AP68" s="35"/>
      <c r="AQ68" s="35"/>
      <c r="AR68" s="35"/>
      <c r="AS68" s="1"/>
      <c r="AT68" s="35"/>
      <c r="AU68" s="35"/>
    </row>
    <row r="69" spans="1:47" s="35" customFormat="1" ht="20.100000000000001" customHeight="1"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+AN3</f>
        <v>0</v>
      </c>
      <c r="W69" s="124">
        <f t="shared" ref="W69:AA73" si="5">+AO3</f>
        <v>0</v>
      </c>
      <c r="X69" s="124">
        <f t="shared" si="5"/>
        <v>1</v>
      </c>
      <c r="Y69" s="124">
        <f t="shared" si="5"/>
        <v>10</v>
      </c>
      <c r="Z69" s="124">
        <f t="shared" si="5"/>
        <v>8</v>
      </c>
      <c r="AA69" s="124">
        <f t="shared" si="5"/>
        <v>0</v>
      </c>
      <c r="AB69" s="124">
        <f>SUM(V69:AA69)</f>
        <v>19</v>
      </c>
      <c r="AC69" s="34">
        <f t="shared" ref="AC69:AH73" si="6">V69/$AB69</f>
        <v>0</v>
      </c>
      <c r="AD69" s="34">
        <f t="shared" si="6"/>
        <v>0</v>
      </c>
      <c r="AE69" s="34">
        <f t="shared" si="6"/>
        <v>5.2631578947368418E-2</v>
      </c>
      <c r="AF69" s="34">
        <f t="shared" si="6"/>
        <v>0.52631578947368418</v>
      </c>
      <c r="AG69" s="34">
        <f t="shared" si="6"/>
        <v>0.42105263157894735</v>
      </c>
      <c r="AH69" s="34">
        <f t="shared" si="6"/>
        <v>0</v>
      </c>
      <c r="AI69" s="124">
        <f t="shared" ref="AI69:AL73" si="7">+BA3</f>
        <v>4.37</v>
      </c>
      <c r="AJ69" s="124">
        <f t="shared" si="7"/>
        <v>0.6</v>
      </c>
      <c r="AK69" s="124">
        <f t="shared" si="7"/>
        <v>4</v>
      </c>
      <c r="AL69" s="124">
        <f t="shared" si="7"/>
        <v>4</v>
      </c>
      <c r="AM69" s="1"/>
      <c r="AN69" s="148"/>
      <c r="AS69" s="1"/>
    </row>
    <row r="70" spans="1:47" s="35" customFormat="1" ht="20.100000000000001" customHeight="1"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8">+AN4</f>
        <v>0</v>
      </c>
      <c r="W70" s="124">
        <f t="shared" si="5"/>
        <v>0</v>
      </c>
      <c r="X70" s="124">
        <f t="shared" si="5"/>
        <v>0</v>
      </c>
      <c r="Y70" s="124">
        <f t="shared" si="5"/>
        <v>8</v>
      </c>
      <c r="Z70" s="124">
        <f t="shared" si="5"/>
        <v>11</v>
      </c>
      <c r="AA70" s="124">
        <f t="shared" si="5"/>
        <v>0</v>
      </c>
      <c r="AB70" s="124">
        <f t="shared" ref="AB70:AB73" si="9">SUM(V70:AA70)</f>
        <v>19</v>
      </c>
      <c r="AC70" s="34">
        <f t="shared" si="6"/>
        <v>0</v>
      </c>
      <c r="AD70" s="34">
        <f t="shared" si="6"/>
        <v>0</v>
      </c>
      <c r="AE70" s="34">
        <f t="shared" si="6"/>
        <v>0</v>
      </c>
      <c r="AF70" s="34">
        <f t="shared" si="6"/>
        <v>0.42105263157894735</v>
      </c>
      <c r="AG70" s="34">
        <f t="shared" si="6"/>
        <v>0.57894736842105265</v>
      </c>
      <c r="AH70" s="34">
        <f t="shared" si="6"/>
        <v>0</v>
      </c>
      <c r="AI70" s="124">
        <f t="shared" si="7"/>
        <v>4.58</v>
      </c>
      <c r="AJ70" s="124">
        <f t="shared" si="7"/>
        <v>0.51</v>
      </c>
      <c r="AK70" s="124">
        <f t="shared" si="7"/>
        <v>5</v>
      </c>
      <c r="AL70" s="124">
        <f t="shared" si="7"/>
        <v>5</v>
      </c>
      <c r="AM70" s="32"/>
      <c r="AN70" s="148"/>
      <c r="AS70" s="32"/>
    </row>
    <row r="71" spans="1:47" s="35" customFormat="1" ht="20.100000000000001" customHeight="1"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8"/>
        <v>14</v>
      </c>
      <c r="W71" s="124">
        <f t="shared" si="5"/>
        <v>0</v>
      </c>
      <c r="X71" s="124">
        <f t="shared" si="5"/>
        <v>2</v>
      </c>
      <c r="Y71" s="124">
        <f t="shared" si="5"/>
        <v>0</v>
      </c>
      <c r="Z71" s="124">
        <f t="shared" si="5"/>
        <v>0</v>
      </c>
      <c r="AA71" s="124">
        <f t="shared" si="5"/>
        <v>3</v>
      </c>
      <c r="AB71" s="124">
        <f t="shared" si="9"/>
        <v>19</v>
      </c>
      <c r="AC71" s="34">
        <f t="shared" si="6"/>
        <v>0.73684210526315785</v>
      </c>
      <c r="AD71" s="34">
        <f t="shared" si="6"/>
        <v>0</v>
      </c>
      <c r="AE71" s="34">
        <f t="shared" si="6"/>
        <v>0.10526315789473684</v>
      </c>
      <c r="AF71" s="34">
        <f t="shared" si="6"/>
        <v>0</v>
      </c>
      <c r="AG71" s="34">
        <f t="shared" si="6"/>
        <v>0</v>
      </c>
      <c r="AH71" s="34">
        <f t="shared" si="6"/>
        <v>0.15789473684210525</v>
      </c>
      <c r="AI71" s="124">
        <f t="shared" si="7"/>
        <v>1.25</v>
      </c>
      <c r="AJ71" s="124">
        <f t="shared" si="7"/>
        <v>0.68</v>
      </c>
      <c r="AK71" s="124">
        <f t="shared" si="7"/>
        <v>1</v>
      </c>
      <c r="AL71" s="124">
        <f t="shared" si="7"/>
        <v>1</v>
      </c>
      <c r="AN71" s="148"/>
    </row>
    <row r="72" spans="1:47" s="35" customFormat="1" ht="20.100000000000001" customHeight="1"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8"/>
        <v>9</v>
      </c>
      <c r="W72" s="124">
        <f t="shared" si="5"/>
        <v>0</v>
      </c>
      <c r="X72" s="124">
        <f t="shared" si="5"/>
        <v>4</v>
      </c>
      <c r="Y72" s="124">
        <f t="shared" si="5"/>
        <v>4</v>
      </c>
      <c r="Z72" s="124">
        <f t="shared" si="5"/>
        <v>1</v>
      </c>
      <c r="AA72" s="124">
        <f t="shared" si="5"/>
        <v>1</v>
      </c>
      <c r="AB72" s="124">
        <f t="shared" si="9"/>
        <v>19</v>
      </c>
      <c r="AC72" s="34">
        <f t="shared" si="6"/>
        <v>0.47368421052631576</v>
      </c>
      <c r="AD72" s="34">
        <f t="shared" si="6"/>
        <v>0</v>
      </c>
      <c r="AE72" s="34">
        <f t="shared" si="6"/>
        <v>0.21052631578947367</v>
      </c>
      <c r="AF72" s="34">
        <f t="shared" si="6"/>
        <v>0.21052631578947367</v>
      </c>
      <c r="AG72" s="34">
        <f t="shared" si="6"/>
        <v>5.2631578947368418E-2</v>
      </c>
      <c r="AH72" s="34">
        <f t="shared" si="6"/>
        <v>5.2631578947368418E-2</v>
      </c>
      <c r="AI72" s="124">
        <f t="shared" si="7"/>
        <v>2.33</v>
      </c>
      <c r="AJ72" s="124">
        <f t="shared" si="7"/>
        <v>1.46</v>
      </c>
      <c r="AK72" s="124">
        <f t="shared" si="7"/>
        <v>2</v>
      </c>
      <c r="AL72" s="124">
        <f t="shared" si="7"/>
        <v>1</v>
      </c>
      <c r="AM72" s="35" t="s">
        <v>238</v>
      </c>
      <c r="AN72" s="148"/>
    </row>
    <row r="73" spans="1:47" s="35" customFormat="1" ht="20.100000000000001" customHeight="1"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8"/>
        <v>2</v>
      </c>
      <c r="W73" s="124">
        <f t="shared" si="5"/>
        <v>2</v>
      </c>
      <c r="X73" s="124">
        <f t="shared" si="5"/>
        <v>4</v>
      </c>
      <c r="Y73" s="124">
        <f t="shared" si="5"/>
        <v>6</v>
      </c>
      <c r="Z73" s="124">
        <f t="shared" si="5"/>
        <v>4</v>
      </c>
      <c r="AA73" s="124">
        <f t="shared" si="5"/>
        <v>1</v>
      </c>
      <c r="AB73" s="124">
        <f t="shared" si="9"/>
        <v>19</v>
      </c>
      <c r="AC73" s="34">
        <f t="shared" si="6"/>
        <v>0.10526315789473684</v>
      </c>
      <c r="AD73" s="34">
        <f t="shared" si="6"/>
        <v>0.10526315789473684</v>
      </c>
      <c r="AE73" s="34">
        <f t="shared" si="6"/>
        <v>0.21052631578947367</v>
      </c>
      <c r="AF73" s="34">
        <f t="shared" si="6"/>
        <v>0.31578947368421051</v>
      </c>
      <c r="AG73" s="34">
        <f t="shared" si="6"/>
        <v>0.21052631578947367</v>
      </c>
      <c r="AH73" s="34">
        <f t="shared" si="6"/>
        <v>5.2631578947368418E-2</v>
      </c>
      <c r="AI73" s="124">
        <f t="shared" si="7"/>
        <v>3.44</v>
      </c>
      <c r="AJ73" s="124">
        <f t="shared" si="7"/>
        <v>1.29</v>
      </c>
      <c r="AK73" s="124">
        <f t="shared" si="7"/>
        <v>4</v>
      </c>
      <c r="AL73" s="124">
        <f t="shared" si="7"/>
        <v>4</v>
      </c>
      <c r="AN73" s="163"/>
      <c r="AO73" s="32" t="s">
        <v>157</v>
      </c>
      <c r="AP73" s="32" t="s">
        <v>163</v>
      </c>
      <c r="AQ73" s="32" t="s">
        <v>164</v>
      </c>
      <c r="AR73" s="32" t="s">
        <v>165</v>
      </c>
    </row>
    <row r="74" spans="1:47"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L74" s="110"/>
      <c r="AM74" s="35" t="s">
        <v>166</v>
      </c>
      <c r="AN74" s="148"/>
      <c r="AO74" s="35">
        <v>31</v>
      </c>
      <c r="AP74" s="35">
        <v>62</v>
      </c>
      <c r="AQ74" s="35">
        <v>62</v>
      </c>
      <c r="AR74" s="35">
        <v>62</v>
      </c>
      <c r="AS74" s="35"/>
    </row>
    <row r="75" spans="1:47"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L75" s="110"/>
      <c r="AM75" s="35"/>
      <c r="AN75" s="163" t="s">
        <v>14</v>
      </c>
      <c r="AO75" s="1">
        <v>16</v>
      </c>
      <c r="AP75" s="1">
        <v>32</v>
      </c>
      <c r="AQ75" s="1">
        <v>32</v>
      </c>
      <c r="AR75" s="1">
        <v>94</v>
      </c>
      <c r="AS75" s="35"/>
    </row>
    <row r="76" spans="1:47"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111"/>
      <c r="AN76" s="163" t="s">
        <v>239</v>
      </c>
      <c r="AO76" s="32">
        <v>2</v>
      </c>
      <c r="AP76" s="32">
        <v>4</v>
      </c>
      <c r="AQ76" s="32">
        <v>4</v>
      </c>
      <c r="AR76" s="32">
        <v>98</v>
      </c>
    </row>
    <row r="77" spans="1:47" s="32" customFormat="1" ht="18.75" customHeight="1"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111"/>
      <c r="AN77" s="163" t="s">
        <v>240</v>
      </c>
      <c r="AO77" s="32">
        <v>1</v>
      </c>
      <c r="AP77" s="32">
        <v>2</v>
      </c>
      <c r="AQ77" s="32">
        <v>2</v>
      </c>
      <c r="AR77" s="32">
        <v>100</v>
      </c>
    </row>
    <row r="78" spans="1:47" s="32" customFormat="1" ht="27.75" customHeight="1" x14ac:dyDescent="0.25">
      <c r="F78" s="39"/>
      <c r="G78" s="232" t="str">
        <f>+AN87</f>
        <v>Visita del Instituto a la Universidad</v>
      </c>
      <c r="H78" s="232"/>
      <c r="I78" s="232"/>
      <c r="J78" s="232"/>
      <c r="K78" s="232"/>
      <c r="L78" s="187">
        <f>+AO87</f>
        <v>10</v>
      </c>
      <c r="M78" s="188">
        <v>20</v>
      </c>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111"/>
      <c r="AN78" s="163" t="s">
        <v>8</v>
      </c>
      <c r="AO78" s="32">
        <v>50</v>
      </c>
      <c r="AP78" s="32">
        <v>100</v>
      </c>
      <c r="AQ78" s="32">
        <v>100</v>
      </c>
    </row>
    <row r="79" spans="1:47" s="32" customFormat="1" ht="18.75" customHeight="1" x14ac:dyDescent="0.25">
      <c r="F79" s="39"/>
      <c r="G79" s="232" t="str">
        <f t="shared" ref="G79:G80" si="10">+AN88</f>
        <v>Información que llega al Instituto</v>
      </c>
      <c r="H79" s="232"/>
      <c r="I79" s="232"/>
      <c r="J79" s="232"/>
      <c r="K79" s="232"/>
      <c r="L79" s="187">
        <f t="shared" ref="L79:L80" si="11">+AO88</f>
        <v>1</v>
      </c>
      <c r="M79" s="188">
        <v>21</v>
      </c>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111"/>
      <c r="AM79" s="32" t="s">
        <v>188</v>
      </c>
      <c r="AN79" s="163"/>
    </row>
    <row r="80" spans="1:47" s="32" customFormat="1" ht="30" customHeight="1" x14ac:dyDescent="0.25">
      <c r="F80" s="39"/>
      <c r="G80" s="232" t="str">
        <f t="shared" si="10"/>
        <v>Página Web</v>
      </c>
      <c r="H80" s="232"/>
      <c r="I80" s="232"/>
      <c r="J80" s="232"/>
      <c r="K80" s="232"/>
      <c r="L80" s="187">
        <f t="shared" si="11"/>
        <v>5</v>
      </c>
      <c r="M80" s="188">
        <v>22</v>
      </c>
      <c r="N80" s="39"/>
      <c r="O80" s="39"/>
      <c r="P80" s="39"/>
      <c r="Q80" s="39"/>
      <c r="R80" s="39"/>
      <c r="S80" s="39"/>
      <c r="T80" s="39"/>
      <c r="U80" s="39"/>
      <c r="V80" s="39"/>
      <c r="W80" s="39"/>
      <c r="X80" s="38"/>
      <c r="Y80" s="38"/>
      <c r="Z80" s="38"/>
      <c r="AA80" s="38"/>
      <c r="AB80" s="38"/>
      <c r="AC80" s="38"/>
      <c r="AD80" s="38"/>
      <c r="AE80" s="38"/>
      <c r="AF80" s="38"/>
      <c r="AG80" s="38"/>
      <c r="AH80" s="38"/>
      <c r="AI80" s="38"/>
      <c r="AJ80" s="38"/>
      <c r="AK80" s="38"/>
      <c r="AL80" s="111"/>
      <c r="AM80" s="35"/>
      <c r="AN80" s="163"/>
      <c r="AO80" s="1"/>
      <c r="AP80" s="1"/>
      <c r="AQ80" s="1"/>
      <c r="AR80" s="1"/>
      <c r="AS80" s="35"/>
    </row>
    <row r="81" spans="1:45" s="32" customFormat="1" ht="30" customHeight="1" x14ac:dyDescent="0.25">
      <c r="F81" s="39"/>
      <c r="G81" s="232" t="s">
        <v>279</v>
      </c>
      <c r="H81" s="232"/>
      <c r="I81" s="232"/>
      <c r="J81" s="232"/>
      <c r="K81" s="232"/>
      <c r="L81" s="187">
        <v>1</v>
      </c>
      <c r="M81" s="188"/>
      <c r="N81" s="39"/>
      <c r="O81" s="39"/>
      <c r="P81" s="39"/>
      <c r="Q81" s="39"/>
      <c r="R81" s="39"/>
      <c r="S81" s="39"/>
      <c r="T81" s="39"/>
      <c r="U81" s="39"/>
      <c r="V81" s="39"/>
      <c r="W81" s="39"/>
      <c r="X81" s="38"/>
      <c r="Y81" s="38"/>
      <c r="Z81" s="38"/>
      <c r="AA81" s="38"/>
      <c r="AB81" s="38"/>
      <c r="AC81" s="38"/>
      <c r="AD81" s="38"/>
      <c r="AE81" s="38"/>
      <c r="AF81" s="38"/>
      <c r="AG81" s="38"/>
      <c r="AH81" s="38"/>
      <c r="AI81" s="38"/>
      <c r="AJ81" s="38"/>
      <c r="AK81" s="38"/>
      <c r="AL81" s="111"/>
      <c r="AN81" s="163"/>
    </row>
    <row r="82" spans="1:45" s="32" customFormat="1" ht="18.75" x14ac:dyDescent="0.25">
      <c r="F82" s="39"/>
      <c r="G82" s="232" t="s">
        <v>285</v>
      </c>
      <c r="H82" s="232"/>
      <c r="I82" s="232"/>
      <c r="J82" s="232"/>
      <c r="K82" s="232"/>
      <c r="L82" s="187">
        <v>17</v>
      </c>
      <c r="M82" s="188"/>
      <c r="N82" s="39"/>
      <c r="O82" s="39"/>
      <c r="P82" s="39"/>
      <c r="Q82" s="39"/>
      <c r="R82" s="39"/>
      <c r="S82" s="39"/>
      <c r="T82" s="39"/>
      <c r="U82" s="39"/>
      <c r="V82" s="39"/>
      <c r="W82" s="39"/>
      <c r="X82" s="38"/>
      <c r="Y82" s="38"/>
      <c r="Z82" s="38"/>
      <c r="AA82" s="38"/>
      <c r="AB82" s="38"/>
      <c r="AC82" s="38"/>
      <c r="AD82" s="38"/>
      <c r="AE82" s="38"/>
      <c r="AF82" s="38"/>
      <c r="AG82" s="38"/>
      <c r="AH82" s="38"/>
      <c r="AI82" s="38"/>
      <c r="AJ82" s="38"/>
      <c r="AK82" s="38"/>
      <c r="AL82" s="111"/>
      <c r="AN82" s="163"/>
    </row>
    <row r="83" spans="1:45" s="32" customFormat="1" ht="15.75" customHeight="1" x14ac:dyDescent="0.25">
      <c r="F83" s="39"/>
      <c r="G83" s="39"/>
      <c r="H83" s="39"/>
      <c r="I83" s="39"/>
      <c r="J83" s="39"/>
      <c r="K83" s="39"/>
      <c r="L83" s="39"/>
      <c r="M83" s="39"/>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111"/>
      <c r="AM83" s="32" t="s">
        <v>241</v>
      </c>
      <c r="AN83" s="163"/>
    </row>
    <row r="84" spans="1:45" s="32" customFormat="1" ht="25.5" customHeight="1" x14ac:dyDescent="0.25">
      <c r="B84" s="208"/>
      <c r="C84" s="208"/>
      <c r="D84" s="208"/>
      <c r="E84" s="208"/>
      <c r="F84" s="208"/>
      <c r="G84" s="208"/>
      <c r="H84" s="208"/>
      <c r="I84" s="208"/>
      <c r="J84" s="208"/>
      <c r="K84" s="208"/>
      <c r="L84" s="208"/>
      <c r="M84" s="208"/>
      <c r="N84" s="208"/>
      <c r="O84" s="208"/>
      <c r="P84" s="208"/>
      <c r="Q84" s="208"/>
      <c r="R84" s="208"/>
      <c r="S84" s="208"/>
      <c r="T84" s="208"/>
      <c r="U84" s="208"/>
      <c r="V84" s="39"/>
      <c r="W84" s="39"/>
      <c r="X84" s="39"/>
      <c r="Y84" s="38"/>
      <c r="Z84" s="38"/>
      <c r="AA84" s="38"/>
      <c r="AB84" s="38"/>
      <c r="AC84" s="38"/>
      <c r="AD84" s="38"/>
      <c r="AE84" s="38"/>
      <c r="AF84" s="38"/>
      <c r="AG84" s="38"/>
      <c r="AH84" s="38"/>
      <c r="AI84" s="38"/>
      <c r="AJ84" s="38"/>
      <c r="AK84" s="38"/>
      <c r="AL84" s="111"/>
      <c r="AN84" s="163"/>
      <c r="AO84" s="32" t="s">
        <v>157</v>
      </c>
      <c r="AP84" s="32" t="s">
        <v>163</v>
      </c>
      <c r="AQ84" s="32" t="s">
        <v>164</v>
      </c>
      <c r="AR84" s="32" t="s">
        <v>165</v>
      </c>
    </row>
    <row r="85" spans="1:45" s="32" customFormat="1" ht="12.75" customHeight="1" x14ac:dyDescent="0.25">
      <c r="B85" s="141"/>
      <c r="C85" s="141"/>
      <c r="D85" s="141"/>
      <c r="E85" s="141"/>
      <c r="F85" s="141"/>
      <c r="G85" s="141"/>
      <c r="H85" s="141"/>
      <c r="I85" s="141"/>
      <c r="J85" s="141"/>
      <c r="K85" s="141"/>
      <c r="L85" s="141"/>
      <c r="M85" s="141"/>
      <c r="N85" s="141"/>
      <c r="O85" s="141"/>
      <c r="P85" s="141"/>
      <c r="Q85" s="141"/>
      <c r="R85" s="141"/>
      <c r="S85" s="141"/>
      <c r="T85" s="141"/>
      <c r="U85" s="141"/>
      <c r="V85" s="39"/>
      <c r="W85" s="39"/>
      <c r="X85" s="39"/>
      <c r="Y85" s="38"/>
      <c r="Z85" s="38"/>
      <c r="AA85" s="38"/>
      <c r="AB85" s="38"/>
      <c r="AC85" s="38"/>
      <c r="AD85" s="38"/>
      <c r="AE85" s="38"/>
      <c r="AF85" s="38"/>
      <c r="AG85" s="38"/>
      <c r="AH85" s="38"/>
      <c r="AI85" s="38"/>
      <c r="AJ85" s="38"/>
      <c r="AK85" s="38"/>
      <c r="AL85" s="111"/>
      <c r="AM85" s="32" t="s">
        <v>166</v>
      </c>
      <c r="AN85" s="163"/>
      <c r="AO85" s="32">
        <v>31</v>
      </c>
      <c r="AP85" s="32">
        <v>62</v>
      </c>
      <c r="AQ85" s="32">
        <v>62</v>
      </c>
      <c r="AR85" s="32">
        <v>62</v>
      </c>
    </row>
    <row r="86" spans="1:45" s="32" customFormat="1" ht="21" x14ac:dyDescent="0.25">
      <c r="A86" s="39"/>
      <c r="B86" s="231"/>
      <c r="C86" s="231"/>
      <c r="D86" s="231"/>
      <c r="E86" s="231"/>
      <c r="F86" s="231"/>
      <c r="G86" s="231"/>
      <c r="H86" s="231"/>
      <c r="I86" s="231"/>
      <c r="J86" s="231"/>
      <c r="K86" s="136"/>
      <c r="L86" s="136"/>
      <c r="M86" s="136"/>
      <c r="N86" s="136"/>
      <c r="O86" s="136"/>
      <c r="P86" s="136"/>
      <c r="Q86" s="136"/>
      <c r="R86" s="136"/>
      <c r="S86" s="136"/>
      <c r="T86" s="136"/>
      <c r="U86" s="136"/>
      <c r="V86" s="38"/>
      <c r="W86" s="38"/>
      <c r="X86" s="38"/>
      <c r="Y86" s="38"/>
      <c r="Z86" s="38"/>
      <c r="AA86" s="38"/>
      <c r="AB86" s="38"/>
      <c r="AC86" s="38"/>
      <c r="AD86" s="38"/>
      <c r="AE86" s="38"/>
      <c r="AF86" s="38"/>
      <c r="AG86" s="38"/>
      <c r="AH86" s="38"/>
      <c r="AI86" s="38"/>
      <c r="AL86" s="110"/>
      <c r="AN86" s="163" t="s">
        <v>242</v>
      </c>
      <c r="AO86" s="32">
        <v>3</v>
      </c>
      <c r="AP86" s="32">
        <v>6</v>
      </c>
      <c r="AQ86" s="32">
        <v>6</v>
      </c>
      <c r="AR86" s="32">
        <v>68</v>
      </c>
    </row>
    <row r="87" spans="1:45" s="32" customFormat="1" ht="21" x14ac:dyDescent="0.25">
      <c r="A87" s="39"/>
      <c r="B87" s="231"/>
      <c r="C87" s="231"/>
      <c r="D87" s="231"/>
      <c r="E87" s="231"/>
      <c r="F87" s="231"/>
      <c r="G87" s="231"/>
      <c r="H87" s="231"/>
      <c r="I87" s="231"/>
      <c r="J87" s="231"/>
      <c r="K87" s="136"/>
      <c r="L87" s="136"/>
      <c r="M87" s="136"/>
      <c r="N87" s="136"/>
      <c r="O87" s="136"/>
      <c r="P87" s="136"/>
      <c r="Q87" s="136"/>
      <c r="R87" s="136"/>
      <c r="S87" s="136"/>
      <c r="T87" s="136"/>
      <c r="U87" s="136"/>
      <c r="V87" s="38"/>
      <c r="W87" s="38"/>
      <c r="X87" s="38"/>
      <c r="Y87" s="38"/>
      <c r="Z87" s="38"/>
      <c r="AA87" s="38"/>
      <c r="AB87" s="38"/>
      <c r="AC87" s="38"/>
      <c r="AD87" s="38"/>
      <c r="AE87" s="38"/>
      <c r="AF87" s="38"/>
      <c r="AG87" s="38"/>
      <c r="AH87" s="38"/>
      <c r="AI87" s="38"/>
      <c r="AJ87" s="38"/>
      <c r="AK87" s="38"/>
      <c r="AL87" s="110"/>
      <c r="AN87" s="163" t="s">
        <v>39</v>
      </c>
      <c r="AO87" s="32">
        <v>10</v>
      </c>
      <c r="AP87" s="32">
        <v>20</v>
      </c>
      <c r="AQ87" s="32">
        <v>20</v>
      </c>
      <c r="AR87" s="32">
        <v>88</v>
      </c>
    </row>
    <row r="88" spans="1:45" s="32" customFormat="1" ht="21" customHeight="1" x14ac:dyDescent="0.25">
      <c r="A88" s="39"/>
      <c r="B88" s="231"/>
      <c r="C88" s="231"/>
      <c r="D88" s="231"/>
      <c r="E88" s="231"/>
      <c r="F88" s="231"/>
      <c r="G88" s="231"/>
      <c r="H88" s="231"/>
      <c r="I88" s="231"/>
      <c r="J88" s="231"/>
      <c r="K88" s="136"/>
      <c r="L88" s="136"/>
      <c r="M88" s="136"/>
      <c r="N88" s="136"/>
      <c r="O88" s="136"/>
      <c r="P88" s="136"/>
      <c r="Q88" s="136"/>
      <c r="R88" s="136"/>
      <c r="S88" s="136"/>
      <c r="T88" s="136"/>
      <c r="U88" s="136"/>
      <c r="V88" s="38"/>
      <c r="W88" s="38"/>
      <c r="X88" s="38"/>
      <c r="Y88" s="38"/>
      <c r="Z88" s="38"/>
      <c r="AA88" s="38"/>
      <c r="AB88" s="38"/>
      <c r="AC88" s="38"/>
      <c r="AD88" s="38"/>
      <c r="AE88" s="38"/>
      <c r="AF88" s="38"/>
      <c r="AG88" s="38"/>
      <c r="AH88" s="38"/>
      <c r="AI88" s="38"/>
      <c r="AJ88" s="38"/>
      <c r="AK88" s="38"/>
      <c r="AL88" s="110"/>
      <c r="AN88" s="163" t="s">
        <v>40</v>
      </c>
      <c r="AO88" s="32">
        <v>1</v>
      </c>
      <c r="AP88" s="32">
        <v>2</v>
      </c>
      <c r="AQ88" s="32">
        <v>2</v>
      </c>
      <c r="AR88" s="32">
        <v>90</v>
      </c>
    </row>
    <row r="89" spans="1:45" s="32" customFormat="1" ht="21" x14ac:dyDescent="0.25">
      <c r="A89" s="39"/>
      <c r="B89" s="140"/>
      <c r="C89" s="140"/>
      <c r="D89" s="140"/>
      <c r="E89" s="140"/>
      <c r="F89" s="140"/>
      <c r="G89" s="140"/>
      <c r="H89" s="140"/>
      <c r="I89" s="140"/>
      <c r="J89" s="140"/>
      <c r="K89" s="136"/>
      <c r="L89" s="136"/>
      <c r="M89" s="136"/>
      <c r="N89" s="136"/>
      <c r="O89" s="136"/>
      <c r="P89" s="136"/>
      <c r="Q89" s="136"/>
      <c r="R89" s="136"/>
      <c r="S89" s="136"/>
      <c r="T89" s="136"/>
      <c r="U89" s="136"/>
      <c r="V89" s="38"/>
      <c r="W89" s="38"/>
      <c r="X89" s="38"/>
      <c r="Y89" s="38"/>
      <c r="Z89" s="38"/>
      <c r="AA89" s="38"/>
      <c r="AB89" s="38"/>
      <c r="AC89" s="38"/>
      <c r="AD89" s="38"/>
      <c r="AE89" s="38"/>
      <c r="AF89" s="38"/>
      <c r="AG89" s="38"/>
      <c r="AH89" s="38"/>
      <c r="AI89" s="38"/>
      <c r="AJ89" s="38"/>
      <c r="AK89" s="38"/>
      <c r="AL89" s="110"/>
      <c r="AN89" s="163" t="s">
        <v>41</v>
      </c>
      <c r="AO89" s="32">
        <v>5</v>
      </c>
      <c r="AP89" s="32">
        <v>10</v>
      </c>
      <c r="AQ89" s="32">
        <v>10</v>
      </c>
      <c r="AR89" s="32">
        <v>100</v>
      </c>
    </row>
    <row r="90" spans="1:45" s="32" customFormat="1" ht="20.25" customHeight="1" x14ac:dyDescent="0.25">
      <c r="V90" s="38"/>
      <c r="W90" s="38"/>
      <c r="X90" s="38"/>
      <c r="Y90" s="38"/>
      <c r="Z90" s="38"/>
      <c r="AA90" s="38"/>
      <c r="AB90" s="38"/>
      <c r="AC90" s="38"/>
      <c r="AD90" s="38"/>
      <c r="AE90" s="38"/>
      <c r="AF90" s="38"/>
      <c r="AG90" s="38"/>
      <c r="AH90" s="38"/>
      <c r="AI90" s="38"/>
      <c r="AJ90" s="38"/>
      <c r="AL90" s="110"/>
      <c r="AN90" s="163" t="s">
        <v>8</v>
      </c>
      <c r="AO90" s="32">
        <v>50</v>
      </c>
      <c r="AP90" s="32">
        <v>100</v>
      </c>
      <c r="AQ90" s="32">
        <v>100</v>
      </c>
    </row>
    <row r="91" spans="1:45"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224" t="s">
        <v>147</v>
      </c>
      <c r="AJ91" s="225"/>
      <c r="AK91" s="225"/>
      <c r="AL91" s="226"/>
      <c r="AM91" s="32" t="s">
        <v>188</v>
      </c>
      <c r="AN91" s="163"/>
    </row>
    <row r="92" spans="1:45"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227"/>
      <c r="AJ92" s="228"/>
      <c r="AK92" s="228"/>
      <c r="AL92" s="229"/>
      <c r="AN92" s="163"/>
    </row>
    <row r="93" spans="1:45" s="32" customFormat="1" ht="36.75" customHeight="1" x14ac:dyDescent="0.25">
      <c r="A93" s="178" t="s">
        <v>42</v>
      </c>
      <c r="B93" s="178"/>
      <c r="C93" s="178"/>
      <c r="D93" s="178"/>
      <c r="E93" s="178"/>
      <c r="F93" s="178"/>
      <c r="G93" s="178"/>
      <c r="H93" s="178"/>
      <c r="I93" s="178"/>
      <c r="J93" s="178"/>
      <c r="K93" s="178"/>
      <c r="L93" s="178"/>
      <c r="M93" s="178"/>
      <c r="N93" s="178"/>
      <c r="O93" s="178"/>
      <c r="P93" s="178"/>
      <c r="Q93" s="178"/>
      <c r="R93" s="178"/>
      <c r="S93" s="178"/>
      <c r="T93" s="178"/>
      <c r="U93" s="178"/>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112" t="s">
        <v>25</v>
      </c>
      <c r="AN93" s="163"/>
    </row>
    <row r="94" spans="1:45"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3"/>
      <c r="V94" s="205"/>
      <c r="W94" s="205"/>
      <c r="X94" s="205"/>
      <c r="Y94" s="205"/>
      <c r="Z94" s="205"/>
      <c r="AA94" s="205"/>
      <c r="AB94" s="118"/>
      <c r="AC94" s="206"/>
      <c r="AD94" s="206"/>
      <c r="AE94" s="206"/>
      <c r="AF94" s="206"/>
      <c r="AG94" s="206"/>
      <c r="AH94" s="207"/>
      <c r="AI94" s="122"/>
      <c r="AJ94" s="120"/>
      <c r="AK94" s="120"/>
      <c r="AL94" s="120"/>
      <c r="AM94" s="32"/>
      <c r="AN94" s="163"/>
      <c r="AO94" s="32"/>
      <c r="AP94" s="32"/>
      <c r="AQ94" s="32"/>
      <c r="AR94" s="32"/>
      <c r="AS94" s="32"/>
    </row>
    <row r="95" spans="1:45"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6"/>
      <c r="V95" s="143">
        <f>+AN9</f>
        <v>9</v>
      </c>
      <c r="W95" s="143">
        <f t="shared" ref="W95:Z96" si="12">+AO9</f>
        <v>5</v>
      </c>
      <c r="X95" s="143">
        <f t="shared" si="12"/>
        <v>4</v>
      </c>
      <c r="Y95" s="143">
        <f t="shared" si="12"/>
        <v>4</v>
      </c>
      <c r="Z95" s="143">
        <f t="shared" si="12"/>
        <v>6</v>
      </c>
      <c r="AA95" s="143">
        <f>+AS9</f>
        <v>0</v>
      </c>
      <c r="AB95" s="143">
        <f>SUM(V95:AA95)</f>
        <v>28</v>
      </c>
      <c r="AC95" s="34">
        <f>V95/$AB95</f>
        <v>0.32142857142857145</v>
      </c>
      <c r="AD95" s="34">
        <f t="shared" ref="AD95:AH96" si="13">W95/$AB95</f>
        <v>0.17857142857142858</v>
      </c>
      <c r="AE95" s="34">
        <f t="shared" si="13"/>
        <v>0.14285714285714285</v>
      </c>
      <c r="AF95" s="34">
        <f t="shared" si="13"/>
        <v>0.14285714285714285</v>
      </c>
      <c r="AG95" s="34">
        <f t="shared" si="13"/>
        <v>0.21428571428571427</v>
      </c>
      <c r="AH95" s="34">
        <f t="shared" si="13"/>
        <v>0</v>
      </c>
      <c r="AI95" s="143">
        <f t="shared" ref="AI95:AL96" si="14">+BA9</f>
        <v>2.75</v>
      </c>
      <c r="AJ95" s="143">
        <f t="shared" si="14"/>
        <v>1.58</v>
      </c>
      <c r="AK95" s="143">
        <f t="shared" si="14"/>
        <v>3</v>
      </c>
      <c r="AL95" s="143">
        <f t="shared" si="14"/>
        <v>1</v>
      </c>
      <c r="AM95" s="32" t="s">
        <v>243</v>
      </c>
      <c r="AN95" s="163"/>
      <c r="AO95" s="32"/>
      <c r="AP95" s="32"/>
      <c r="AQ95" s="32"/>
      <c r="AR95" s="32"/>
      <c r="AS95" s="32"/>
    </row>
    <row r="96" spans="1:45"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6"/>
      <c r="V96" s="143">
        <f>+AN10</f>
        <v>0</v>
      </c>
      <c r="W96" s="143">
        <f t="shared" si="12"/>
        <v>0</v>
      </c>
      <c r="X96" s="143">
        <f t="shared" si="12"/>
        <v>5</v>
      </c>
      <c r="Y96" s="143">
        <f t="shared" si="12"/>
        <v>5</v>
      </c>
      <c r="Z96" s="143">
        <f t="shared" si="12"/>
        <v>18</v>
      </c>
      <c r="AA96" s="143">
        <f>+AS10</f>
        <v>0</v>
      </c>
      <c r="AB96" s="143">
        <f>SUM(V96:AA96)</f>
        <v>28</v>
      </c>
      <c r="AC96" s="34">
        <f>V96/$AB96</f>
        <v>0</v>
      </c>
      <c r="AD96" s="34">
        <f t="shared" si="13"/>
        <v>0</v>
      </c>
      <c r="AE96" s="34">
        <f t="shared" si="13"/>
        <v>0.17857142857142858</v>
      </c>
      <c r="AF96" s="34">
        <f t="shared" si="13"/>
        <v>0.17857142857142858</v>
      </c>
      <c r="AG96" s="34">
        <f t="shared" si="13"/>
        <v>0.6428571428571429</v>
      </c>
      <c r="AH96" s="34">
        <f>W96/$AB96</f>
        <v>0</v>
      </c>
      <c r="AI96" s="143">
        <f t="shared" si="14"/>
        <v>4.46</v>
      </c>
      <c r="AJ96" s="143">
        <f t="shared" si="14"/>
        <v>0.79</v>
      </c>
      <c r="AK96" s="143">
        <f t="shared" si="14"/>
        <v>5</v>
      </c>
      <c r="AL96" s="143">
        <f t="shared" si="14"/>
        <v>5</v>
      </c>
      <c r="AM96" s="32"/>
      <c r="AN96" s="163"/>
      <c r="AO96" s="32" t="s">
        <v>157</v>
      </c>
      <c r="AP96" s="32" t="s">
        <v>163</v>
      </c>
      <c r="AQ96" s="32" t="s">
        <v>164</v>
      </c>
      <c r="AR96" s="32" t="s">
        <v>165</v>
      </c>
      <c r="AS96" s="32"/>
    </row>
    <row r="97" spans="1:45" s="121" customFormat="1" ht="23.25" customHeight="1" x14ac:dyDescent="0.25">
      <c r="A97" s="230" t="s">
        <v>150</v>
      </c>
      <c r="B97" s="230"/>
      <c r="C97" s="230"/>
      <c r="D97" s="230"/>
      <c r="E97" s="230"/>
      <c r="F97" s="230"/>
      <c r="G97" s="230"/>
      <c r="H97" s="230"/>
      <c r="I97" s="230"/>
      <c r="J97" s="230"/>
      <c r="K97" s="230"/>
      <c r="L97" s="230"/>
      <c r="M97" s="230"/>
      <c r="N97" s="230"/>
      <c r="O97" s="230"/>
      <c r="P97" s="230"/>
      <c r="Q97" s="230"/>
      <c r="R97" s="230"/>
      <c r="S97" s="230"/>
      <c r="T97" s="230"/>
      <c r="U97" s="230"/>
      <c r="V97" s="115">
        <v>1</v>
      </c>
      <c r="W97" s="137">
        <v>2</v>
      </c>
      <c r="X97" s="137">
        <v>3</v>
      </c>
      <c r="Y97" s="137">
        <v>4</v>
      </c>
      <c r="Z97" s="137">
        <v>5</v>
      </c>
      <c r="AA97" s="117" t="s">
        <v>43</v>
      </c>
      <c r="AB97" s="118" t="s">
        <v>8</v>
      </c>
      <c r="AC97" s="115">
        <v>1</v>
      </c>
      <c r="AD97" s="137">
        <v>2</v>
      </c>
      <c r="AE97" s="137">
        <v>3</v>
      </c>
      <c r="AF97" s="137">
        <v>4</v>
      </c>
      <c r="AG97" s="137">
        <v>5</v>
      </c>
      <c r="AH97" s="117" t="s">
        <v>43</v>
      </c>
      <c r="AI97" s="119" t="s">
        <v>22</v>
      </c>
      <c r="AJ97" s="120" t="s">
        <v>23</v>
      </c>
      <c r="AK97" s="120" t="s">
        <v>24</v>
      </c>
      <c r="AL97" s="120" t="s">
        <v>25</v>
      </c>
      <c r="AM97" s="32" t="s">
        <v>166</v>
      </c>
      <c r="AN97" s="163"/>
      <c r="AO97" s="32">
        <v>49</v>
      </c>
      <c r="AP97" s="32">
        <v>98</v>
      </c>
      <c r="AQ97" s="32">
        <v>98</v>
      </c>
      <c r="AR97" s="32">
        <v>98</v>
      </c>
      <c r="AS97" s="32"/>
    </row>
    <row r="98" spans="1:45" s="35" customFormat="1" ht="18.75" customHeight="1" x14ac:dyDescent="0.25">
      <c r="A98" s="142" t="s">
        <v>48</v>
      </c>
      <c r="B98" s="165" t="s">
        <v>45</v>
      </c>
      <c r="C98" s="166"/>
      <c r="D98" s="166"/>
      <c r="E98" s="166"/>
      <c r="F98" s="166"/>
      <c r="G98" s="166"/>
      <c r="H98" s="166"/>
      <c r="I98" s="166"/>
      <c r="J98" s="166"/>
      <c r="K98" s="166"/>
      <c r="L98" s="166"/>
      <c r="M98" s="166"/>
      <c r="N98" s="166"/>
      <c r="O98" s="166"/>
      <c r="P98" s="166"/>
      <c r="Q98" s="166"/>
      <c r="R98" s="166"/>
      <c r="S98" s="166"/>
      <c r="T98" s="166"/>
      <c r="U98" s="166"/>
      <c r="V98" s="143">
        <f>+AN11</f>
        <v>4</v>
      </c>
      <c r="W98" s="143">
        <f t="shared" ref="W98:AA100" si="15">+AO11</f>
        <v>6</v>
      </c>
      <c r="X98" s="143">
        <f t="shared" si="15"/>
        <v>5</v>
      </c>
      <c r="Y98" s="143">
        <f t="shared" si="15"/>
        <v>6</v>
      </c>
      <c r="Z98" s="143">
        <f t="shared" si="15"/>
        <v>1</v>
      </c>
      <c r="AA98" s="143">
        <f t="shared" si="15"/>
        <v>0</v>
      </c>
      <c r="AB98" s="143">
        <f>SUM(V98:AA98)</f>
        <v>22</v>
      </c>
      <c r="AC98" s="34">
        <f>V98/$AB98</f>
        <v>0.18181818181818182</v>
      </c>
      <c r="AD98" s="34">
        <f t="shared" ref="AD98:AH100" si="16">W98/$AB98</f>
        <v>0.27272727272727271</v>
      </c>
      <c r="AE98" s="34">
        <f t="shared" si="16"/>
        <v>0.22727272727272727</v>
      </c>
      <c r="AF98" s="34">
        <f t="shared" si="16"/>
        <v>0.27272727272727271</v>
      </c>
      <c r="AG98" s="34">
        <f t="shared" si="16"/>
        <v>4.5454545454545456E-2</v>
      </c>
      <c r="AH98" s="34">
        <f t="shared" si="16"/>
        <v>0</v>
      </c>
      <c r="AI98" s="143">
        <f t="shared" ref="AI98:AL100" si="17">+BA11</f>
        <v>2.73</v>
      </c>
      <c r="AJ98" s="143">
        <f t="shared" si="17"/>
        <v>1.2</v>
      </c>
      <c r="AK98" s="143">
        <f t="shared" si="17"/>
        <v>3</v>
      </c>
      <c r="AL98" s="143">
        <f t="shared" si="17"/>
        <v>2</v>
      </c>
      <c r="AM98" s="32"/>
      <c r="AN98" s="163" t="s">
        <v>279</v>
      </c>
      <c r="AO98" s="32">
        <v>1</v>
      </c>
      <c r="AP98" s="32">
        <v>2</v>
      </c>
      <c r="AQ98" s="32">
        <v>2</v>
      </c>
      <c r="AR98" s="32">
        <v>100</v>
      </c>
      <c r="AS98" s="32"/>
    </row>
    <row r="99" spans="1:45"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6" t="s">
        <v>47</v>
      </c>
      <c r="V99" s="143">
        <f>+AN12</f>
        <v>5</v>
      </c>
      <c r="W99" s="143">
        <f t="shared" si="15"/>
        <v>7</v>
      </c>
      <c r="X99" s="143">
        <f t="shared" si="15"/>
        <v>3</v>
      </c>
      <c r="Y99" s="143">
        <f t="shared" si="15"/>
        <v>6</v>
      </c>
      <c r="Z99" s="143">
        <f t="shared" si="15"/>
        <v>1</v>
      </c>
      <c r="AA99" s="143">
        <f t="shared" si="15"/>
        <v>0</v>
      </c>
      <c r="AB99" s="143">
        <f t="shared" ref="AB99:AB100" si="18">SUM(V99:AA99)</f>
        <v>22</v>
      </c>
      <c r="AC99" s="34">
        <f>V99/$AB99</f>
        <v>0.22727272727272727</v>
      </c>
      <c r="AD99" s="34">
        <f t="shared" si="16"/>
        <v>0.31818181818181818</v>
      </c>
      <c r="AE99" s="34">
        <f t="shared" si="16"/>
        <v>0.13636363636363635</v>
      </c>
      <c r="AF99" s="34">
        <f t="shared" si="16"/>
        <v>0.27272727272727271</v>
      </c>
      <c r="AG99" s="34">
        <f t="shared" si="16"/>
        <v>4.5454545454545456E-2</v>
      </c>
      <c r="AH99" s="34">
        <f t="shared" si="16"/>
        <v>0</v>
      </c>
      <c r="AI99" s="143">
        <f t="shared" si="17"/>
        <v>2.59</v>
      </c>
      <c r="AJ99" s="143">
        <f t="shared" si="17"/>
        <v>1.26</v>
      </c>
      <c r="AK99" s="143">
        <f t="shared" si="17"/>
        <v>2</v>
      </c>
      <c r="AL99" s="143">
        <f t="shared" si="17"/>
        <v>2</v>
      </c>
      <c r="AM99" s="32"/>
      <c r="AN99" s="163" t="s">
        <v>8</v>
      </c>
      <c r="AO99" s="32">
        <v>50</v>
      </c>
      <c r="AP99" s="32">
        <v>100</v>
      </c>
      <c r="AQ99" s="32">
        <v>100</v>
      </c>
      <c r="AR99" s="32"/>
      <c r="AS99" s="32"/>
    </row>
    <row r="100" spans="1:45"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6" t="s">
        <v>50</v>
      </c>
      <c r="V100" s="143">
        <f>+AN13</f>
        <v>1</v>
      </c>
      <c r="W100" s="143">
        <f t="shared" si="15"/>
        <v>0</v>
      </c>
      <c r="X100" s="143">
        <f t="shared" si="15"/>
        <v>3</v>
      </c>
      <c r="Y100" s="143">
        <f t="shared" si="15"/>
        <v>8</v>
      </c>
      <c r="Z100" s="143">
        <f t="shared" si="15"/>
        <v>10</v>
      </c>
      <c r="AA100" s="143">
        <f t="shared" si="15"/>
        <v>0</v>
      </c>
      <c r="AB100" s="143">
        <f t="shared" si="18"/>
        <v>22</v>
      </c>
      <c r="AC100" s="34">
        <f>V100/$AB100</f>
        <v>4.5454545454545456E-2</v>
      </c>
      <c r="AD100" s="34">
        <f t="shared" si="16"/>
        <v>0</v>
      </c>
      <c r="AE100" s="34">
        <f t="shared" si="16"/>
        <v>0.13636363636363635</v>
      </c>
      <c r="AF100" s="34">
        <f t="shared" si="16"/>
        <v>0.36363636363636365</v>
      </c>
      <c r="AG100" s="34">
        <f t="shared" si="16"/>
        <v>0.45454545454545453</v>
      </c>
      <c r="AH100" s="34">
        <f t="shared" si="16"/>
        <v>0</v>
      </c>
      <c r="AI100" s="143">
        <f t="shared" si="17"/>
        <v>4.18</v>
      </c>
      <c r="AJ100" s="143">
        <f t="shared" si="17"/>
        <v>1.01</v>
      </c>
      <c r="AK100" s="143">
        <f t="shared" si="17"/>
        <v>4</v>
      </c>
      <c r="AL100" s="143">
        <f t="shared" si="17"/>
        <v>5</v>
      </c>
      <c r="AM100" s="32" t="s">
        <v>188</v>
      </c>
      <c r="AN100" s="163"/>
      <c r="AO100" s="32"/>
      <c r="AP100" s="32"/>
      <c r="AQ100" s="32"/>
      <c r="AR100" s="32"/>
      <c r="AS100" s="32"/>
    </row>
    <row r="101" spans="1:45"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L101" s="110"/>
      <c r="AN101" s="163"/>
      <c r="AS101" s="121"/>
    </row>
    <row r="102" spans="1:45"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L102" s="110"/>
      <c r="AN102" s="163"/>
      <c r="AS102" s="35"/>
    </row>
    <row r="103" spans="1:45"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L103" s="110"/>
      <c r="AN103" s="163"/>
      <c r="AS103" s="35"/>
    </row>
    <row r="104" spans="1:45"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L104" s="110"/>
      <c r="AM104" s="121" t="s">
        <v>244</v>
      </c>
      <c r="AN104" s="149"/>
      <c r="AO104" s="121"/>
      <c r="AP104" s="121"/>
      <c r="AQ104" s="121"/>
      <c r="AR104" s="121"/>
      <c r="AS104" s="121"/>
    </row>
    <row r="105" spans="1:45"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c r="AL105" s="110"/>
      <c r="AM105" s="35"/>
      <c r="AN105" s="148"/>
      <c r="AO105" s="35" t="s">
        <v>157</v>
      </c>
      <c r="AP105" s="35" t="s">
        <v>163</v>
      </c>
      <c r="AQ105" s="35" t="s">
        <v>164</v>
      </c>
      <c r="AR105" s="35" t="s">
        <v>165</v>
      </c>
      <c r="AS105" s="35"/>
    </row>
    <row r="106" spans="1:45"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c r="AL106" s="110"/>
      <c r="AM106" s="35" t="s">
        <v>166</v>
      </c>
      <c r="AN106" s="148"/>
      <c r="AO106" s="35">
        <v>31</v>
      </c>
      <c r="AP106" s="35">
        <v>62</v>
      </c>
      <c r="AQ106" s="35">
        <v>62</v>
      </c>
      <c r="AR106" s="35">
        <v>62</v>
      </c>
      <c r="AS106" s="35"/>
    </row>
    <row r="107" spans="1:45"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L107" s="110"/>
      <c r="AM107" s="121"/>
      <c r="AN107" s="149" t="s">
        <v>245</v>
      </c>
      <c r="AO107" s="121">
        <v>8</v>
      </c>
      <c r="AP107" s="121">
        <v>16</v>
      </c>
      <c r="AQ107" s="121">
        <v>16</v>
      </c>
      <c r="AR107" s="121">
        <v>78</v>
      </c>
      <c r="AS107" s="35"/>
    </row>
    <row r="108" spans="1:45"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L108" s="110"/>
      <c r="AM108" s="35"/>
      <c r="AN108" s="148" t="s">
        <v>38</v>
      </c>
      <c r="AO108" s="35">
        <v>11</v>
      </c>
      <c r="AP108" s="35">
        <v>22</v>
      </c>
      <c r="AQ108" s="35">
        <v>22</v>
      </c>
      <c r="AR108" s="35">
        <v>100</v>
      </c>
    </row>
    <row r="109" spans="1:45"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L109" s="110"/>
      <c r="AM109" s="35"/>
      <c r="AN109" s="148" t="s">
        <v>8</v>
      </c>
      <c r="AO109" s="35">
        <v>50</v>
      </c>
      <c r="AP109" s="35">
        <v>100</v>
      </c>
      <c r="AQ109" s="35">
        <v>100</v>
      </c>
      <c r="AR109" s="35"/>
    </row>
    <row r="110" spans="1:45"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147</v>
      </c>
      <c r="AJ110" s="195"/>
      <c r="AK110" s="195"/>
      <c r="AL110" s="195"/>
      <c r="AM110" s="35" t="s">
        <v>188</v>
      </c>
      <c r="AN110" s="148"/>
      <c r="AO110" s="35"/>
      <c r="AP110" s="35"/>
      <c r="AQ110" s="35"/>
      <c r="AR110" s="35"/>
    </row>
    <row r="111" spans="1:45"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c r="AM111" s="35"/>
      <c r="AN111" s="148"/>
      <c r="AO111" s="35"/>
      <c r="AP111" s="35"/>
      <c r="AQ111" s="35"/>
      <c r="AR111" s="35"/>
    </row>
    <row r="112" spans="1:45"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112" t="s">
        <v>25</v>
      </c>
      <c r="AN112" s="163"/>
    </row>
    <row r="113" spans="1:44"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43">
        <f>+AN8</f>
        <v>0</v>
      </c>
      <c r="W113" s="143">
        <f t="shared" ref="W113:AA113" si="19">+AO8</f>
        <v>1</v>
      </c>
      <c r="X113" s="143">
        <f t="shared" si="19"/>
        <v>3</v>
      </c>
      <c r="Y113" s="143">
        <f t="shared" si="19"/>
        <v>1</v>
      </c>
      <c r="Z113" s="143">
        <f t="shared" si="19"/>
        <v>3</v>
      </c>
      <c r="AA113" s="143">
        <f t="shared" si="19"/>
        <v>0</v>
      </c>
      <c r="AB113" s="143">
        <f>SUM(V113:AA113)</f>
        <v>8</v>
      </c>
      <c r="AC113" s="34">
        <f t="shared" ref="AC113:AH113" si="20">V113/$AB113</f>
        <v>0</v>
      </c>
      <c r="AD113" s="34">
        <f t="shared" si="20"/>
        <v>0.125</v>
      </c>
      <c r="AE113" s="34">
        <f t="shared" si="20"/>
        <v>0.375</v>
      </c>
      <c r="AF113" s="34">
        <f t="shared" si="20"/>
        <v>0.125</v>
      </c>
      <c r="AG113" s="34">
        <f t="shared" si="20"/>
        <v>0.375</v>
      </c>
      <c r="AH113" s="34">
        <f t="shared" si="20"/>
        <v>0</v>
      </c>
      <c r="AI113" s="143">
        <f t="shared" ref="AI113:AL113" si="21">+BA8</f>
        <v>3.75</v>
      </c>
      <c r="AJ113" s="143">
        <f t="shared" si="21"/>
        <v>1.1599999999999999</v>
      </c>
      <c r="AK113" s="143">
        <f t="shared" si="21"/>
        <v>4</v>
      </c>
      <c r="AL113" s="143">
        <f t="shared" si="21"/>
        <v>3</v>
      </c>
      <c r="AN113" s="163"/>
    </row>
    <row r="114" spans="1:44"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L114" s="110"/>
      <c r="AM114" s="32" t="s">
        <v>246</v>
      </c>
      <c r="AN114" s="163"/>
    </row>
    <row r="115" spans="1:44"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L115" s="110"/>
      <c r="AN115" s="163"/>
      <c r="AO115" s="32" t="s">
        <v>157</v>
      </c>
      <c r="AP115" s="32" t="s">
        <v>163</v>
      </c>
      <c r="AQ115" s="32" t="s">
        <v>164</v>
      </c>
      <c r="AR115" s="32" t="s">
        <v>165</v>
      </c>
    </row>
    <row r="116" spans="1:44"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L116" s="110"/>
      <c r="AM116" s="32" t="s">
        <v>166</v>
      </c>
      <c r="AN116" s="163" t="s">
        <v>245</v>
      </c>
      <c r="AO116" s="32">
        <v>4</v>
      </c>
      <c r="AP116" s="32">
        <v>8</v>
      </c>
      <c r="AQ116" s="32">
        <v>8</v>
      </c>
      <c r="AR116" s="32">
        <v>8</v>
      </c>
    </row>
    <row r="117" spans="1:44"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L117" s="110"/>
      <c r="AN117" s="163" t="s">
        <v>38</v>
      </c>
      <c r="AO117" s="32">
        <v>46</v>
      </c>
      <c r="AP117" s="32">
        <v>92</v>
      </c>
      <c r="AQ117" s="32">
        <v>92</v>
      </c>
      <c r="AR117" s="32">
        <v>100</v>
      </c>
    </row>
    <row r="118" spans="1:44"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L118" s="110"/>
      <c r="AN118" s="163" t="s">
        <v>8</v>
      </c>
      <c r="AO118" s="32">
        <v>50</v>
      </c>
      <c r="AP118" s="32">
        <v>100</v>
      </c>
      <c r="AQ118" s="32">
        <v>100</v>
      </c>
    </row>
    <row r="119" spans="1:44"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L119" s="110"/>
      <c r="AM119" s="32" t="s">
        <v>188</v>
      </c>
      <c r="AN119" s="163"/>
    </row>
    <row r="120" spans="1:44"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L120" s="110"/>
      <c r="AN120" s="163"/>
    </row>
    <row r="121" spans="1:44"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c r="AL121" s="110"/>
      <c r="AN121" s="163"/>
    </row>
    <row r="122" spans="1:44"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c r="AL122" s="110"/>
      <c r="AN122" s="163"/>
    </row>
    <row r="123" spans="1:44"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c r="AL123" s="110"/>
      <c r="AM123" s="32" t="s">
        <v>247</v>
      </c>
      <c r="AN123" s="163"/>
    </row>
    <row r="124" spans="1:44" s="32" customFormat="1" ht="20.25" customHeight="1" x14ac:dyDescent="0.25">
      <c r="A124" s="47"/>
      <c r="B124" s="47"/>
      <c r="C124" s="50"/>
      <c r="D124" s="47"/>
      <c r="E124" s="209" t="s">
        <v>134</v>
      </c>
      <c r="F124" s="210"/>
      <c r="G124" s="210"/>
      <c r="H124" s="210"/>
      <c r="I124" s="210"/>
      <c r="J124" s="211"/>
      <c r="K124" s="144"/>
      <c r="L124" s="144"/>
      <c r="M124" s="47"/>
      <c r="AL124" s="110"/>
      <c r="AN124" s="163"/>
      <c r="AO124" s="32" t="s">
        <v>157</v>
      </c>
      <c r="AP124" s="32" t="s">
        <v>163</v>
      </c>
      <c r="AQ124" s="32" t="s">
        <v>164</v>
      </c>
      <c r="AR124" s="32" t="s">
        <v>165</v>
      </c>
    </row>
    <row r="125" spans="1:44" s="32" customFormat="1" ht="16.5" customHeight="1" x14ac:dyDescent="0.25">
      <c r="A125" s="47"/>
      <c r="B125" s="47"/>
      <c r="C125" s="52"/>
      <c r="D125" s="39"/>
      <c r="E125" s="212"/>
      <c r="F125" s="177"/>
      <c r="G125" s="177"/>
      <c r="H125" s="177"/>
      <c r="I125" s="177"/>
      <c r="J125" s="213"/>
      <c r="K125" s="53"/>
      <c r="L125" s="53"/>
      <c r="M125" s="39"/>
      <c r="AL125" s="110"/>
      <c r="AM125" s="32" t="s">
        <v>166</v>
      </c>
      <c r="AN125" s="163" t="s">
        <v>245</v>
      </c>
      <c r="AO125" s="32">
        <v>40</v>
      </c>
      <c r="AP125" s="32">
        <v>80</v>
      </c>
      <c r="AQ125" s="32">
        <v>80</v>
      </c>
      <c r="AR125" s="32">
        <v>80</v>
      </c>
    </row>
    <row r="126" spans="1:44" s="32" customFormat="1" ht="16.5" customHeight="1" x14ac:dyDescent="0.25">
      <c r="A126" s="47"/>
      <c r="B126" s="47"/>
      <c r="C126" s="50"/>
      <c r="D126" s="39"/>
      <c r="E126" s="212"/>
      <c r="F126" s="177"/>
      <c r="G126" s="177"/>
      <c r="H126" s="177"/>
      <c r="I126" s="177"/>
      <c r="J126" s="213"/>
      <c r="K126" s="38"/>
      <c r="L126" s="38"/>
      <c r="M126" s="39"/>
      <c r="AL126" s="110"/>
      <c r="AN126" s="163" t="s">
        <v>38</v>
      </c>
      <c r="AO126" s="32">
        <v>10</v>
      </c>
      <c r="AP126" s="32">
        <v>20</v>
      </c>
      <c r="AQ126" s="32">
        <v>20</v>
      </c>
      <c r="AR126" s="32">
        <v>100</v>
      </c>
    </row>
    <row r="127" spans="1:44" s="32" customFormat="1" ht="18.75" customHeight="1" thickBot="1" x14ac:dyDescent="0.3">
      <c r="A127" s="39"/>
      <c r="B127" s="39"/>
      <c r="C127" s="39"/>
      <c r="D127" s="39"/>
      <c r="E127" s="214"/>
      <c r="F127" s="215"/>
      <c r="G127" s="215"/>
      <c r="H127" s="215"/>
      <c r="I127" s="215"/>
      <c r="J127" s="216"/>
      <c r="K127" s="39"/>
      <c r="L127" s="39"/>
      <c r="M127" s="39"/>
      <c r="N127" s="39"/>
      <c r="AL127" s="110"/>
      <c r="AN127" s="163" t="s">
        <v>8</v>
      </c>
      <c r="AO127" s="32">
        <v>50</v>
      </c>
      <c r="AP127" s="32">
        <v>100</v>
      </c>
      <c r="AQ127" s="32">
        <v>100</v>
      </c>
    </row>
    <row r="128" spans="1:44"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L128" s="110"/>
      <c r="AM128" s="32" t="s">
        <v>188</v>
      </c>
      <c r="AN128" s="163"/>
    </row>
    <row r="129" spans="1:44"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L129" s="110"/>
      <c r="AN129" s="163"/>
    </row>
    <row r="130" spans="1:44"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c r="AL130" s="110"/>
      <c r="AN130" s="163"/>
    </row>
    <row r="131" spans="1:44"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147</v>
      </c>
      <c r="AJ131" s="195"/>
      <c r="AK131" s="195"/>
      <c r="AL131" s="195"/>
      <c r="AN131" s="163"/>
    </row>
    <row r="132" spans="1:44"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c r="AM132" s="32" t="s">
        <v>248</v>
      </c>
      <c r="AN132" s="163"/>
    </row>
    <row r="133" spans="1:44"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112" t="s">
        <v>25</v>
      </c>
      <c r="AN133" s="163"/>
      <c r="AO133" s="32" t="s">
        <v>157</v>
      </c>
      <c r="AP133" s="32" t="s">
        <v>163</v>
      </c>
      <c r="AQ133" s="32" t="s">
        <v>164</v>
      </c>
      <c r="AR133" s="32" t="s">
        <v>165</v>
      </c>
    </row>
    <row r="134" spans="1:44"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47">
        <f>+AN14</f>
        <v>3</v>
      </c>
      <c r="W134" s="147">
        <f t="shared" ref="W134:AA134" si="22">+AO14</f>
        <v>0</v>
      </c>
      <c r="X134" s="147">
        <f t="shared" si="22"/>
        <v>1</v>
      </c>
      <c r="Y134" s="147">
        <f t="shared" si="22"/>
        <v>0</v>
      </c>
      <c r="Z134" s="147">
        <f t="shared" si="22"/>
        <v>0</v>
      </c>
      <c r="AA134" s="147">
        <f t="shared" si="22"/>
        <v>0</v>
      </c>
      <c r="AB134" s="147">
        <f>SUM(V134:AA134)</f>
        <v>4</v>
      </c>
      <c r="AC134" s="34">
        <f t="shared" ref="AC134:AH134" si="23">V134/$AB134</f>
        <v>0.75</v>
      </c>
      <c r="AD134" s="34">
        <f t="shared" si="23"/>
        <v>0</v>
      </c>
      <c r="AE134" s="34">
        <f t="shared" si="23"/>
        <v>0.25</v>
      </c>
      <c r="AF134" s="34">
        <f t="shared" si="23"/>
        <v>0</v>
      </c>
      <c r="AG134" s="34">
        <f t="shared" si="23"/>
        <v>0</v>
      </c>
      <c r="AH134" s="34">
        <f t="shared" si="23"/>
        <v>0</v>
      </c>
      <c r="AI134" s="147">
        <f t="shared" ref="AI134:AL134" si="24">+BA14</f>
        <v>1.5</v>
      </c>
      <c r="AJ134" s="147">
        <f t="shared" si="24"/>
        <v>1</v>
      </c>
      <c r="AK134" s="147">
        <f t="shared" si="24"/>
        <v>1</v>
      </c>
      <c r="AL134" s="147">
        <f t="shared" si="24"/>
        <v>1</v>
      </c>
      <c r="AM134" s="32" t="s">
        <v>166</v>
      </c>
      <c r="AN134" s="163" t="s">
        <v>245</v>
      </c>
      <c r="AO134" s="32">
        <v>50</v>
      </c>
      <c r="AP134" s="32">
        <v>100</v>
      </c>
      <c r="AQ134" s="32">
        <v>100</v>
      </c>
      <c r="AR134" s="32">
        <v>100</v>
      </c>
    </row>
    <row r="135" spans="1:44"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L135" s="110"/>
      <c r="AM135" s="32" t="s">
        <v>188</v>
      </c>
      <c r="AN135" s="163"/>
    </row>
    <row r="136" spans="1:44"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L136" s="110"/>
      <c r="AN136" s="163"/>
    </row>
    <row r="137" spans="1:44"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L137" s="110"/>
      <c r="AN137" s="163"/>
    </row>
    <row r="138" spans="1:44"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c r="AL138" s="110"/>
      <c r="AN138" s="163"/>
    </row>
    <row r="139" spans="1:44"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c r="AL139" s="110"/>
      <c r="AM139" s="32" t="s">
        <v>249</v>
      </c>
      <c r="AN139" s="163"/>
    </row>
    <row r="140" spans="1:44"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c r="AL140" s="110"/>
      <c r="AN140" s="163"/>
      <c r="AO140" s="32" t="s">
        <v>157</v>
      </c>
      <c r="AP140" s="32" t="s">
        <v>163</v>
      </c>
      <c r="AQ140" s="32" t="s">
        <v>164</v>
      </c>
      <c r="AR140" s="32" t="s">
        <v>165</v>
      </c>
    </row>
    <row r="141" spans="1:44"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L141" s="110"/>
      <c r="AM141" s="32" t="s">
        <v>166</v>
      </c>
      <c r="AN141" s="163" t="s">
        <v>245</v>
      </c>
      <c r="AO141" s="32">
        <v>50</v>
      </c>
      <c r="AP141" s="32">
        <v>100</v>
      </c>
      <c r="AQ141" s="32">
        <v>100</v>
      </c>
      <c r="AR141" s="32">
        <v>100</v>
      </c>
    </row>
    <row r="142" spans="1:44" s="32" customFormat="1" ht="20.25" customHeight="1" x14ac:dyDescent="0.25">
      <c r="A142" s="47"/>
      <c r="B142" s="47"/>
      <c r="C142" s="50"/>
      <c r="D142" s="47"/>
      <c r="E142" s="209" t="s">
        <v>135</v>
      </c>
      <c r="F142" s="210"/>
      <c r="G142" s="210"/>
      <c r="H142" s="210"/>
      <c r="I142" s="210"/>
      <c r="J142" s="211"/>
      <c r="K142" s="144"/>
      <c r="L142" s="144"/>
      <c r="M142" s="47"/>
      <c r="AL142" s="110"/>
      <c r="AM142" s="32" t="s">
        <v>188</v>
      </c>
      <c r="AN142" s="163"/>
    </row>
    <row r="143" spans="1:44" s="32" customFormat="1" ht="16.5" customHeight="1" x14ac:dyDescent="0.25">
      <c r="A143" s="47"/>
      <c r="B143" s="47"/>
      <c r="C143" s="52"/>
      <c r="D143" s="39"/>
      <c r="E143" s="212"/>
      <c r="F143" s="177"/>
      <c r="G143" s="177"/>
      <c r="H143" s="177"/>
      <c r="I143" s="177"/>
      <c r="J143" s="213"/>
      <c r="K143" s="53"/>
      <c r="L143" s="53"/>
      <c r="M143" s="39"/>
      <c r="AL143" s="110"/>
      <c r="AN143" s="163"/>
    </row>
    <row r="144" spans="1:44" s="32" customFormat="1" ht="16.5" customHeight="1" x14ac:dyDescent="0.25">
      <c r="A144" s="47"/>
      <c r="B144" s="47"/>
      <c r="C144" s="50"/>
      <c r="D144" s="39"/>
      <c r="E144" s="212"/>
      <c r="F144" s="177"/>
      <c r="G144" s="177"/>
      <c r="H144" s="177"/>
      <c r="I144" s="177"/>
      <c r="J144" s="213"/>
      <c r="K144" s="38"/>
      <c r="L144" s="38"/>
      <c r="M144" s="39"/>
      <c r="AL144" s="110"/>
      <c r="AN144" s="163"/>
    </row>
    <row r="145" spans="1:44" s="32" customFormat="1" ht="18.75" customHeight="1" thickBot="1" x14ac:dyDescent="0.3">
      <c r="A145" s="39"/>
      <c r="B145" s="39"/>
      <c r="C145" s="39"/>
      <c r="D145" s="39"/>
      <c r="E145" s="214"/>
      <c r="F145" s="215"/>
      <c r="G145" s="215"/>
      <c r="H145" s="215"/>
      <c r="I145" s="215"/>
      <c r="J145" s="216"/>
      <c r="K145" s="39"/>
      <c r="L145" s="39"/>
      <c r="M145" s="39"/>
      <c r="N145" s="39"/>
      <c r="AL145" s="110"/>
      <c r="AN145" s="163"/>
    </row>
    <row r="146" spans="1:44"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c r="AL146" s="110"/>
      <c r="AM146" s="32" t="s">
        <v>250</v>
      </c>
      <c r="AN146" s="163"/>
    </row>
    <row r="147" spans="1:44"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c r="AL147" s="110"/>
      <c r="AN147" s="163"/>
      <c r="AO147" s="32" t="s">
        <v>157</v>
      </c>
      <c r="AP147" s="32" t="s">
        <v>163</v>
      </c>
      <c r="AQ147" s="32" t="s">
        <v>164</v>
      </c>
      <c r="AR147" s="32" t="s">
        <v>165</v>
      </c>
    </row>
    <row r="148" spans="1:44"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c r="AL148" s="110"/>
      <c r="AM148" s="32" t="s">
        <v>166</v>
      </c>
      <c r="AN148" s="163" t="s">
        <v>245</v>
      </c>
      <c r="AO148" s="32">
        <v>7</v>
      </c>
      <c r="AP148" s="32">
        <v>14</v>
      </c>
      <c r="AQ148" s="32">
        <v>14</v>
      </c>
      <c r="AR148" s="32">
        <v>14</v>
      </c>
    </row>
    <row r="149" spans="1:44"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147</v>
      </c>
      <c r="AJ149" s="195"/>
      <c r="AK149" s="195"/>
      <c r="AL149" s="195"/>
      <c r="AN149" s="163" t="s">
        <v>38</v>
      </c>
      <c r="AO149" s="32">
        <v>43</v>
      </c>
      <c r="AP149" s="32">
        <v>86</v>
      </c>
      <c r="AQ149" s="32">
        <v>86</v>
      </c>
      <c r="AR149" s="32">
        <v>100</v>
      </c>
    </row>
    <row r="150" spans="1:44"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c r="AN150" s="163" t="s">
        <v>8</v>
      </c>
      <c r="AO150" s="32">
        <v>50</v>
      </c>
      <c r="AP150" s="32">
        <v>100</v>
      </c>
      <c r="AQ150" s="32">
        <v>100</v>
      </c>
    </row>
    <row r="151" spans="1:44"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112" t="s">
        <v>25</v>
      </c>
      <c r="AM151" s="32" t="s">
        <v>188</v>
      </c>
      <c r="AN151" s="163"/>
    </row>
    <row r="152" spans="1:44"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47">
        <f>+AN15</f>
        <v>3</v>
      </c>
      <c r="W152" s="147">
        <f t="shared" ref="W152:AA152" si="25">+AO15</f>
        <v>3</v>
      </c>
      <c r="X152" s="147">
        <f t="shared" si="25"/>
        <v>8</v>
      </c>
      <c r="Y152" s="147">
        <f t="shared" si="25"/>
        <v>14</v>
      </c>
      <c r="Z152" s="147">
        <f t="shared" si="25"/>
        <v>12</v>
      </c>
      <c r="AA152" s="147">
        <f t="shared" si="25"/>
        <v>0</v>
      </c>
      <c r="AB152" s="147">
        <f>SUM(V152:AA152)</f>
        <v>40</v>
      </c>
      <c r="AC152" s="34">
        <f t="shared" ref="AC152:AH152" si="26">V152/$AB152</f>
        <v>7.4999999999999997E-2</v>
      </c>
      <c r="AD152" s="34">
        <f t="shared" si="26"/>
        <v>7.4999999999999997E-2</v>
      </c>
      <c r="AE152" s="34">
        <f t="shared" si="26"/>
        <v>0.2</v>
      </c>
      <c r="AF152" s="34">
        <f t="shared" si="26"/>
        <v>0.35</v>
      </c>
      <c r="AG152" s="34">
        <f t="shared" si="26"/>
        <v>0.3</v>
      </c>
      <c r="AH152" s="34">
        <f t="shared" si="26"/>
        <v>0</v>
      </c>
      <c r="AI152" s="147">
        <f t="shared" ref="AI152:AL152" si="27">+BA15</f>
        <v>3.73</v>
      </c>
      <c r="AJ152" s="147">
        <f t="shared" si="27"/>
        <v>1.2</v>
      </c>
      <c r="AK152" s="147">
        <f t="shared" si="27"/>
        <v>4</v>
      </c>
      <c r="AL152" s="147">
        <f t="shared" si="27"/>
        <v>4</v>
      </c>
      <c r="AN152" s="163"/>
    </row>
    <row r="153" spans="1:44"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L153" s="110"/>
      <c r="AN153" s="163"/>
    </row>
    <row r="154" spans="1:44"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c r="AL154" s="110"/>
      <c r="AN154" s="163"/>
    </row>
    <row r="155" spans="1:44"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c r="AL155" s="110"/>
      <c r="AM155" s="32" t="s">
        <v>251</v>
      </c>
      <c r="AN155" s="163"/>
    </row>
    <row r="156" spans="1:44"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c r="AL156" s="110"/>
      <c r="AN156" s="163"/>
      <c r="AO156" s="32" t="s">
        <v>157</v>
      </c>
      <c r="AP156" s="32" t="s">
        <v>163</v>
      </c>
      <c r="AQ156" s="32" t="s">
        <v>164</v>
      </c>
      <c r="AR156" s="32" t="s">
        <v>165</v>
      </c>
    </row>
    <row r="157" spans="1:44"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L157" s="110"/>
      <c r="AM157" s="32" t="s">
        <v>166</v>
      </c>
      <c r="AN157" s="163" t="s">
        <v>245</v>
      </c>
      <c r="AO157" s="32">
        <v>14</v>
      </c>
      <c r="AP157" s="32">
        <v>28</v>
      </c>
      <c r="AQ157" s="32">
        <v>28</v>
      </c>
      <c r="AR157" s="32">
        <v>28</v>
      </c>
    </row>
    <row r="158" spans="1:44"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L158" s="110"/>
      <c r="AN158" s="163" t="s">
        <v>38</v>
      </c>
      <c r="AO158" s="32">
        <v>36</v>
      </c>
      <c r="AP158" s="32">
        <v>72</v>
      </c>
      <c r="AQ158" s="32">
        <v>72</v>
      </c>
      <c r="AR158" s="32">
        <v>100</v>
      </c>
    </row>
    <row r="159" spans="1:44"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L159" s="110"/>
      <c r="AN159" s="163" t="s">
        <v>8</v>
      </c>
      <c r="AO159" s="32">
        <v>50</v>
      </c>
      <c r="AP159" s="32">
        <v>100</v>
      </c>
      <c r="AQ159" s="32">
        <v>100</v>
      </c>
    </row>
    <row r="160" spans="1:44"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L160" s="110"/>
      <c r="AM160" s="32" t="s">
        <v>188</v>
      </c>
      <c r="AN160" s="163"/>
    </row>
    <row r="161" spans="1:44"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L161" s="110"/>
      <c r="AN161" s="163"/>
    </row>
    <row r="162" spans="1:44" s="32" customFormat="1" ht="16.5" customHeight="1" x14ac:dyDescent="0.25">
      <c r="A162" s="39"/>
      <c r="B162" s="46"/>
      <c r="C162" s="39"/>
      <c r="D162" s="39"/>
      <c r="E162" s="212"/>
      <c r="F162" s="177"/>
      <c r="G162" s="177"/>
      <c r="H162" s="177"/>
      <c r="I162" s="177"/>
      <c r="J162" s="213"/>
      <c r="K162" s="39"/>
      <c r="L162" s="39"/>
      <c r="M162" s="39"/>
      <c r="N162" s="39"/>
      <c r="AL162" s="110"/>
      <c r="AN162" s="163"/>
    </row>
    <row r="163" spans="1:44" s="32" customFormat="1" ht="16.5" customHeight="1" thickBot="1" x14ac:dyDescent="0.3">
      <c r="A163" s="39"/>
      <c r="B163" s="46"/>
      <c r="C163" s="39"/>
      <c r="D163" s="39"/>
      <c r="E163" s="214"/>
      <c r="F163" s="215"/>
      <c r="G163" s="215"/>
      <c r="H163" s="215"/>
      <c r="I163" s="215"/>
      <c r="J163" s="216"/>
      <c r="K163" s="39"/>
      <c r="L163" s="39"/>
      <c r="M163" s="39"/>
      <c r="N163" s="39"/>
      <c r="AL163" s="110"/>
      <c r="AN163" s="163"/>
    </row>
    <row r="164" spans="1:44" s="32" customFormat="1" ht="16.5" customHeight="1" x14ac:dyDescent="0.25">
      <c r="A164" s="39"/>
      <c r="B164" s="46"/>
      <c r="C164" s="39"/>
      <c r="D164" s="39"/>
      <c r="E164" s="39"/>
      <c r="F164" s="39"/>
      <c r="G164" s="39"/>
      <c r="H164" s="39"/>
      <c r="I164" s="39"/>
      <c r="J164" s="39"/>
      <c r="K164" s="39"/>
      <c r="L164" s="39"/>
      <c r="M164" s="39"/>
      <c r="N164" s="39"/>
      <c r="AL164" s="110"/>
      <c r="AM164" s="32" t="s">
        <v>252</v>
      </c>
      <c r="AN164" s="163"/>
    </row>
    <row r="165" spans="1:44" s="32" customFormat="1" ht="16.5" customHeight="1" x14ac:dyDescent="0.25">
      <c r="A165" s="39"/>
      <c r="B165" s="46"/>
      <c r="C165" s="39"/>
      <c r="D165" s="39"/>
      <c r="E165" s="39"/>
      <c r="F165" s="39"/>
      <c r="G165" s="39"/>
      <c r="H165" s="39"/>
      <c r="I165" s="39"/>
      <c r="J165" s="39"/>
      <c r="K165" s="39"/>
      <c r="L165" s="39"/>
      <c r="M165" s="39"/>
      <c r="N165" s="39"/>
      <c r="AL165" s="110"/>
      <c r="AN165" s="163"/>
      <c r="AO165" s="32" t="s">
        <v>157</v>
      </c>
      <c r="AP165" s="32" t="s">
        <v>163</v>
      </c>
      <c r="AQ165" s="32" t="s">
        <v>164</v>
      </c>
      <c r="AR165" s="32" t="s">
        <v>165</v>
      </c>
    </row>
    <row r="166" spans="1:44" s="32" customFormat="1" ht="16.5" customHeight="1" x14ac:dyDescent="0.25">
      <c r="A166" s="39"/>
      <c r="B166" s="46"/>
      <c r="C166" s="39"/>
      <c r="D166" s="39"/>
      <c r="E166" s="39"/>
      <c r="F166" s="39"/>
      <c r="G166" s="39"/>
      <c r="H166" s="39"/>
      <c r="I166" s="39"/>
      <c r="J166" s="39"/>
      <c r="K166" s="39"/>
      <c r="L166" s="39"/>
      <c r="M166" s="39"/>
      <c r="N166" s="39"/>
      <c r="AL166" s="110"/>
      <c r="AM166" s="32" t="s">
        <v>166</v>
      </c>
      <c r="AN166" s="163" t="s">
        <v>245</v>
      </c>
      <c r="AO166" s="32">
        <v>5</v>
      </c>
      <c r="AP166" s="32">
        <v>10</v>
      </c>
      <c r="AQ166" s="32">
        <v>10</v>
      </c>
      <c r="AR166" s="32">
        <v>10</v>
      </c>
    </row>
    <row r="167" spans="1:44" s="32" customFormat="1" ht="16.5" customHeight="1" x14ac:dyDescent="0.25">
      <c r="A167" s="39"/>
      <c r="B167" s="46"/>
      <c r="C167" s="39"/>
      <c r="D167" s="39"/>
      <c r="E167" s="39"/>
      <c r="F167" s="39"/>
      <c r="G167" s="39"/>
      <c r="H167" s="39"/>
      <c r="I167" s="39"/>
      <c r="J167" s="39"/>
      <c r="K167" s="39"/>
      <c r="L167" s="39"/>
      <c r="M167" s="39"/>
      <c r="N167" s="39"/>
      <c r="AL167" s="110"/>
      <c r="AN167" s="163" t="s">
        <v>38</v>
      </c>
      <c r="AO167" s="32">
        <v>45</v>
      </c>
      <c r="AP167" s="32">
        <v>90</v>
      </c>
      <c r="AQ167" s="32">
        <v>90</v>
      </c>
      <c r="AR167" s="32">
        <v>100</v>
      </c>
    </row>
    <row r="168" spans="1:44"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L168" s="110"/>
      <c r="AN168" s="163" t="s">
        <v>8</v>
      </c>
      <c r="AO168" s="32">
        <v>50</v>
      </c>
      <c r="AP168" s="32">
        <v>100</v>
      </c>
      <c r="AQ168" s="32">
        <v>100</v>
      </c>
    </row>
    <row r="169" spans="1:44" s="32" customFormat="1" ht="16.5" customHeight="1" x14ac:dyDescent="0.25">
      <c r="A169" s="39"/>
      <c r="B169" s="46"/>
      <c r="C169" s="39"/>
      <c r="D169" s="39"/>
      <c r="E169" s="39"/>
      <c r="F169" s="39"/>
      <c r="G169" s="39"/>
      <c r="H169" s="39"/>
      <c r="I169" s="39"/>
      <c r="J169" s="39"/>
      <c r="K169" s="39"/>
      <c r="L169" s="39"/>
      <c r="M169" s="39"/>
      <c r="N169" s="39"/>
      <c r="AL169" s="110"/>
      <c r="AM169" s="32" t="s">
        <v>188</v>
      </c>
      <c r="AN169" s="163"/>
    </row>
    <row r="170" spans="1:44" s="32" customFormat="1" ht="16.5" customHeight="1" x14ac:dyDescent="0.25">
      <c r="A170" s="39"/>
      <c r="B170" s="46"/>
      <c r="C170" s="39"/>
      <c r="D170" s="39"/>
      <c r="E170" s="39"/>
      <c r="F170" s="39"/>
      <c r="G170" s="39"/>
      <c r="H170" s="39"/>
      <c r="I170" s="39"/>
      <c r="J170" s="39"/>
      <c r="K170" s="39"/>
      <c r="L170" s="39"/>
      <c r="M170" s="39"/>
      <c r="N170" s="39"/>
      <c r="AL170" s="110"/>
      <c r="AN170" s="163"/>
    </row>
    <row r="171" spans="1:44" s="32" customFormat="1" ht="16.5" customHeight="1" x14ac:dyDescent="0.25">
      <c r="A171" s="39"/>
      <c r="B171" s="46"/>
      <c r="C171" s="39"/>
      <c r="D171" s="39"/>
      <c r="E171" s="39"/>
      <c r="F171" s="39"/>
      <c r="G171" s="39"/>
      <c r="H171" s="39"/>
      <c r="I171" s="39"/>
      <c r="J171" s="39"/>
      <c r="K171" s="39"/>
      <c r="L171" s="39"/>
      <c r="M171" s="39"/>
      <c r="N171" s="39"/>
      <c r="AL171" s="110"/>
      <c r="AN171" s="163"/>
    </row>
    <row r="172" spans="1:44" s="32" customFormat="1" ht="39" customHeight="1" x14ac:dyDescent="0.25">
      <c r="A172" s="39"/>
      <c r="B172" s="46"/>
      <c r="C172" s="39"/>
      <c r="D172" s="39"/>
      <c r="E172" s="39"/>
      <c r="F172" s="39"/>
      <c r="G172" s="39"/>
      <c r="H172" s="39"/>
      <c r="I172" s="39"/>
      <c r="J172" s="39"/>
      <c r="K172" s="39"/>
      <c r="L172" s="39"/>
      <c r="M172" s="39"/>
      <c r="N172" s="39"/>
      <c r="AL172" s="110"/>
      <c r="AN172" s="163"/>
    </row>
    <row r="173" spans="1:44" s="32" customFormat="1" ht="43.5" customHeight="1" x14ac:dyDescent="0.25">
      <c r="A173" s="39"/>
      <c r="B173" s="46"/>
      <c r="C173" s="39"/>
      <c r="D173" s="39"/>
      <c r="E173" s="39"/>
      <c r="F173" s="39"/>
      <c r="G173" s="39"/>
      <c r="H173" s="39"/>
      <c r="I173" s="39"/>
      <c r="J173" s="39"/>
      <c r="K173" s="39"/>
      <c r="L173" s="39"/>
      <c r="M173" s="39"/>
      <c r="N173" s="39"/>
      <c r="AL173" s="110"/>
      <c r="AM173" s="32" t="s">
        <v>253</v>
      </c>
      <c r="AN173" s="163"/>
    </row>
    <row r="174" spans="1:44"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L174" s="110"/>
      <c r="AN174" s="163"/>
      <c r="AO174" s="32" t="s">
        <v>157</v>
      </c>
      <c r="AP174" s="32" t="s">
        <v>163</v>
      </c>
      <c r="AQ174" s="32" t="s">
        <v>164</v>
      </c>
      <c r="AR174" s="32" t="s">
        <v>165</v>
      </c>
    </row>
    <row r="175" spans="1:44"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147</v>
      </c>
      <c r="AJ175" s="195"/>
      <c r="AK175" s="195"/>
      <c r="AL175" s="195"/>
      <c r="AM175" s="32" t="s">
        <v>166</v>
      </c>
      <c r="AN175" s="163" t="s">
        <v>245</v>
      </c>
      <c r="AO175" s="32">
        <v>19</v>
      </c>
      <c r="AP175" s="32">
        <v>38</v>
      </c>
      <c r="AQ175" s="32">
        <v>38</v>
      </c>
      <c r="AR175" s="32">
        <v>38</v>
      </c>
    </row>
    <row r="176" spans="1:44"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c r="AN176" s="163" t="s">
        <v>38</v>
      </c>
      <c r="AO176" s="32">
        <v>31</v>
      </c>
      <c r="AP176" s="32">
        <v>62</v>
      </c>
      <c r="AQ176" s="32">
        <v>62</v>
      </c>
      <c r="AR176" s="32">
        <v>100</v>
      </c>
    </row>
    <row r="177" spans="1:43"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112" t="s">
        <v>25</v>
      </c>
      <c r="AN177" s="163" t="s">
        <v>8</v>
      </c>
      <c r="AO177" s="32">
        <v>50</v>
      </c>
      <c r="AP177" s="32">
        <v>100</v>
      </c>
      <c r="AQ177" s="32">
        <v>100</v>
      </c>
    </row>
    <row r="178" spans="1:43"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43">
        <f>+AN16</f>
        <v>3</v>
      </c>
      <c r="W178" s="143">
        <f t="shared" ref="W178:AA179" si="28">+AO16</f>
        <v>8</v>
      </c>
      <c r="X178" s="143">
        <f t="shared" si="28"/>
        <v>9</v>
      </c>
      <c r="Y178" s="143">
        <f t="shared" si="28"/>
        <v>18</v>
      </c>
      <c r="Z178" s="143">
        <f t="shared" si="28"/>
        <v>12</v>
      </c>
      <c r="AA178" s="143">
        <f t="shared" si="28"/>
        <v>0</v>
      </c>
      <c r="AB178" s="143">
        <f>SUM(V178:AA178)</f>
        <v>50</v>
      </c>
      <c r="AC178" s="34">
        <f>V178/$AB178</f>
        <v>0.06</v>
      </c>
      <c r="AD178" s="34">
        <f t="shared" ref="AD178:AH179" si="29">W178/$AB178</f>
        <v>0.16</v>
      </c>
      <c r="AE178" s="34">
        <f t="shared" si="29"/>
        <v>0.18</v>
      </c>
      <c r="AF178" s="34">
        <f t="shared" si="29"/>
        <v>0.36</v>
      </c>
      <c r="AG178" s="34">
        <f t="shared" si="29"/>
        <v>0.24</v>
      </c>
      <c r="AH178" s="34">
        <f t="shared" si="29"/>
        <v>0</v>
      </c>
      <c r="AI178" s="143">
        <f t="shared" ref="AI178:AL179" si="30">+BA16</f>
        <v>3.56</v>
      </c>
      <c r="AJ178" s="143">
        <f t="shared" si="30"/>
        <v>1.2</v>
      </c>
      <c r="AK178" s="143">
        <f t="shared" si="30"/>
        <v>4</v>
      </c>
      <c r="AL178" s="143">
        <f t="shared" si="30"/>
        <v>4</v>
      </c>
      <c r="AM178" s="32" t="s">
        <v>188</v>
      </c>
      <c r="AN178" s="163"/>
    </row>
    <row r="179" spans="1:43"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43">
        <f>+AN17</f>
        <v>7</v>
      </c>
      <c r="W179" s="143">
        <f t="shared" si="28"/>
        <v>10</v>
      </c>
      <c r="X179" s="143">
        <f t="shared" si="28"/>
        <v>16</v>
      </c>
      <c r="Y179" s="143">
        <f t="shared" si="28"/>
        <v>9</v>
      </c>
      <c r="Z179" s="143">
        <f t="shared" si="28"/>
        <v>8</v>
      </c>
      <c r="AA179" s="143">
        <f t="shared" si="28"/>
        <v>0</v>
      </c>
      <c r="AB179" s="143">
        <f>SUM(V179:AA179)</f>
        <v>50</v>
      </c>
      <c r="AC179" s="34">
        <f>V179/$AB179</f>
        <v>0.14000000000000001</v>
      </c>
      <c r="AD179" s="34">
        <f t="shared" si="29"/>
        <v>0.2</v>
      </c>
      <c r="AE179" s="34">
        <f t="shared" si="29"/>
        <v>0.32</v>
      </c>
      <c r="AF179" s="34">
        <f t="shared" si="29"/>
        <v>0.18</v>
      </c>
      <c r="AG179" s="34">
        <f t="shared" si="29"/>
        <v>0.16</v>
      </c>
      <c r="AH179" s="34">
        <f t="shared" si="29"/>
        <v>0</v>
      </c>
      <c r="AI179" s="143">
        <f t="shared" si="30"/>
        <v>3.02</v>
      </c>
      <c r="AJ179" s="143">
        <f t="shared" si="30"/>
        <v>1.27</v>
      </c>
      <c r="AK179" s="143">
        <f t="shared" si="30"/>
        <v>3</v>
      </c>
      <c r="AL179" s="143">
        <f t="shared" si="30"/>
        <v>3</v>
      </c>
      <c r="AN179" s="163"/>
    </row>
    <row r="180" spans="1:43"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L180" s="110"/>
      <c r="AN180" s="163"/>
    </row>
    <row r="181" spans="1:43" s="32" customFormat="1" ht="16.5" customHeight="1" thickBot="1" x14ac:dyDescent="0.3">
      <c r="A181" s="39"/>
      <c r="B181" s="46"/>
      <c r="C181" s="39"/>
      <c r="D181" s="39"/>
      <c r="E181" s="214"/>
      <c r="F181" s="215"/>
      <c r="G181" s="215"/>
      <c r="H181" s="215"/>
      <c r="I181" s="216"/>
      <c r="J181" s="39"/>
      <c r="K181" s="39"/>
      <c r="L181" s="39"/>
      <c r="M181" s="39"/>
      <c r="N181" s="39"/>
      <c r="AL181" s="110"/>
      <c r="AN181" s="163"/>
    </row>
    <row r="182" spans="1:43" s="32" customFormat="1" ht="16.5" customHeight="1" x14ac:dyDescent="0.25">
      <c r="A182" s="39"/>
      <c r="B182" s="46"/>
      <c r="C182" s="39"/>
      <c r="D182" s="39"/>
      <c r="E182" s="39"/>
      <c r="F182" s="39"/>
      <c r="G182" s="39"/>
      <c r="H182" s="39"/>
      <c r="I182" s="39"/>
      <c r="J182" s="39"/>
      <c r="K182" s="39"/>
      <c r="L182" s="39"/>
      <c r="M182" s="39"/>
      <c r="N182" s="39"/>
      <c r="AL182" s="110"/>
      <c r="AN182" s="163"/>
    </row>
    <row r="183" spans="1:43" s="32" customFormat="1" ht="16.5" customHeight="1" x14ac:dyDescent="0.25">
      <c r="A183" s="39"/>
      <c r="B183" s="46"/>
      <c r="C183" s="39"/>
      <c r="D183" s="39"/>
      <c r="E183" s="39"/>
      <c r="F183" s="39"/>
      <c r="G183" s="39"/>
      <c r="H183" s="39"/>
      <c r="I183" s="39"/>
      <c r="J183" s="39"/>
      <c r="K183" s="39"/>
      <c r="L183" s="39"/>
      <c r="M183" s="39"/>
      <c r="N183" s="39"/>
      <c r="AL183" s="110"/>
      <c r="AN183" s="163"/>
    </row>
    <row r="184" spans="1:43" s="32" customFormat="1" ht="16.5" customHeight="1" x14ac:dyDescent="0.25">
      <c r="A184" s="39"/>
      <c r="B184" s="46"/>
      <c r="C184" s="39"/>
      <c r="D184" s="39"/>
      <c r="E184" s="39"/>
      <c r="F184" s="39"/>
      <c r="G184" s="39"/>
      <c r="H184" s="39"/>
      <c r="I184" s="39"/>
      <c r="J184" s="39"/>
      <c r="K184" s="39"/>
      <c r="L184" s="39"/>
      <c r="M184" s="39"/>
      <c r="N184" s="39"/>
      <c r="AL184" s="110"/>
      <c r="AN184" s="163"/>
    </row>
    <row r="185" spans="1:43" s="32" customFormat="1" ht="47.25" customHeight="1" x14ac:dyDescent="0.25">
      <c r="A185" s="39"/>
      <c r="B185" s="46"/>
      <c r="C185" s="39"/>
      <c r="D185" s="39"/>
      <c r="E185" s="39"/>
      <c r="F185" s="39"/>
      <c r="G185" s="39"/>
      <c r="H185" s="39"/>
      <c r="I185" s="39"/>
      <c r="J185" s="39"/>
      <c r="K185" s="39"/>
      <c r="L185" s="39"/>
      <c r="M185" s="39"/>
      <c r="N185" s="39"/>
      <c r="AL185" s="110"/>
      <c r="AN185" s="163"/>
    </row>
    <row r="186" spans="1:43" s="32" customFormat="1" ht="54" customHeight="1" x14ac:dyDescent="0.25">
      <c r="A186" s="39"/>
      <c r="B186" s="46"/>
      <c r="C186" s="39"/>
      <c r="D186" s="39"/>
      <c r="E186" s="39"/>
      <c r="F186" s="39"/>
      <c r="G186" s="39"/>
      <c r="H186" s="39"/>
      <c r="I186" s="39"/>
      <c r="J186" s="39"/>
      <c r="K186" s="39"/>
      <c r="L186" s="39"/>
      <c r="M186" s="39"/>
      <c r="N186" s="39"/>
      <c r="AL186" s="110"/>
      <c r="AN186" s="163"/>
    </row>
    <row r="187" spans="1:43"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L187" s="110"/>
      <c r="AN187" s="163"/>
    </row>
    <row r="188" spans="1:43"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L188" s="110"/>
      <c r="AN188" s="163"/>
    </row>
    <row r="189" spans="1:43"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L189" s="110"/>
      <c r="AN189" s="163"/>
    </row>
    <row r="190" spans="1:43"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L190" s="110"/>
      <c r="AN190" s="163"/>
    </row>
    <row r="191" spans="1:43"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L191" s="110"/>
      <c r="AN191" s="163"/>
    </row>
    <row r="192" spans="1:43" s="32" customFormat="1" ht="21"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L192" s="110"/>
      <c r="AN192" s="163"/>
    </row>
    <row r="193" spans="1:45"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L193" s="110"/>
      <c r="AN193" s="163"/>
    </row>
    <row r="194" spans="1:45" s="32" customFormat="1" ht="21" customHeight="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L194" s="110"/>
      <c r="AN194" s="163"/>
    </row>
    <row r="195" spans="1:45"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L195" s="110"/>
      <c r="AN195" s="163"/>
    </row>
    <row r="196" spans="1:45"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147</v>
      </c>
      <c r="AJ196" s="195"/>
      <c r="AK196" s="195"/>
      <c r="AL196" s="195"/>
      <c r="AN196" s="161"/>
    </row>
    <row r="197" spans="1:45"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c r="AN197" s="161"/>
    </row>
    <row r="198" spans="1:45" s="32" customFormat="1" ht="39.75" customHeight="1" x14ac:dyDescent="0.25">
      <c r="A198" s="178" t="s">
        <v>138</v>
      </c>
      <c r="B198" s="178"/>
      <c r="C198" s="178"/>
      <c r="D198" s="178"/>
      <c r="E198" s="178"/>
      <c r="F198" s="178"/>
      <c r="G198" s="178"/>
      <c r="H198" s="178"/>
      <c r="I198" s="178"/>
      <c r="J198" s="178"/>
      <c r="K198" s="178"/>
      <c r="L198" s="178"/>
      <c r="M198" s="178"/>
      <c r="N198" s="178"/>
      <c r="O198" s="178"/>
      <c r="P198" s="178"/>
      <c r="Q198" s="178"/>
      <c r="R198" s="178"/>
      <c r="S198" s="178"/>
      <c r="T198" s="178"/>
      <c r="U198" s="178"/>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112" t="s">
        <v>25</v>
      </c>
      <c r="AN198" s="161"/>
    </row>
    <row r="199" spans="1:45" s="35" customFormat="1" ht="18.75" customHeight="1" x14ac:dyDescent="0.25">
      <c r="A199" s="142" t="s">
        <v>55</v>
      </c>
      <c r="B199" s="217" t="s">
        <v>56</v>
      </c>
      <c r="C199" s="217"/>
      <c r="D199" s="217"/>
      <c r="E199" s="217"/>
      <c r="F199" s="217"/>
      <c r="G199" s="217"/>
      <c r="H199" s="217"/>
      <c r="I199" s="217"/>
      <c r="J199" s="217"/>
      <c r="K199" s="217"/>
      <c r="L199" s="217"/>
      <c r="M199" s="217"/>
      <c r="N199" s="217"/>
      <c r="O199" s="217"/>
      <c r="P199" s="217"/>
      <c r="Q199" s="217"/>
      <c r="R199" s="217"/>
      <c r="S199" s="217"/>
      <c r="T199" s="217"/>
      <c r="U199" s="165"/>
      <c r="V199" s="143">
        <f>+AN18</f>
        <v>9</v>
      </c>
      <c r="W199" s="143">
        <f t="shared" ref="W199:AA206" si="31">+AO18</f>
        <v>14</v>
      </c>
      <c r="X199" s="143">
        <f t="shared" si="31"/>
        <v>11</v>
      </c>
      <c r="Y199" s="143">
        <f t="shared" si="31"/>
        <v>7</v>
      </c>
      <c r="Z199" s="143">
        <f t="shared" si="31"/>
        <v>7</v>
      </c>
      <c r="AA199" s="143">
        <f t="shared" si="31"/>
        <v>2</v>
      </c>
      <c r="AB199" s="143">
        <f>SUM(V199:AA199)</f>
        <v>50</v>
      </c>
      <c r="AC199" s="34">
        <f>V199/$AB199</f>
        <v>0.18</v>
      </c>
      <c r="AD199" s="34">
        <f t="shared" ref="AD199:AH206" si="32">W199/$AB199</f>
        <v>0.28000000000000003</v>
      </c>
      <c r="AE199" s="34">
        <f t="shared" si="32"/>
        <v>0.22</v>
      </c>
      <c r="AF199" s="34">
        <f t="shared" si="32"/>
        <v>0.14000000000000001</v>
      </c>
      <c r="AG199" s="34">
        <f t="shared" si="32"/>
        <v>0.14000000000000001</v>
      </c>
      <c r="AH199" s="34">
        <f t="shared" si="32"/>
        <v>0.04</v>
      </c>
      <c r="AI199" s="143">
        <f t="shared" ref="AI199:AL206" si="33">+BA18</f>
        <v>2.77</v>
      </c>
      <c r="AJ199" s="143">
        <f t="shared" si="33"/>
        <v>1.32</v>
      </c>
      <c r="AK199" s="143">
        <f t="shared" si="33"/>
        <v>3</v>
      </c>
      <c r="AL199" s="143">
        <f t="shared" si="33"/>
        <v>2</v>
      </c>
      <c r="AM199" s="32"/>
      <c r="AN199" s="161"/>
      <c r="AO199" s="32"/>
      <c r="AP199" s="32"/>
      <c r="AQ199" s="32"/>
      <c r="AR199" s="32"/>
      <c r="AS199" s="32"/>
    </row>
    <row r="200" spans="1:45" s="35" customFormat="1" ht="18.75" customHeight="1" x14ac:dyDescent="0.25">
      <c r="A200" s="33" t="s">
        <v>57</v>
      </c>
      <c r="B200" s="217" t="s">
        <v>58</v>
      </c>
      <c r="C200" s="217" t="s">
        <v>59</v>
      </c>
      <c r="D200" s="217" t="s">
        <v>59</v>
      </c>
      <c r="E200" s="217" t="s">
        <v>59</v>
      </c>
      <c r="F200" s="217" t="s">
        <v>59</v>
      </c>
      <c r="G200" s="217" t="s">
        <v>59</v>
      </c>
      <c r="H200" s="217" t="s">
        <v>59</v>
      </c>
      <c r="I200" s="217" t="s">
        <v>59</v>
      </c>
      <c r="J200" s="217" t="s">
        <v>59</v>
      </c>
      <c r="K200" s="217" t="s">
        <v>59</v>
      </c>
      <c r="L200" s="217" t="s">
        <v>59</v>
      </c>
      <c r="M200" s="217" t="s">
        <v>59</v>
      </c>
      <c r="N200" s="217" t="s">
        <v>59</v>
      </c>
      <c r="O200" s="217" t="s">
        <v>59</v>
      </c>
      <c r="P200" s="217" t="s">
        <v>59</v>
      </c>
      <c r="Q200" s="217" t="s">
        <v>59</v>
      </c>
      <c r="R200" s="217" t="s">
        <v>59</v>
      </c>
      <c r="S200" s="217" t="s">
        <v>59</v>
      </c>
      <c r="T200" s="217" t="s">
        <v>59</v>
      </c>
      <c r="U200" s="165" t="s">
        <v>59</v>
      </c>
      <c r="V200" s="143">
        <f t="shared" ref="V200:V206" si="34">+AN19</f>
        <v>7</v>
      </c>
      <c r="W200" s="143">
        <f t="shared" si="31"/>
        <v>7</v>
      </c>
      <c r="X200" s="143">
        <f t="shared" si="31"/>
        <v>20</v>
      </c>
      <c r="Y200" s="143">
        <f t="shared" si="31"/>
        <v>12</v>
      </c>
      <c r="Z200" s="143">
        <f t="shared" si="31"/>
        <v>4</v>
      </c>
      <c r="AA200" s="143">
        <f t="shared" si="31"/>
        <v>0</v>
      </c>
      <c r="AB200" s="143">
        <f t="shared" ref="AB200:AB206" si="35">SUM(V200:AA200)</f>
        <v>50</v>
      </c>
      <c r="AC200" s="34">
        <f t="shared" ref="AC200:AC206" si="36">V200/$AB200</f>
        <v>0.14000000000000001</v>
      </c>
      <c r="AD200" s="34">
        <f t="shared" si="32"/>
        <v>0.14000000000000001</v>
      </c>
      <c r="AE200" s="34">
        <f t="shared" si="32"/>
        <v>0.4</v>
      </c>
      <c r="AF200" s="34">
        <f t="shared" si="32"/>
        <v>0.24</v>
      </c>
      <c r="AG200" s="34">
        <f t="shared" si="32"/>
        <v>0.08</v>
      </c>
      <c r="AH200" s="34">
        <f t="shared" si="32"/>
        <v>0</v>
      </c>
      <c r="AI200" s="143">
        <f t="shared" si="33"/>
        <v>2.98</v>
      </c>
      <c r="AJ200" s="143">
        <f t="shared" si="33"/>
        <v>1.1299999999999999</v>
      </c>
      <c r="AK200" s="143">
        <f t="shared" si="33"/>
        <v>3</v>
      </c>
      <c r="AL200" s="143">
        <f t="shared" si="33"/>
        <v>3</v>
      </c>
      <c r="AM200" s="32"/>
      <c r="AN200" s="161"/>
      <c r="AO200" s="32"/>
      <c r="AP200" s="32"/>
      <c r="AQ200" s="32"/>
      <c r="AR200" s="32"/>
      <c r="AS200" s="32"/>
    </row>
    <row r="201" spans="1:45" s="35" customFormat="1" ht="18.75" customHeight="1" x14ac:dyDescent="0.25">
      <c r="A201" s="142" t="s">
        <v>60</v>
      </c>
      <c r="B201" s="217" t="s">
        <v>61</v>
      </c>
      <c r="C201" s="217" t="s">
        <v>62</v>
      </c>
      <c r="D201" s="217" t="s">
        <v>62</v>
      </c>
      <c r="E201" s="217" t="s">
        <v>62</v>
      </c>
      <c r="F201" s="217" t="s">
        <v>62</v>
      </c>
      <c r="G201" s="217" t="s">
        <v>62</v>
      </c>
      <c r="H201" s="217" t="s">
        <v>62</v>
      </c>
      <c r="I201" s="217" t="s">
        <v>62</v>
      </c>
      <c r="J201" s="217" t="s">
        <v>62</v>
      </c>
      <c r="K201" s="217" t="s">
        <v>62</v>
      </c>
      <c r="L201" s="217" t="s">
        <v>62</v>
      </c>
      <c r="M201" s="217" t="s">
        <v>62</v>
      </c>
      <c r="N201" s="217" t="s">
        <v>62</v>
      </c>
      <c r="O201" s="217" t="s">
        <v>62</v>
      </c>
      <c r="P201" s="217" t="s">
        <v>62</v>
      </c>
      <c r="Q201" s="217" t="s">
        <v>62</v>
      </c>
      <c r="R201" s="217" t="s">
        <v>62</v>
      </c>
      <c r="S201" s="217" t="s">
        <v>62</v>
      </c>
      <c r="T201" s="217" t="s">
        <v>62</v>
      </c>
      <c r="U201" s="165" t="s">
        <v>62</v>
      </c>
      <c r="V201" s="143">
        <f t="shared" si="34"/>
        <v>4</v>
      </c>
      <c r="W201" s="143">
        <f t="shared" si="31"/>
        <v>5</v>
      </c>
      <c r="X201" s="143">
        <f t="shared" si="31"/>
        <v>19</v>
      </c>
      <c r="Y201" s="143">
        <f t="shared" si="31"/>
        <v>19</v>
      </c>
      <c r="Z201" s="143">
        <f t="shared" si="31"/>
        <v>3</v>
      </c>
      <c r="AA201" s="143">
        <f t="shared" si="31"/>
        <v>0</v>
      </c>
      <c r="AB201" s="143">
        <f t="shared" si="35"/>
        <v>50</v>
      </c>
      <c r="AC201" s="34">
        <f t="shared" si="36"/>
        <v>0.08</v>
      </c>
      <c r="AD201" s="34">
        <f t="shared" si="32"/>
        <v>0.1</v>
      </c>
      <c r="AE201" s="34">
        <f t="shared" si="32"/>
        <v>0.38</v>
      </c>
      <c r="AF201" s="34">
        <f t="shared" si="32"/>
        <v>0.38</v>
      </c>
      <c r="AG201" s="34">
        <f t="shared" si="32"/>
        <v>0.06</v>
      </c>
      <c r="AH201" s="34">
        <f t="shared" si="32"/>
        <v>0</v>
      </c>
      <c r="AI201" s="143">
        <f t="shared" si="33"/>
        <v>3.24</v>
      </c>
      <c r="AJ201" s="143">
        <f t="shared" si="33"/>
        <v>1</v>
      </c>
      <c r="AK201" s="143">
        <f t="shared" si="33"/>
        <v>3</v>
      </c>
      <c r="AL201" s="143">
        <f t="shared" si="33"/>
        <v>3</v>
      </c>
      <c r="AM201" s="32"/>
      <c r="AN201" s="161"/>
      <c r="AO201" s="32"/>
      <c r="AP201" s="32"/>
      <c r="AQ201" s="32"/>
      <c r="AR201" s="32"/>
      <c r="AS201" s="32"/>
    </row>
    <row r="202" spans="1:45" s="35" customFormat="1" ht="18.75" customHeight="1" x14ac:dyDescent="0.25">
      <c r="A202" s="33" t="s">
        <v>63</v>
      </c>
      <c r="B202" s="217" t="s">
        <v>64</v>
      </c>
      <c r="C202" s="217" t="s">
        <v>65</v>
      </c>
      <c r="D202" s="217" t="s">
        <v>65</v>
      </c>
      <c r="E202" s="217" t="s">
        <v>65</v>
      </c>
      <c r="F202" s="217" t="s">
        <v>65</v>
      </c>
      <c r="G202" s="217" t="s">
        <v>65</v>
      </c>
      <c r="H202" s="217" t="s">
        <v>65</v>
      </c>
      <c r="I202" s="217" t="s">
        <v>65</v>
      </c>
      <c r="J202" s="217" t="s">
        <v>65</v>
      </c>
      <c r="K202" s="217" t="s">
        <v>65</v>
      </c>
      <c r="L202" s="217" t="s">
        <v>65</v>
      </c>
      <c r="M202" s="217" t="s">
        <v>65</v>
      </c>
      <c r="N202" s="217" t="s">
        <v>65</v>
      </c>
      <c r="O202" s="217" t="s">
        <v>65</v>
      </c>
      <c r="P202" s="217" t="s">
        <v>65</v>
      </c>
      <c r="Q202" s="217" t="s">
        <v>65</v>
      </c>
      <c r="R202" s="217" t="s">
        <v>65</v>
      </c>
      <c r="S202" s="217" t="s">
        <v>65</v>
      </c>
      <c r="T202" s="217" t="s">
        <v>65</v>
      </c>
      <c r="U202" s="165" t="s">
        <v>65</v>
      </c>
      <c r="V202" s="143">
        <f t="shared" si="34"/>
        <v>8</v>
      </c>
      <c r="W202" s="143">
        <f t="shared" si="31"/>
        <v>10</v>
      </c>
      <c r="X202" s="143">
        <f t="shared" si="31"/>
        <v>8</v>
      </c>
      <c r="Y202" s="143">
        <f t="shared" si="31"/>
        <v>17</v>
      </c>
      <c r="Z202" s="143">
        <f t="shared" si="31"/>
        <v>7</v>
      </c>
      <c r="AA202" s="143">
        <f t="shared" si="31"/>
        <v>0</v>
      </c>
      <c r="AB202" s="143">
        <f t="shared" si="35"/>
        <v>50</v>
      </c>
      <c r="AC202" s="34">
        <f t="shared" si="36"/>
        <v>0.16</v>
      </c>
      <c r="AD202" s="34">
        <f t="shared" si="32"/>
        <v>0.2</v>
      </c>
      <c r="AE202" s="34">
        <f t="shared" si="32"/>
        <v>0.16</v>
      </c>
      <c r="AF202" s="34">
        <f t="shared" si="32"/>
        <v>0.34</v>
      </c>
      <c r="AG202" s="34">
        <f t="shared" si="32"/>
        <v>0.14000000000000001</v>
      </c>
      <c r="AH202" s="34">
        <f t="shared" si="32"/>
        <v>0</v>
      </c>
      <c r="AI202" s="143">
        <f t="shared" si="33"/>
        <v>3.1</v>
      </c>
      <c r="AJ202" s="143">
        <f t="shared" si="33"/>
        <v>1.33</v>
      </c>
      <c r="AK202" s="143">
        <f t="shared" si="33"/>
        <v>3</v>
      </c>
      <c r="AL202" s="143">
        <f t="shared" si="33"/>
        <v>4</v>
      </c>
      <c r="AM202" s="32"/>
      <c r="AN202" s="161"/>
      <c r="AO202" s="32"/>
      <c r="AP202" s="32"/>
      <c r="AQ202" s="32"/>
      <c r="AR202" s="32"/>
      <c r="AS202" s="32"/>
    </row>
    <row r="203" spans="1:45" s="35" customFormat="1" ht="18.75" customHeight="1" x14ac:dyDescent="0.25">
      <c r="A203" s="142" t="s">
        <v>66</v>
      </c>
      <c r="B203" s="217" t="s">
        <v>67</v>
      </c>
      <c r="C203" s="217" t="s">
        <v>68</v>
      </c>
      <c r="D203" s="217" t="s">
        <v>68</v>
      </c>
      <c r="E203" s="217" t="s">
        <v>68</v>
      </c>
      <c r="F203" s="217" t="s">
        <v>68</v>
      </c>
      <c r="G203" s="217" t="s">
        <v>68</v>
      </c>
      <c r="H203" s="217" t="s">
        <v>68</v>
      </c>
      <c r="I203" s="217" t="s">
        <v>68</v>
      </c>
      <c r="J203" s="217" t="s">
        <v>68</v>
      </c>
      <c r="K203" s="217" t="s">
        <v>68</v>
      </c>
      <c r="L203" s="217" t="s">
        <v>68</v>
      </c>
      <c r="M203" s="217" t="s">
        <v>68</v>
      </c>
      <c r="N203" s="217" t="s">
        <v>68</v>
      </c>
      <c r="O203" s="217" t="s">
        <v>68</v>
      </c>
      <c r="P203" s="217" t="s">
        <v>68</v>
      </c>
      <c r="Q203" s="217" t="s">
        <v>68</v>
      </c>
      <c r="R203" s="217" t="s">
        <v>68</v>
      </c>
      <c r="S203" s="217" t="s">
        <v>68</v>
      </c>
      <c r="T203" s="217" t="s">
        <v>68</v>
      </c>
      <c r="U203" s="165" t="s">
        <v>68</v>
      </c>
      <c r="V203" s="143">
        <f t="shared" si="34"/>
        <v>4</v>
      </c>
      <c r="W203" s="143">
        <f t="shared" si="31"/>
        <v>2</v>
      </c>
      <c r="X203" s="143">
        <f t="shared" si="31"/>
        <v>19</v>
      </c>
      <c r="Y203" s="143">
        <f t="shared" si="31"/>
        <v>10</v>
      </c>
      <c r="Z203" s="143">
        <f t="shared" si="31"/>
        <v>15</v>
      </c>
      <c r="AA203" s="143">
        <f t="shared" si="31"/>
        <v>0</v>
      </c>
      <c r="AB203" s="143">
        <f t="shared" si="35"/>
        <v>50</v>
      </c>
      <c r="AC203" s="34">
        <f t="shared" si="36"/>
        <v>0.08</v>
      </c>
      <c r="AD203" s="34">
        <f t="shared" si="32"/>
        <v>0.04</v>
      </c>
      <c r="AE203" s="34">
        <f t="shared" si="32"/>
        <v>0.38</v>
      </c>
      <c r="AF203" s="34">
        <f t="shared" si="32"/>
        <v>0.2</v>
      </c>
      <c r="AG203" s="34">
        <f t="shared" si="32"/>
        <v>0.3</v>
      </c>
      <c r="AH203" s="34">
        <f t="shared" si="32"/>
        <v>0</v>
      </c>
      <c r="AI203" s="143">
        <f t="shared" si="33"/>
        <v>3.6</v>
      </c>
      <c r="AJ203" s="143">
        <f t="shared" si="33"/>
        <v>1.2</v>
      </c>
      <c r="AK203" s="143">
        <f t="shared" si="33"/>
        <v>4</v>
      </c>
      <c r="AL203" s="143">
        <f t="shared" si="33"/>
        <v>3</v>
      </c>
      <c r="AM203" s="32"/>
      <c r="AN203" s="161"/>
      <c r="AO203" s="32"/>
      <c r="AP203" s="32"/>
      <c r="AQ203" s="32"/>
      <c r="AR203" s="32"/>
      <c r="AS203" s="32"/>
    </row>
    <row r="204" spans="1:45" s="35" customFormat="1" ht="18.75" customHeight="1" x14ac:dyDescent="0.25">
      <c r="A204" s="33" t="s">
        <v>69</v>
      </c>
      <c r="B204" s="217" t="s">
        <v>70</v>
      </c>
      <c r="C204" s="217" t="s">
        <v>71</v>
      </c>
      <c r="D204" s="217" t="s">
        <v>71</v>
      </c>
      <c r="E204" s="217" t="s">
        <v>71</v>
      </c>
      <c r="F204" s="217" t="s">
        <v>71</v>
      </c>
      <c r="G204" s="217" t="s">
        <v>71</v>
      </c>
      <c r="H204" s="217" t="s">
        <v>71</v>
      </c>
      <c r="I204" s="217" t="s">
        <v>71</v>
      </c>
      <c r="J204" s="217" t="s">
        <v>71</v>
      </c>
      <c r="K204" s="217" t="s">
        <v>71</v>
      </c>
      <c r="L204" s="217" t="s">
        <v>71</v>
      </c>
      <c r="M204" s="217" t="s">
        <v>71</v>
      </c>
      <c r="N204" s="217" t="s">
        <v>71</v>
      </c>
      <c r="O204" s="217" t="s">
        <v>71</v>
      </c>
      <c r="P204" s="217" t="s">
        <v>71</v>
      </c>
      <c r="Q204" s="217" t="s">
        <v>71</v>
      </c>
      <c r="R204" s="217" t="s">
        <v>71</v>
      </c>
      <c r="S204" s="217" t="s">
        <v>71</v>
      </c>
      <c r="T204" s="217" t="s">
        <v>71</v>
      </c>
      <c r="U204" s="165" t="s">
        <v>71</v>
      </c>
      <c r="V204" s="143">
        <f t="shared" si="34"/>
        <v>3</v>
      </c>
      <c r="W204" s="143">
        <f t="shared" si="31"/>
        <v>9</v>
      </c>
      <c r="X204" s="143">
        <f t="shared" si="31"/>
        <v>11</v>
      </c>
      <c r="Y204" s="143">
        <f t="shared" si="31"/>
        <v>11</v>
      </c>
      <c r="Z204" s="143">
        <f t="shared" si="31"/>
        <v>14</v>
      </c>
      <c r="AA204" s="143">
        <f t="shared" si="31"/>
        <v>2</v>
      </c>
      <c r="AB204" s="143">
        <f t="shared" si="35"/>
        <v>50</v>
      </c>
      <c r="AC204" s="34">
        <f t="shared" si="36"/>
        <v>0.06</v>
      </c>
      <c r="AD204" s="34">
        <f t="shared" si="32"/>
        <v>0.18</v>
      </c>
      <c r="AE204" s="34">
        <f t="shared" si="32"/>
        <v>0.22</v>
      </c>
      <c r="AF204" s="34">
        <f t="shared" si="32"/>
        <v>0.22</v>
      </c>
      <c r="AG204" s="34">
        <f t="shared" si="32"/>
        <v>0.28000000000000003</v>
      </c>
      <c r="AH204" s="34">
        <f t="shared" si="32"/>
        <v>0.04</v>
      </c>
      <c r="AI204" s="143">
        <f t="shared" si="33"/>
        <v>3.5</v>
      </c>
      <c r="AJ204" s="143">
        <f t="shared" si="33"/>
        <v>1.27</v>
      </c>
      <c r="AK204" s="143">
        <f t="shared" si="33"/>
        <v>4</v>
      </c>
      <c r="AL204" s="143">
        <f t="shared" si="33"/>
        <v>5</v>
      </c>
      <c r="AM204" s="32"/>
      <c r="AN204" s="161"/>
      <c r="AO204" s="32"/>
      <c r="AP204" s="32"/>
      <c r="AQ204" s="32"/>
      <c r="AR204" s="32"/>
      <c r="AS204" s="32"/>
    </row>
    <row r="205" spans="1:45" s="35" customFormat="1" ht="18.75" customHeight="1" x14ac:dyDescent="0.25">
      <c r="A205" s="142" t="s">
        <v>72</v>
      </c>
      <c r="B205" s="217" t="s">
        <v>73</v>
      </c>
      <c r="C205" s="217" t="s">
        <v>74</v>
      </c>
      <c r="D205" s="217" t="s">
        <v>74</v>
      </c>
      <c r="E205" s="217" t="s">
        <v>74</v>
      </c>
      <c r="F205" s="217" t="s">
        <v>74</v>
      </c>
      <c r="G205" s="217" t="s">
        <v>74</v>
      </c>
      <c r="H205" s="217" t="s">
        <v>74</v>
      </c>
      <c r="I205" s="217" t="s">
        <v>74</v>
      </c>
      <c r="J205" s="217" t="s">
        <v>74</v>
      </c>
      <c r="K205" s="217" t="s">
        <v>74</v>
      </c>
      <c r="L205" s="217" t="s">
        <v>74</v>
      </c>
      <c r="M205" s="217" t="s">
        <v>74</v>
      </c>
      <c r="N205" s="217" t="s">
        <v>74</v>
      </c>
      <c r="O205" s="217" t="s">
        <v>74</v>
      </c>
      <c r="P205" s="217" t="s">
        <v>74</v>
      </c>
      <c r="Q205" s="217" t="s">
        <v>74</v>
      </c>
      <c r="R205" s="217" t="s">
        <v>74</v>
      </c>
      <c r="S205" s="217" t="s">
        <v>74</v>
      </c>
      <c r="T205" s="217" t="s">
        <v>74</v>
      </c>
      <c r="U205" s="165" t="s">
        <v>74</v>
      </c>
      <c r="V205" s="143">
        <f t="shared" si="34"/>
        <v>6</v>
      </c>
      <c r="W205" s="143">
        <f t="shared" si="31"/>
        <v>2</v>
      </c>
      <c r="X205" s="143">
        <f t="shared" si="31"/>
        <v>4</v>
      </c>
      <c r="Y205" s="143">
        <f t="shared" si="31"/>
        <v>11</v>
      </c>
      <c r="Z205" s="143">
        <f t="shared" si="31"/>
        <v>9</v>
      </c>
      <c r="AA205" s="143">
        <f t="shared" si="31"/>
        <v>18</v>
      </c>
      <c r="AB205" s="143">
        <f t="shared" si="35"/>
        <v>50</v>
      </c>
      <c r="AC205" s="34">
        <f t="shared" si="36"/>
        <v>0.12</v>
      </c>
      <c r="AD205" s="34">
        <f t="shared" si="32"/>
        <v>0.04</v>
      </c>
      <c r="AE205" s="34">
        <f t="shared" si="32"/>
        <v>0.08</v>
      </c>
      <c r="AF205" s="34">
        <f t="shared" si="32"/>
        <v>0.22</v>
      </c>
      <c r="AG205" s="34">
        <f t="shared" si="32"/>
        <v>0.18</v>
      </c>
      <c r="AH205" s="34">
        <f t="shared" si="32"/>
        <v>0.36</v>
      </c>
      <c r="AI205" s="143">
        <f t="shared" si="33"/>
        <v>3.47</v>
      </c>
      <c r="AJ205" s="143">
        <f t="shared" si="33"/>
        <v>1.46</v>
      </c>
      <c r="AK205" s="143">
        <f t="shared" si="33"/>
        <v>4</v>
      </c>
      <c r="AL205" s="143">
        <f t="shared" si="33"/>
        <v>4</v>
      </c>
      <c r="AM205" s="32"/>
      <c r="AN205" s="161"/>
      <c r="AO205" s="32"/>
      <c r="AP205" s="32"/>
      <c r="AQ205" s="32"/>
      <c r="AR205" s="32"/>
      <c r="AS205" s="32"/>
    </row>
    <row r="206" spans="1:45" s="35" customFormat="1" ht="18.75" customHeight="1" x14ac:dyDescent="0.25">
      <c r="A206" s="33" t="s">
        <v>75</v>
      </c>
      <c r="B206" s="217" t="s">
        <v>76</v>
      </c>
      <c r="C206" s="217" t="s">
        <v>77</v>
      </c>
      <c r="D206" s="217" t="s">
        <v>77</v>
      </c>
      <c r="E206" s="217" t="s">
        <v>77</v>
      </c>
      <c r="F206" s="217" t="s">
        <v>77</v>
      </c>
      <c r="G206" s="217" t="s">
        <v>77</v>
      </c>
      <c r="H206" s="217" t="s">
        <v>77</v>
      </c>
      <c r="I206" s="217" t="s">
        <v>77</v>
      </c>
      <c r="J206" s="217" t="s">
        <v>77</v>
      </c>
      <c r="K206" s="217" t="s">
        <v>77</v>
      </c>
      <c r="L206" s="217" t="s">
        <v>77</v>
      </c>
      <c r="M206" s="217" t="s">
        <v>77</v>
      </c>
      <c r="N206" s="217" t="s">
        <v>77</v>
      </c>
      <c r="O206" s="217" t="s">
        <v>77</v>
      </c>
      <c r="P206" s="217" t="s">
        <v>77</v>
      </c>
      <c r="Q206" s="217" t="s">
        <v>77</v>
      </c>
      <c r="R206" s="217" t="s">
        <v>77</v>
      </c>
      <c r="S206" s="217" t="s">
        <v>77</v>
      </c>
      <c r="T206" s="217" t="s">
        <v>77</v>
      </c>
      <c r="U206" s="165" t="s">
        <v>77</v>
      </c>
      <c r="V206" s="143">
        <f t="shared" si="34"/>
        <v>6</v>
      </c>
      <c r="W206" s="143">
        <f t="shared" si="31"/>
        <v>4</v>
      </c>
      <c r="X206" s="143">
        <f t="shared" si="31"/>
        <v>8</v>
      </c>
      <c r="Y206" s="143">
        <f t="shared" si="31"/>
        <v>14</v>
      </c>
      <c r="Z206" s="143">
        <f t="shared" si="31"/>
        <v>12</v>
      </c>
      <c r="AA206" s="143">
        <f t="shared" si="31"/>
        <v>6</v>
      </c>
      <c r="AB206" s="143">
        <f t="shared" si="35"/>
        <v>50</v>
      </c>
      <c r="AC206" s="34">
        <f t="shared" si="36"/>
        <v>0.12</v>
      </c>
      <c r="AD206" s="34">
        <f t="shared" si="32"/>
        <v>0.08</v>
      </c>
      <c r="AE206" s="34">
        <f t="shared" si="32"/>
        <v>0.16</v>
      </c>
      <c r="AF206" s="34">
        <f t="shared" si="32"/>
        <v>0.28000000000000003</v>
      </c>
      <c r="AG206" s="34">
        <f t="shared" si="32"/>
        <v>0.24</v>
      </c>
      <c r="AH206" s="34">
        <f t="shared" si="32"/>
        <v>0.12</v>
      </c>
      <c r="AI206" s="143">
        <f t="shared" si="33"/>
        <v>3.5</v>
      </c>
      <c r="AJ206" s="143">
        <f t="shared" si="33"/>
        <v>1.36</v>
      </c>
      <c r="AK206" s="143">
        <f t="shared" si="33"/>
        <v>4</v>
      </c>
      <c r="AL206" s="143">
        <f t="shared" si="33"/>
        <v>4</v>
      </c>
      <c r="AM206" s="32"/>
      <c r="AN206" s="161"/>
      <c r="AO206" s="32"/>
      <c r="AP206" s="32"/>
      <c r="AQ206" s="32"/>
      <c r="AR206" s="32"/>
      <c r="AS206" s="32"/>
    </row>
    <row r="207" spans="1:45" x14ac:dyDescent="0.25">
      <c r="AH207" s="27"/>
      <c r="AM207" s="32"/>
      <c r="AN207" s="161"/>
      <c r="AO207" s="32"/>
      <c r="AP207" s="32"/>
      <c r="AQ207" s="32"/>
      <c r="AR207" s="32"/>
      <c r="AS207" s="32"/>
    </row>
    <row r="208" spans="1:45" x14ac:dyDescent="0.25">
      <c r="AH208" s="27"/>
      <c r="AM208" s="32"/>
      <c r="AN208" s="161"/>
      <c r="AO208" s="32"/>
      <c r="AP208" s="32"/>
      <c r="AQ208" s="32"/>
      <c r="AR208" s="32"/>
      <c r="AS208" s="35"/>
    </row>
    <row r="209" spans="5:45" x14ac:dyDescent="0.25">
      <c r="AH209" s="27"/>
      <c r="AM209" s="32"/>
      <c r="AN209" s="161"/>
      <c r="AO209" s="32"/>
      <c r="AP209" s="32"/>
      <c r="AQ209" s="32"/>
      <c r="AR209" s="32"/>
      <c r="AS209" s="35"/>
    </row>
    <row r="210" spans="5:45" x14ac:dyDescent="0.25">
      <c r="AH210" s="27"/>
      <c r="AM210" s="32"/>
      <c r="AN210" s="150"/>
      <c r="AO210" s="32"/>
      <c r="AP210" s="32"/>
      <c r="AQ210" s="32"/>
      <c r="AR210" s="32"/>
      <c r="AS210" s="35"/>
    </row>
    <row r="211" spans="5:45" x14ac:dyDescent="0.25">
      <c r="AH211" s="27"/>
      <c r="AM211" s="32"/>
      <c r="AN211" s="150"/>
      <c r="AO211" s="32"/>
      <c r="AP211" s="32"/>
      <c r="AQ211" s="32"/>
      <c r="AR211" s="32"/>
      <c r="AS211" s="35"/>
    </row>
    <row r="212" spans="5:45" x14ac:dyDescent="0.25">
      <c r="AH212" s="27"/>
      <c r="AM212" s="32"/>
      <c r="AN212" s="150"/>
      <c r="AO212" s="32"/>
      <c r="AP212" s="32"/>
      <c r="AQ212" s="32"/>
      <c r="AR212" s="32"/>
      <c r="AS212" s="35"/>
    </row>
    <row r="213" spans="5:45" ht="15" customHeight="1" x14ac:dyDescent="0.25">
      <c r="E213" s="177" t="s">
        <v>139</v>
      </c>
      <c r="F213" s="177"/>
      <c r="G213" s="177"/>
      <c r="H213" s="177"/>
      <c r="I213" s="177"/>
      <c r="AJ213" s="27"/>
      <c r="AM213" s="32"/>
      <c r="AN213" s="150"/>
      <c r="AO213" s="32"/>
      <c r="AP213" s="32"/>
      <c r="AQ213" s="32"/>
      <c r="AR213" s="32"/>
      <c r="AS213" s="35"/>
    </row>
    <row r="214" spans="5:45" ht="15" customHeight="1" x14ac:dyDescent="0.25">
      <c r="E214" s="177"/>
      <c r="F214" s="177"/>
      <c r="G214" s="177"/>
      <c r="H214" s="177"/>
      <c r="I214" s="177"/>
      <c r="AJ214" s="27"/>
      <c r="AM214" s="32"/>
      <c r="AN214" s="150"/>
      <c r="AO214" s="32"/>
      <c r="AP214" s="32"/>
      <c r="AQ214" s="32"/>
      <c r="AR214" s="32"/>
      <c r="AS214" s="35"/>
    </row>
    <row r="215" spans="5:45" ht="15" customHeight="1" x14ac:dyDescent="0.25">
      <c r="E215" s="177"/>
      <c r="F215" s="177"/>
      <c r="G215" s="177"/>
      <c r="H215" s="177"/>
      <c r="I215" s="177"/>
      <c r="AJ215" s="27"/>
      <c r="AM215" s="32"/>
      <c r="AN215" s="150"/>
      <c r="AO215" s="32"/>
      <c r="AP215" s="32"/>
      <c r="AQ215" s="32"/>
      <c r="AR215" s="32"/>
      <c r="AS215" s="35"/>
    </row>
    <row r="216" spans="5:45" ht="15" customHeight="1" x14ac:dyDescent="0.25">
      <c r="E216" s="177"/>
      <c r="F216" s="177"/>
      <c r="G216" s="177"/>
      <c r="H216" s="177"/>
      <c r="I216" s="177"/>
      <c r="AJ216" s="27"/>
      <c r="AM216" s="32"/>
      <c r="AN216" s="150"/>
      <c r="AO216" s="32"/>
      <c r="AP216" s="32"/>
      <c r="AQ216" s="32"/>
      <c r="AR216" s="32"/>
    </row>
    <row r="217" spans="5:45" x14ac:dyDescent="0.25">
      <c r="AJ217" s="27"/>
      <c r="AM217" s="32"/>
      <c r="AN217" s="150"/>
      <c r="AO217" s="32"/>
      <c r="AP217" s="32"/>
      <c r="AQ217" s="32"/>
      <c r="AR217" s="32"/>
    </row>
    <row r="218" spans="5:45" ht="18.75" x14ac:dyDescent="0.25">
      <c r="F218" s="218" t="s">
        <v>37</v>
      </c>
      <c r="G218" s="218"/>
      <c r="H218" s="60">
        <v>7</v>
      </c>
      <c r="AJ218" s="27"/>
      <c r="AM218" s="32"/>
      <c r="AN218" s="150"/>
      <c r="AO218" s="32"/>
      <c r="AP218" s="32"/>
      <c r="AQ218" s="32"/>
      <c r="AR218" s="32"/>
    </row>
    <row r="219" spans="5:45" ht="18.75" x14ac:dyDescent="0.3">
      <c r="F219" s="218" t="s">
        <v>38</v>
      </c>
      <c r="G219" s="218"/>
      <c r="H219" s="60">
        <v>43</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147</v>
      </c>
      <c r="AJ219" s="195"/>
      <c r="AK219" s="195"/>
      <c r="AL219" s="195"/>
      <c r="AM219" s="32"/>
      <c r="AN219" s="150"/>
      <c r="AO219" s="32"/>
      <c r="AP219" s="32"/>
      <c r="AQ219" s="32"/>
      <c r="AR219" s="32"/>
    </row>
    <row r="220" spans="5:45"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c r="AM220" s="32"/>
      <c r="AN220" s="150"/>
      <c r="AO220" s="32"/>
      <c r="AP220" s="32"/>
      <c r="AQ220" s="32"/>
      <c r="AR220" s="32"/>
    </row>
    <row r="221" spans="5:45" ht="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112" t="s">
        <v>25</v>
      </c>
      <c r="AM221" s="32"/>
      <c r="AN221" s="150"/>
      <c r="AO221" s="32"/>
      <c r="AP221" s="32"/>
      <c r="AQ221" s="32"/>
      <c r="AR221" s="32"/>
    </row>
    <row r="222" spans="5:45" ht="44.25" customHeight="1" x14ac:dyDescent="0.25">
      <c r="N222"/>
      <c r="O222" s="217" t="s">
        <v>78</v>
      </c>
      <c r="P222" s="217"/>
      <c r="Q222" s="217"/>
      <c r="R222" s="217"/>
      <c r="S222" s="217"/>
      <c r="T222" s="217"/>
      <c r="U222" s="165"/>
      <c r="V222" s="143">
        <f>+AN26</f>
        <v>2</v>
      </c>
      <c r="W222" s="143">
        <f t="shared" ref="W222:AA224" si="37">+AO26</f>
        <v>2</v>
      </c>
      <c r="X222" s="143">
        <f t="shared" si="37"/>
        <v>2</v>
      </c>
      <c r="Y222" s="143">
        <f t="shared" si="37"/>
        <v>1</v>
      </c>
      <c r="Z222" s="143">
        <f t="shared" si="37"/>
        <v>0</v>
      </c>
      <c r="AA222" s="143">
        <f t="shared" si="37"/>
        <v>0</v>
      </c>
      <c r="AB222" s="143">
        <f>SUM(V222:AA222)</f>
        <v>7</v>
      </c>
      <c r="AC222" s="34">
        <f t="shared" ref="AC222:AH224" si="38">V222/$AB222</f>
        <v>0.2857142857142857</v>
      </c>
      <c r="AD222" s="34">
        <f t="shared" si="38"/>
        <v>0.2857142857142857</v>
      </c>
      <c r="AE222" s="34">
        <f t="shared" si="38"/>
        <v>0.2857142857142857</v>
      </c>
      <c r="AF222" s="34">
        <f t="shared" si="38"/>
        <v>0.14285714285714285</v>
      </c>
      <c r="AG222" s="34">
        <f t="shared" si="38"/>
        <v>0</v>
      </c>
      <c r="AH222" s="34">
        <f t="shared" si="38"/>
        <v>0</v>
      </c>
      <c r="AI222" s="143">
        <f t="shared" ref="AI222:AL224" si="39">+BA26</f>
        <v>2.29</v>
      </c>
      <c r="AJ222" s="143">
        <f t="shared" si="39"/>
        <v>1.1100000000000001</v>
      </c>
      <c r="AK222" s="143">
        <f t="shared" si="39"/>
        <v>2</v>
      </c>
      <c r="AL222" s="143">
        <f t="shared" si="39"/>
        <v>1</v>
      </c>
      <c r="AM222" s="32"/>
      <c r="AN222" s="150"/>
      <c r="AO222" s="32"/>
      <c r="AP222" s="32"/>
      <c r="AQ222" s="32"/>
      <c r="AR222" s="32"/>
    </row>
    <row r="223" spans="5:45" ht="64.5" customHeight="1" x14ac:dyDescent="0.25">
      <c r="N223"/>
      <c r="O223" s="217" t="s">
        <v>79</v>
      </c>
      <c r="P223" s="217" t="s">
        <v>80</v>
      </c>
      <c r="Q223" s="217" t="s">
        <v>80</v>
      </c>
      <c r="R223" s="217" t="s">
        <v>80</v>
      </c>
      <c r="S223" s="217" t="s">
        <v>80</v>
      </c>
      <c r="T223" s="217" t="s">
        <v>80</v>
      </c>
      <c r="U223" s="165" t="s">
        <v>80</v>
      </c>
      <c r="V223" s="143">
        <f t="shared" ref="V223:V224" si="40">+AN27</f>
        <v>2</v>
      </c>
      <c r="W223" s="143">
        <f t="shared" si="37"/>
        <v>1</v>
      </c>
      <c r="X223" s="143">
        <f t="shared" si="37"/>
        <v>3</v>
      </c>
      <c r="Y223" s="143">
        <f t="shared" si="37"/>
        <v>1</v>
      </c>
      <c r="Z223" s="143">
        <f t="shared" si="37"/>
        <v>0</v>
      </c>
      <c r="AA223" s="143">
        <f t="shared" si="37"/>
        <v>0</v>
      </c>
      <c r="AB223" s="143">
        <f t="shared" ref="AB223:AB224" si="41">SUM(V223:AA223)</f>
        <v>7</v>
      </c>
      <c r="AC223" s="34">
        <f t="shared" si="38"/>
        <v>0.2857142857142857</v>
      </c>
      <c r="AD223" s="34">
        <f t="shared" si="38"/>
        <v>0.14285714285714285</v>
      </c>
      <c r="AE223" s="34">
        <f t="shared" si="38"/>
        <v>0.42857142857142855</v>
      </c>
      <c r="AF223" s="34">
        <f t="shared" si="38"/>
        <v>0.14285714285714285</v>
      </c>
      <c r="AG223" s="34">
        <f t="shared" si="38"/>
        <v>0</v>
      </c>
      <c r="AH223" s="34">
        <f t="shared" si="38"/>
        <v>0</v>
      </c>
      <c r="AI223" s="143">
        <f t="shared" si="39"/>
        <v>2.4300000000000002</v>
      </c>
      <c r="AJ223" s="143">
        <f t="shared" si="39"/>
        <v>1.1299999999999999</v>
      </c>
      <c r="AK223" s="143">
        <f t="shared" si="39"/>
        <v>3</v>
      </c>
      <c r="AL223" s="143">
        <f t="shared" si="39"/>
        <v>3</v>
      </c>
      <c r="AM223" s="32"/>
      <c r="AN223" s="150"/>
      <c r="AO223" s="32"/>
      <c r="AP223" s="32"/>
      <c r="AQ223" s="32"/>
      <c r="AR223" s="32"/>
    </row>
    <row r="224" spans="5:45" ht="40.5" customHeight="1" x14ac:dyDescent="0.25">
      <c r="N224"/>
      <c r="O224" s="217" t="s">
        <v>81</v>
      </c>
      <c r="P224" s="217" t="s">
        <v>82</v>
      </c>
      <c r="Q224" s="217" t="s">
        <v>82</v>
      </c>
      <c r="R224" s="217" t="s">
        <v>82</v>
      </c>
      <c r="S224" s="217" t="s">
        <v>82</v>
      </c>
      <c r="T224" s="217" t="s">
        <v>82</v>
      </c>
      <c r="U224" s="165" t="s">
        <v>82</v>
      </c>
      <c r="V224" s="143">
        <f t="shared" si="40"/>
        <v>2</v>
      </c>
      <c r="W224" s="143">
        <f t="shared" si="37"/>
        <v>0</v>
      </c>
      <c r="X224" s="143">
        <f t="shared" si="37"/>
        <v>1</v>
      </c>
      <c r="Y224" s="143">
        <f t="shared" si="37"/>
        <v>2</v>
      </c>
      <c r="Z224" s="143">
        <f t="shared" si="37"/>
        <v>2</v>
      </c>
      <c r="AA224" s="143">
        <f t="shared" si="37"/>
        <v>0</v>
      </c>
      <c r="AB224" s="143">
        <f t="shared" si="41"/>
        <v>7</v>
      </c>
      <c r="AC224" s="34">
        <f>V224/$AB224</f>
        <v>0.2857142857142857</v>
      </c>
      <c r="AD224" s="34">
        <f t="shared" si="38"/>
        <v>0</v>
      </c>
      <c r="AE224" s="34">
        <f t="shared" si="38"/>
        <v>0.14285714285714285</v>
      </c>
      <c r="AF224" s="34">
        <f t="shared" si="38"/>
        <v>0.2857142857142857</v>
      </c>
      <c r="AG224" s="34">
        <f t="shared" si="38"/>
        <v>0.2857142857142857</v>
      </c>
      <c r="AH224" s="34">
        <f t="shared" si="38"/>
        <v>0</v>
      </c>
      <c r="AI224" s="143">
        <f t="shared" si="39"/>
        <v>3.29</v>
      </c>
      <c r="AJ224" s="143">
        <f t="shared" si="39"/>
        <v>1.7</v>
      </c>
      <c r="AK224" s="143">
        <f t="shared" si="39"/>
        <v>4</v>
      </c>
      <c r="AL224" s="143">
        <f t="shared" si="39"/>
        <v>1</v>
      </c>
      <c r="AM224" s="32"/>
      <c r="AN224" s="150"/>
      <c r="AO224" s="32"/>
      <c r="AP224" s="32"/>
      <c r="AQ224" s="32"/>
      <c r="AR224" s="32"/>
    </row>
    <row r="225" spans="7:44" x14ac:dyDescent="0.25">
      <c r="AH225" s="27"/>
      <c r="AM225" s="32"/>
      <c r="AN225" s="150"/>
      <c r="AO225" s="32"/>
      <c r="AP225" s="32"/>
      <c r="AQ225" s="32"/>
      <c r="AR225" s="32"/>
    </row>
    <row r="226" spans="7:44" x14ac:dyDescent="0.25">
      <c r="AH226" s="27"/>
      <c r="AM226" s="35"/>
      <c r="AN226" s="148"/>
      <c r="AO226" s="35"/>
      <c r="AP226" s="35"/>
      <c r="AQ226" s="35"/>
      <c r="AR226" s="35"/>
    </row>
    <row r="227" spans="7:44" x14ac:dyDescent="0.25">
      <c r="AH227" s="27"/>
      <c r="AM227" s="35"/>
      <c r="AN227" s="148"/>
      <c r="AO227" s="35"/>
      <c r="AP227" s="35"/>
      <c r="AQ227" s="35"/>
      <c r="AR227" s="35"/>
    </row>
    <row r="228" spans="7:44" x14ac:dyDescent="0.25">
      <c r="AH228" s="27"/>
      <c r="AM228" s="35"/>
      <c r="AN228" s="148"/>
      <c r="AO228" s="35"/>
      <c r="AP228" s="35"/>
      <c r="AQ228" s="35"/>
      <c r="AR228" s="35"/>
    </row>
    <row r="229" spans="7:44" x14ac:dyDescent="0.25">
      <c r="AH229" s="27"/>
      <c r="AM229" s="35"/>
      <c r="AN229" s="148"/>
      <c r="AO229" s="35"/>
      <c r="AP229" s="35"/>
      <c r="AQ229" s="35"/>
      <c r="AR229" s="35"/>
    </row>
    <row r="230" spans="7:44" x14ac:dyDescent="0.25">
      <c r="AH230" s="27"/>
      <c r="AM230" s="35"/>
      <c r="AN230" s="148"/>
      <c r="AO230" s="35"/>
      <c r="AP230" s="35"/>
      <c r="AQ230" s="35"/>
      <c r="AR230" s="35"/>
    </row>
    <row r="231" spans="7:44" x14ac:dyDescent="0.25">
      <c r="AH231" s="27"/>
      <c r="AM231" s="35"/>
      <c r="AN231" s="148"/>
      <c r="AO231" s="35"/>
      <c r="AP231" s="35"/>
      <c r="AQ231" s="35"/>
      <c r="AR231" s="35"/>
    </row>
    <row r="232" spans="7:44" x14ac:dyDescent="0.25">
      <c r="AH232" s="27"/>
      <c r="AN232" s="150"/>
    </row>
    <row r="233" spans="7:44" ht="15.75" thickBot="1" x14ac:dyDescent="0.3">
      <c r="AH233" s="27"/>
      <c r="AN233" s="150"/>
    </row>
    <row r="234" spans="7:44" x14ac:dyDescent="0.25">
      <c r="G234" s="209" t="s">
        <v>140</v>
      </c>
      <c r="H234" s="210"/>
      <c r="I234" s="210"/>
      <c r="J234" s="210"/>
      <c r="K234" s="211"/>
      <c r="Y234" s="209" t="s">
        <v>141</v>
      </c>
      <c r="Z234" s="210"/>
      <c r="AA234" s="210"/>
      <c r="AB234" s="210"/>
      <c r="AC234" s="211"/>
      <c r="AJ234" s="27"/>
      <c r="AN234" s="150"/>
    </row>
    <row r="235" spans="7:44" x14ac:dyDescent="0.25">
      <c r="G235" s="212"/>
      <c r="H235" s="177"/>
      <c r="I235" s="177"/>
      <c r="J235" s="177"/>
      <c r="K235" s="213"/>
      <c r="Y235" s="212"/>
      <c r="Z235" s="177"/>
      <c r="AA235" s="177"/>
      <c r="AB235" s="177"/>
      <c r="AC235" s="213"/>
      <c r="AJ235" s="27"/>
    </row>
    <row r="236" spans="7:44" x14ac:dyDescent="0.25">
      <c r="G236" s="212"/>
      <c r="H236" s="177"/>
      <c r="I236" s="177"/>
      <c r="J236" s="177"/>
      <c r="K236" s="213"/>
      <c r="Y236" s="212"/>
      <c r="Z236" s="177"/>
      <c r="AA236" s="177"/>
      <c r="AB236" s="177"/>
      <c r="AC236" s="213"/>
      <c r="AJ236" s="27"/>
    </row>
    <row r="237" spans="7:44" ht="15.75" thickBot="1" x14ac:dyDescent="0.3">
      <c r="G237" s="214"/>
      <c r="H237" s="215"/>
      <c r="I237" s="215"/>
      <c r="J237" s="215"/>
      <c r="K237" s="216"/>
      <c r="Y237" s="214"/>
      <c r="Z237" s="215"/>
      <c r="AA237" s="215"/>
      <c r="AB237" s="215"/>
      <c r="AC237" s="216"/>
      <c r="AJ237" s="27"/>
    </row>
    <row r="238" spans="7:44" x14ac:dyDescent="0.25">
      <c r="AJ238" s="27"/>
    </row>
    <row r="239" spans="7:44" x14ac:dyDescent="0.25">
      <c r="AJ239" s="27"/>
    </row>
    <row r="240" spans="7:44" ht="18.75" x14ac:dyDescent="0.25">
      <c r="H240" s="218" t="s">
        <v>37</v>
      </c>
      <c r="I240" s="218"/>
      <c r="J240" s="60">
        <v>14</v>
      </c>
      <c r="Z240" s="218" t="s">
        <v>37</v>
      </c>
      <c r="AA240" s="218"/>
      <c r="AB240" s="60">
        <v>5</v>
      </c>
      <c r="AJ240" s="27"/>
    </row>
    <row r="241" spans="8:36" ht="18.75" x14ac:dyDescent="0.25">
      <c r="H241" s="218" t="s">
        <v>38</v>
      </c>
      <c r="I241" s="218"/>
      <c r="J241" s="60">
        <v>36</v>
      </c>
      <c r="Z241" s="218" t="s">
        <v>38</v>
      </c>
      <c r="AA241" s="218"/>
      <c r="AB241" s="60">
        <v>45</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147</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37.5"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112" t="s">
        <v>25</v>
      </c>
    </row>
    <row r="261" spans="1:38" ht="18.75" customHeight="1" x14ac:dyDescent="0.25">
      <c r="A261" s="217" t="s">
        <v>144</v>
      </c>
      <c r="B261" s="217"/>
      <c r="C261" s="217"/>
      <c r="D261" s="217"/>
      <c r="E261" s="217"/>
      <c r="F261" s="217"/>
      <c r="G261" s="217"/>
      <c r="H261" s="217"/>
      <c r="I261" s="217"/>
      <c r="J261" s="217"/>
      <c r="K261" s="217"/>
      <c r="L261" s="217"/>
      <c r="M261" s="217"/>
      <c r="N261" s="217"/>
      <c r="O261" s="217"/>
      <c r="P261" s="217"/>
      <c r="Q261" s="217"/>
      <c r="R261" s="217"/>
      <c r="S261" s="217"/>
      <c r="T261" s="217"/>
      <c r="U261" s="217"/>
      <c r="V261" s="143">
        <f>+AN29</f>
        <v>1</v>
      </c>
      <c r="W261" s="143">
        <f t="shared" ref="W261:AA263" si="42">+AO29</f>
        <v>3</v>
      </c>
      <c r="X261" s="143">
        <f t="shared" si="42"/>
        <v>1</v>
      </c>
      <c r="Y261" s="143">
        <f t="shared" si="42"/>
        <v>7</v>
      </c>
      <c r="Z261" s="143">
        <f t="shared" si="42"/>
        <v>2</v>
      </c>
      <c r="AA261" s="143">
        <f t="shared" si="42"/>
        <v>0</v>
      </c>
      <c r="AB261" s="143">
        <f>SUM(V261:AA261)</f>
        <v>14</v>
      </c>
      <c r="AC261" s="34">
        <f>V261/$AB261</f>
        <v>7.1428571428571425E-2</v>
      </c>
      <c r="AD261" s="34">
        <f t="shared" ref="AD261:AH263" si="43">W261/$AB261</f>
        <v>0.21428571428571427</v>
      </c>
      <c r="AE261" s="34">
        <f t="shared" si="43"/>
        <v>7.1428571428571425E-2</v>
      </c>
      <c r="AF261" s="34">
        <f t="shared" si="43"/>
        <v>0.5</v>
      </c>
      <c r="AG261" s="34">
        <f t="shared" si="43"/>
        <v>0.14285714285714285</v>
      </c>
      <c r="AH261" s="34">
        <f t="shared" si="43"/>
        <v>0</v>
      </c>
      <c r="AI261" s="143">
        <f t="shared" ref="AI261:AL263" si="44">+BA29</f>
        <v>3.43</v>
      </c>
      <c r="AJ261" s="143">
        <f t="shared" si="44"/>
        <v>1.22</v>
      </c>
      <c r="AK261" s="143">
        <f t="shared" si="44"/>
        <v>4</v>
      </c>
      <c r="AL261" s="143">
        <f t="shared" si="44"/>
        <v>4</v>
      </c>
    </row>
    <row r="262" spans="1:38" ht="18.75" customHeight="1" x14ac:dyDescent="0.25">
      <c r="A262" s="217" t="s">
        <v>149</v>
      </c>
      <c r="B262" s="217"/>
      <c r="C262" s="217"/>
      <c r="D262" s="217"/>
      <c r="E262" s="217"/>
      <c r="F262" s="217"/>
      <c r="G262" s="217"/>
      <c r="H262" s="217"/>
      <c r="I262" s="217"/>
      <c r="J262" s="217"/>
      <c r="K262" s="217"/>
      <c r="L262" s="217"/>
      <c r="M262" s="217"/>
      <c r="N262" s="217"/>
      <c r="O262" s="217"/>
      <c r="P262" s="217"/>
      <c r="Q262" s="217"/>
      <c r="R262" s="217"/>
      <c r="S262" s="217"/>
      <c r="T262" s="217"/>
      <c r="U262" s="217"/>
      <c r="V262" s="143">
        <f t="shared" ref="V262:V263" si="45">+AN30</f>
        <v>1</v>
      </c>
      <c r="W262" s="143">
        <f t="shared" si="42"/>
        <v>1</v>
      </c>
      <c r="X262" s="143">
        <f t="shared" si="42"/>
        <v>5</v>
      </c>
      <c r="Y262" s="143">
        <f t="shared" si="42"/>
        <v>4</v>
      </c>
      <c r="Z262" s="143">
        <f t="shared" si="42"/>
        <v>3</v>
      </c>
      <c r="AA262" s="143">
        <f t="shared" si="42"/>
        <v>0</v>
      </c>
      <c r="AB262" s="143">
        <f t="shared" ref="AB262:AB263" si="46">SUM(V262:AA262)</f>
        <v>14</v>
      </c>
      <c r="AC262" s="34">
        <f>V262/$AB262</f>
        <v>7.1428571428571425E-2</v>
      </c>
      <c r="AD262" s="34">
        <f t="shared" si="43"/>
        <v>7.1428571428571425E-2</v>
      </c>
      <c r="AE262" s="34">
        <f t="shared" si="43"/>
        <v>0.35714285714285715</v>
      </c>
      <c r="AF262" s="34">
        <f t="shared" si="43"/>
        <v>0.2857142857142857</v>
      </c>
      <c r="AG262" s="34">
        <f t="shared" si="43"/>
        <v>0.21428571428571427</v>
      </c>
      <c r="AH262" s="34">
        <f t="shared" si="43"/>
        <v>0</v>
      </c>
      <c r="AI262" s="143">
        <f t="shared" si="44"/>
        <v>3.5</v>
      </c>
      <c r="AJ262" s="143">
        <f t="shared" si="44"/>
        <v>1.1599999999999999</v>
      </c>
      <c r="AK262" s="143">
        <f t="shared" si="44"/>
        <v>4</v>
      </c>
      <c r="AL262" s="143">
        <f t="shared" si="44"/>
        <v>3</v>
      </c>
    </row>
    <row r="263" spans="1:38" ht="18.75" customHeight="1" x14ac:dyDescent="0.25">
      <c r="A263" s="217" t="s">
        <v>145</v>
      </c>
      <c r="B263" s="217"/>
      <c r="C263" s="217"/>
      <c r="D263" s="217"/>
      <c r="E263" s="217"/>
      <c r="F263" s="217"/>
      <c r="G263" s="217"/>
      <c r="H263" s="217"/>
      <c r="I263" s="217"/>
      <c r="J263" s="217"/>
      <c r="K263" s="217"/>
      <c r="L263" s="217"/>
      <c r="M263" s="217"/>
      <c r="N263" s="217"/>
      <c r="O263" s="217"/>
      <c r="P263" s="217"/>
      <c r="Q263" s="217"/>
      <c r="R263" s="217"/>
      <c r="S263" s="217"/>
      <c r="T263" s="217"/>
      <c r="U263" s="217"/>
      <c r="V263" s="143">
        <f t="shared" si="45"/>
        <v>1</v>
      </c>
      <c r="W263" s="143">
        <f t="shared" si="42"/>
        <v>0</v>
      </c>
      <c r="X263" s="143">
        <f t="shared" si="42"/>
        <v>1</v>
      </c>
      <c r="Y263" s="143">
        <f t="shared" si="42"/>
        <v>3</v>
      </c>
      <c r="Z263" s="143">
        <f t="shared" si="42"/>
        <v>0</v>
      </c>
      <c r="AA263" s="143">
        <f t="shared" si="42"/>
        <v>0</v>
      </c>
      <c r="AB263" s="143">
        <f t="shared" si="46"/>
        <v>5</v>
      </c>
      <c r="AC263" s="34">
        <f>V263/$AB263</f>
        <v>0.2</v>
      </c>
      <c r="AD263" s="34">
        <f t="shared" si="43"/>
        <v>0</v>
      </c>
      <c r="AE263" s="34">
        <f t="shared" si="43"/>
        <v>0.2</v>
      </c>
      <c r="AF263" s="34">
        <f t="shared" si="43"/>
        <v>0.6</v>
      </c>
      <c r="AG263" s="34">
        <f t="shared" si="43"/>
        <v>0</v>
      </c>
      <c r="AH263" s="34">
        <f t="shared" si="43"/>
        <v>0</v>
      </c>
      <c r="AI263" s="143">
        <f t="shared" si="44"/>
        <v>3.2</v>
      </c>
      <c r="AJ263" s="143">
        <f t="shared" si="44"/>
        <v>1.3</v>
      </c>
      <c r="AK263" s="143">
        <f t="shared" si="44"/>
        <v>4</v>
      </c>
      <c r="AL263" s="143">
        <f t="shared" si="44"/>
        <v>4</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8" t="s">
        <v>37</v>
      </c>
      <c r="G274" s="218"/>
      <c r="H274" s="60">
        <v>19</v>
      </c>
      <c r="V274" s="198" t="s">
        <v>17</v>
      </c>
      <c r="W274" s="198"/>
      <c r="X274" s="198"/>
      <c r="Y274" s="198"/>
      <c r="Z274" s="198"/>
      <c r="AA274" s="198"/>
      <c r="AB274" s="21"/>
      <c r="AC274" s="198" t="s">
        <v>18</v>
      </c>
      <c r="AD274" s="198"/>
      <c r="AE274" s="198"/>
      <c r="AF274" s="198"/>
      <c r="AG274" s="198"/>
      <c r="AH274" s="198"/>
      <c r="AI274" s="195" t="s">
        <v>147</v>
      </c>
      <c r="AJ274" s="195"/>
      <c r="AK274" s="195"/>
      <c r="AL274" s="195"/>
    </row>
    <row r="275" spans="6:38" ht="18.75" x14ac:dyDescent="0.3">
      <c r="F275" s="218" t="s">
        <v>38</v>
      </c>
      <c r="G275" s="218"/>
      <c r="H275" s="60">
        <v>31</v>
      </c>
      <c r="V275" s="198"/>
      <c r="W275" s="198"/>
      <c r="X275" s="198"/>
      <c r="Y275" s="198"/>
      <c r="Z275" s="198"/>
      <c r="AA275" s="198"/>
      <c r="AB275" s="21"/>
      <c r="AC275" s="198"/>
      <c r="AD275" s="198"/>
      <c r="AE275" s="198"/>
      <c r="AF275" s="198"/>
      <c r="AG275" s="198"/>
      <c r="AH275" s="198"/>
      <c r="AI275" s="195"/>
      <c r="AJ275" s="195"/>
      <c r="AK275" s="195"/>
      <c r="AL275" s="195"/>
    </row>
    <row r="276" spans="6:38" ht="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112" t="s">
        <v>25</v>
      </c>
    </row>
    <row r="277" spans="6:38" ht="63" customHeight="1" x14ac:dyDescent="0.25">
      <c r="O277" s="217" t="s">
        <v>146</v>
      </c>
      <c r="P277" s="217"/>
      <c r="Q277" s="217"/>
      <c r="R277" s="217"/>
      <c r="S277" s="217"/>
      <c r="T277" s="217"/>
      <c r="U277" s="165"/>
      <c r="V277" s="143">
        <f>+AN32</f>
        <v>2</v>
      </c>
      <c r="W277" s="143">
        <f t="shared" ref="W277:AA277" si="47">+AO32</f>
        <v>3</v>
      </c>
      <c r="X277" s="143">
        <f t="shared" si="47"/>
        <v>4</v>
      </c>
      <c r="Y277" s="143">
        <f t="shared" si="47"/>
        <v>5</v>
      </c>
      <c r="Z277" s="143">
        <f t="shared" si="47"/>
        <v>4</v>
      </c>
      <c r="AA277" s="143">
        <f t="shared" si="47"/>
        <v>1</v>
      </c>
      <c r="AB277" s="143">
        <f>SUM(V277:AA277)</f>
        <v>19</v>
      </c>
      <c r="AC277" s="34">
        <f t="shared" ref="AC277:AH277" si="48">V277/$AB277</f>
        <v>0.10526315789473684</v>
      </c>
      <c r="AD277" s="34">
        <f t="shared" si="48"/>
        <v>0.15789473684210525</v>
      </c>
      <c r="AE277" s="34">
        <f t="shared" si="48"/>
        <v>0.21052631578947367</v>
      </c>
      <c r="AF277" s="34">
        <f t="shared" si="48"/>
        <v>0.26315789473684209</v>
      </c>
      <c r="AG277" s="34">
        <f t="shared" si="48"/>
        <v>0.21052631578947367</v>
      </c>
      <c r="AH277" s="34">
        <f t="shared" si="48"/>
        <v>5.2631578947368418E-2</v>
      </c>
      <c r="AI277" s="143">
        <f t="shared" ref="AI277:AL277" si="49">+BA32</f>
        <v>3.33</v>
      </c>
      <c r="AJ277" s="143">
        <f t="shared" si="49"/>
        <v>1.33</v>
      </c>
      <c r="AK277" s="143">
        <f t="shared" si="49"/>
        <v>4</v>
      </c>
      <c r="AL277" s="143">
        <f t="shared" si="49"/>
        <v>4</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
        <v>8</v>
      </c>
      <c r="B298" s="1">
        <v>11</v>
      </c>
      <c r="C298" s="1" t="s">
        <v>133</v>
      </c>
      <c r="H298" s="8"/>
      <c r="AH298" s="27"/>
    </row>
    <row r="299" spans="1:34" x14ac:dyDescent="0.25">
      <c r="A299" s="1">
        <v>4</v>
      </c>
      <c r="B299" s="1">
        <v>46</v>
      </c>
      <c r="C299" s="1" t="s">
        <v>134</v>
      </c>
      <c r="H299" s="8"/>
      <c r="AH299" s="27"/>
    </row>
    <row r="300" spans="1:34" x14ac:dyDescent="0.25">
      <c r="A300" s="1">
        <v>40</v>
      </c>
      <c r="B300" s="1">
        <v>10</v>
      </c>
      <c r="C300" s="1" t="s">
        <v>135</v>
      </c>
      <c r="G300" s="8"/>
      <c r="H300" s="8"/>
      <c r="AH300" s="27"/>
    </row>
    <row r="301" spans="1:34" ht="15.75" customHeight="1" x14ac:dyDescent="0.25">
      <c r="A301" s="1">
        <f>+AO141</f>
        <v>50</v>
      </c>
      <c r="B301" s="1">
        <f>+AO142</f>
        <v>0</v>
      </c>
      <c r="C301" s="1" t="s">
        <v>136</v>
      </c>
      <c r="H301" s="8"/>
      <c r="AH301" s="27"/>
    </row>
    <row r="302" spans="1:34" x14ac:dyDescent="0.25">
      <c r="A302" s="1">
        <v>50</v>
      </c>
      <c r="B302" s="1">
        <f>+AO152</f>
        <v>0</v>
      </c>
      <c r="C302" s="1" t="s">
        <v>137</v>
      </c>
      <c r="H302" s="8"/>
      <c r="AH302" s="27"/>
    </row>
    <row r="303" spans="1:34" x14ac:dyDescent="0.25">
      <c r="H303" s="8"/>
      <c r="AH303" s="27"/>
    </row>
    <row r="304" spans="1:34" x14ac:dyDescent="0.25">
      <c r="H304" s="8"/>
      <c r="AH304" s="27"/>
    </row>
    <row r="305" spans="1:34" x14ac:dyDescent="0.25">
      <c r="A305" s="1" t="s">
        <v>244</v>
      </c>
      <c r="AH305" s="27"/>
    </row>
    <row r="306" spans="1:34" x14ac:dyDescent="0.25">
      <c r="C306" s="1" t="s">
        <v>157</v>
      </c>
      <c r="D306" s="1" t="s">
        <v>163</v>
      </c>
      <c r="E306" s="1" t="s">
        <v>164</v>
      </c>
      <c r="F306" s="1" t="s">
        <v>165</v>
      </c>
      <c r="AH306" s="27"/>
    </row>
    <row r="307" spans="1:34" x14ac:dyDescent="0.25">
      <c r="A307" s="1" t="s">
        <v>166</v>
      </c>
      <c r="C307" s="1">
        <v>31</v>
      </c>
      <c r="D307" s="1">
        <v>62</v>
      </c>
      <c r="E307" s="1">
        <v>62</v>
      </c>
      <c r="F307" s="1">
        <v>62</v>
      </c>
      <c r="AH307" s="27"/>
    </row>
    <row r="308" spans="1:34" x14ac:dyDescent="0.25">
      <c r="B308" s="1" t="s">
        <v>245</v>
      </c>
      <c r="C308" s="1">
        <v>8</v>
      </c>
      <c r="D308" s="1">
        <v>16</v>
      </c>
      <c r="E308" s="1">
        <v>16</v>
      </c>
      <c r="F308" s="1">
        <v>78</v>
      </c>
      <c r="AH308" s="27"/>
    </row>
    <row r="309" spans="1:34" x14ac:dyDescent="0.25">
      <c r="B309" s="1" t="s">
        <v>38</v>
      </c>
      <c r="C309" s="1">
        <v>11</v>
      </c>
      <c r="D309" s="1">
        <v>22</v>
      </c>
      <c r="E309" s="1">
        <v>22</v>
      </c>
      <c r="F309" s="1">
        <v>100</v>
      </c>
      <c r="AH309" s="27"/>
    </row>
    <row r="310" spans="1:34" x14ac:dyDescent="0.25">
      <c r="B310" s="1" t="s">
        <v>8</v>
      </c>
      <c r="C310" s="1">
        <v>50</v>
      </c>
      <c r="D310" s="1">
        <v>100</v>
      </c>
      <c r="E310" s="1">
        <v>100</v>
      </c>
      <c r="AH310" s="27"/>
    </row>
    <row r="311" spans="1:34" x14ac:dyDescent="0.25">
      <c r="A311" s="1" t="s">
        <v>188</v>
      </c>
      <c r="AH311" s="27"/>
    </row>
    <row r="312" spans="1:34" x14ac:dyDescent="0.25">
      <c r="AH312" s="27"/>
    </row>
    <row r="313" spans="1:34" x14ac:dyDescent="0.25">
      <c r="AH313" s="27"/>
    </row>
    <row r="314" spans="1:34" x14ac:dyDescent="0.25">
      <c r="AH314" s="27"/>
    </row>
    <row r="315" spans="1:34" x14ac:dyDescent="0.25">
      <c r="A315" s="1" t="s">
        <v>246</v>
      </c>
      <c r="AH315" s="27"/>
    </row>
    <row r="316" spans="1:34" x14ac:dyDescent="0.25">
      <c r="C316" s="1" t="s">
        <v>157</v>
      </c>
      <c r="D316" s="1" t="s">
        <v>163</v>
      </c>
      <c r="E316" s="1" t="s">
        <v>164</v>
      </c>
      <c r="F316" s="1" t="s">
        <v>165</v>
      </c>
      <c r="AH316" s="27"/>
    </row>
    <row r="317" spans="1:34" x14ac:dyDescent="0.25">
      <c r="A317" s="1" t="s">
        <v>166</v>
      </c>
      <c r="B317" s="1" t="s">
        <v>245</v>
      </c>
      <c r="C317" s="1">
        <v>4</v>
      </c>
      <c r="D317" s="1">
        <v>8</v>
      </c>
      <c r="E317" s="1">
        <v>8</v>
      </c>
      <c r="F317" s="1">
        <v>8</v>
      </c>
      <c r="AH317" s="27"/>
    </row>
    <row r="318" spans="1:34" x14ac:dyDescent="0.25">
      <c r="B318" s="1" t="s">
        <v>38</v>
      </c>
      <c r="C318" s="1">
        <v>46</v>
      </c>
      <c r="D318" s="1">
        <v>92</v>
      </c>
      <c r="E318" s="1">
        <v>92</v>
      </c>
      <c r="F318" s="1">
        <v>100</v>
      </c>
      <c r="AH318" s="27"/>
    </row>
    <row r="319" spans="1:34" x14ac:dyDescent="0.25">
      <c r="B319" s="1" t="s">
        <v>8</v>
      </c>
      <c r="C319" s="1">
        <v>50</v>
      </c>
      <c r="D319" s="1">
        <v>100</v>
      </c>
      <c r="E319" s="1">
        <v>100</v>
      </c>
      <c r="AH319" s="27"/>
    </row>
    <row r="320" spans="1:34" x14ac:dyDescent="0.25">
      <c r="A320" s="1" t="s">
        <v>188</v>
      </c>
      <c r="AH320" s="27"/>
    </row>
    <row r="321" spans="1:34" x14ac:dyDescent="0.25">
      <c r="AH321" s="27"/>
    </row>
    <row r="322" spans="1:34" x14ac:dyDescent="0.25">
      <c r="T322" s="27"/>
    </row>
    <row r="323" spans="1:34" x14ac:dyDescent="0.25">
      <c r="T323" s="27"/>
    </row>
    <row r="324" spans="1:34" x14ac:dyDescent="0.25">
      <c r="A324" s="1" t="s">
        <v>247</v>
      </c>
      <c r="T324" s="27"/>
    </row>
    <row r="325" spans="1:34" x14ac:dyDescent="0.25">
      <c r="C325" s="1" t="s">
        <v>157</v>
      </c>
      <c r="D325" s="1" t="s">
        <v>163</v>
      </c>
      <c r="E325" s="1" t="s">
        <v>164</v>
      </c>
      <c r="F325" s="1" t="s">
        <v>165</v>
      </c>
    </row>
    <row r="326" spans="1:34" x14ac:dyDescent="0.25">
      <c r="A326" s="1" t="s">
        <v>166</v>
      </c>
      <c r="B326" s="1" t="s">
        <v>245</v>
      </c>
      <c r="C326" s="1">
        <v>40</v>
      </c>
      <c r="D326" s="1">
        <v>80</v>
      </c>
      <c r="E326" s="1">
        <v>80</v>
      </c>
      <c r="F326" s="1">
        <v>80</v>
      </c>
    </row>
    <row r="327" spans="1:34" x14ac:dyDescent="0.25">
      <c r="B327" s="1" t="s">
        <v>38</v>
      </c>
      <c r="C327" s="1">
        <v>10</v>
      </c>
      <c r="D327" s="1">
        <v>20</v>
      </c>
      <c r="E327" s="1">
        <v>20</v>
      </c>
      <c r="F327" s="1">
        <v>100</v>
      </c>
    </row>
    <row r="328" spans="1:34" x14ac:dyDescent="0.25">
      <c r="B328" s="1" t="s">
        <v>8</v>
      </c>
      <c r="C328" s="1">
        <v>50</v>
      </c>
      <c r="D328" s="1">
        <v>100</v>
      </c>
      <c r="E328" s="1">
        <v>100</v>
      </c>
    </row>
    <row r="329" spans="1:34" x14ac:dyDescent="0.25">
      <c r="A329" s="1" t="s">
        <v>188</v>
      </c>
    </row>
    <row r="333" spans="1:34" x14ac:dyDescent="0.25">
      <c r="A333" s="1" t="s">
        <v>248</v>
      </c>
    </row>
    <row r="334" spans="1:34" x14ac:dyDescent="0.25">
      <c r="C334" s="1" t="s">
        <v>157</v>
      </c>
      <c r="D334" s="1" t="s">
        <v>163</v>
      </c>
      <c r="E334" s="1" t="s">
        <v>164</v>
      </c>
      <c r="F334" s="1" t="s">
        <v>165</v>
      </c>
    </row>
    <row r="335" spans="1:34" x14ac:dyDescent="0.25">
      <c r="A335" s="1" t="s">
        <v>166</v>
      </c>
      <c r="B335" s="1" t="s">
        <v>245</v>
      </c>
      <c r="C335" s="1">
        <v>50</v>
      </c>
      <c r="D335" s="1">
        <v>100</v>
      </c>
      <c r="E335" s="1">
        <v>100</v>
      </c>
      <c r="F335" s="1">
        <v>100</v>
      </c>
    </row>
    <row r="336" spans="1:34" x14ac:dyDescent="0.25">
      <c r="A336" s="1" t="s">
        <v>188</v>
      </c>
    </row>
    <row r="340" spans="1:6" x14ac:dyDescent="0.25">
      <c r="A340" s="1" t="s">
        <v>249</v>
      </c>
    </row>
    <row r="341" spans="1:6" x14ac:dyDescent="0.25">
      <c r="C341" s="1" t="s">
        <v>157</v>
      </c>
      <c r="D341" s="1" t="s">
        <v>163</v>
      </c>
      <c r="E341" s="1" t="s">
        <v>164</v>
      </c>
      <c r="F341" s="1" t="s">
        <v>165</v>
      </c>
    </row>
    <row r="342" spans="1:6" x14ac:dyDescent="0.25">
      <c r="A342" s="1" t="s">
        <v>166</v>
      </c>
      <c r="B342" s="1" t="s">
        <v>245</v>
      </c>
      <c r="C342" s="1">
        <v>50</v>
      </c>
      <c r="D342" s="1">
        <v>100</v>
      </c>
      <c r="E342" s="1">
        <v>100</v>
      </c>
      <c r="F342" s="1">
        <v>100</v>
      </c>
    </row>
    <row r="343" spans="1:6" x14ac:dyDescent="0.25">
      <c r="A343" s="1" t="s">
        <v>188</v>
      </c>
    </row>
    <row r="347" spans="1:6" x14ac:dyDescent="0.25">
      <c r="A347" s="1" t="s">
        <v>250</v>
      </c>
    </row>
    <row r="348" spans="1:6" x14ac:dyDescent="0.25">
      <c r="C348" s="1" t="s">
        <v>157</v>
      </c>
      <c r="D348" s="1" t="s">
        <v>163</v>
      </c>
      <c r="E348" s="1" t="s">
        <v>164</v>
      </c>
      <c r="F348" s="1" t="s">
        <v>165</v>
      </c>
    </row>
    <row r="349" spans="1:6" x14ac:dyDescent="0.25">
      <c r="A349" s="1" t="s">
        <v>166</v>
      </c>
      <c r="B349" s="1" t="s">
        <v>245</v>
      </c>
      <c r="C349" s="1">
        <v>7</v>
      </c>
      <c r="D349" s="1">
        <v>14</v>
      </c>
      <c r="E349" s="1">
        <v>14</v>
      </c>
      <c r="F349" s="1">
        <v>14</v>
      </c>
    </row>
    <row r="350" spans="1:6" x14ac:dyDescent="0.25">
      <c r="B350" s="1" t="s">
        <v>38</v>
      </c>
      <c r="C350" s="1">
        <v>43</v>
      </c>
      <c r="D350" s="1">
        <v>86</v>
      </c>
      <c r="E350" s="1">
        <v>86</v>
      </c>
      <c r="F350" s="1">
        <v>100</v>
      </c>
    </row>
    <row r="351" spans="1:6" x14ac:dyDescent="0.25">
      <c r="B351" s="1" t="s">
        <v>8</v>
      </c>
      <c r="C351" s="1">
        <v>50</v>
      </c>
      <c r="D351" s="1">
        <v>100</v>
      </c>
      <c r="E351" s="1">
        <v>100</v>
      </c>
    </row>
    <row r="352" spans="1:6" x14ac:dyDescent="0.25">
      <c r="A352" s="1" t="s">
        <v>188</v>
      </c>
    </row>
    <row r="356" spans="1:6" x14ac:dyDescent="0.25">
      <c r="A356" s="1" t="s">
        <v>251</v>
      </c>
    </row>
    <row r="357" spans="1:6" x14ac:dyDescent="0.25">
      <c r="C357" s="1" t="s">
        <v>157</v>
      </c>
      <c r="D357" s="1" t="s">
        <v>163</v>
      </c>
      <c r="E357" s="1" t="s">
        <v>164</v>
      </c>
      <c r="F357" s="1" t="s">
        <v>165</v>
      </c>
    </row>
    <row r="358" spans="1:6" x14ac:dyDescent="0.25">
      <c r="A358" s="1" t="s">
        <v>166</v>
      </c>
      <c r="B358" s="1" t="s">
        <v>245</v>
      </c>
      <c r="C358" s="1">
        <v>14</v>
      </c>
      <c r="D358" s="1">
        <v>28</v>
      </c>
      <c r="E358" s="1">
        <v>28</v>
      </c>
      <c r="F358" s="1">
        <v>28</v>
      </c>
    </row>
    <row r="359" spans="1:6" x14ac:dyDescent="0.25">
      <c r="B359" s="1" t="s">
        <v>38</v>
      </c>
      <c r="C359" s="1">
        <v>36</v>
      </c>
      <c r="D359" s="1">
        <v>72</v>
      </c>
      <c r="E359" s="1">
        <v>72</v>
      </c>
      <c r="F359" s="1">
        <v>100</v>
      </c>
    </row>
    <row r="360" spans="1:6" x14ac:dyDescent="0.25">
      <c r="B360" s="1" t="s">
        <v>8</v>
      </c>
      <c r="C360" s="1">
        <v>50</v>
      </c>
      <c r="D360" s="1">
        <v>100</v>
      </c>
      <c r="E360" s="1">
        <v>100</v>
      </c>
    </row>
    <row r="361" spans="1:6" x14ac:dyDescent="0.25">
      <c r="A361" s="1" t="s">
        <v>188</v>
      </c>
    </row>
    <row r="365" spans="1:6" x14ac:dyDescent="0.25">
      <c r="A365" s="1" t="s">
        <v>252</v>
      </c>
    </row>
    <row r="366" spans="1:6" x14ac:dyDescent="0.25">
      <c r="C366" s="1" t="s">
        <v>157</v>
      </c>
      <c r="D366" s="1" t="s">
        <v>163</v>
      </c>
      <c r="E366" s="1" t="s">
        <v>164</v>
      </c>
      <c r="F366" s="1" t="s">
        <v>165</v>
      </c>
    </row>
    <row r="367" spans="1:6" x14ac:dyDescent="0.25">
      <c r="A367" s="1" t="s">
        <v>166</v>
      </c>
      <c r="B367" s="1" t="s">
        <v>245</v>
      </c>
      <c r="C367" s="1">
        <v>5</v>
      </c>
      <c r="D367" s="1">
        <v>10</v>
      </c>
      <c r="E367" s="1">
        <v>10</v>
      </c>
      <c r="F367" s="1">
        <v>10</v>
      </c>
    </row>
    <row r="368" spans="1:6" x14ac:dyDescent="0.25">
      <c r="B368" s="1" t="s">
        <v>38</v>
      </c>
      <c r="C368" s="1">
        <v>45</v>
      </c>
      <c r="D368" s="1">
        <v>90</v>
      </c>
      <c r="E368" s="1">
        <v>90</v>
      </c>
      <c r="F368" s="1">
        <v>100</v>
      </c>
    </row>
    <row r="369" spans="1:6" x14ac:dyDescent="0.25">
      <c r="B369" s="1" t="s">
        <v>8</v>
      </c>
      <c r="C369" s="1">
        <v>50</v>
      </c>
      <c r="D369" s="1">
        <v>100</v>
      </c>
      <c r="E369" s="1">
        <v>100</v>
      </c>
    </row>
    <row r="370" spans="1:6" x14ac:dyDescent="0.25">
      <c r="A370" s="1" t="s">
        <v>188</v>
      </c>
    </row>
    <row r="374" spans="1:6" x14ac:dyDescent="0.25">
      <c r="A374" s="1" t="s">
        <v>253</v>
      </c>
    </row>
    <row r="375" spans="1:6" x14ac:dyDescent="0.25">
      <c r="C375" s="1" t="s">
        <v>157</v>
      </c>
      <c r="D375" s="1" t="s">
        <v>163</v>
      </c>
      <c r="E375" s="1" t="s">
        <v>164</v>
      </c>
      <c r="F375" s="1" t="s">
        <v>165</v>
      </c>
    </row>
    <row r="376" spans="1:6" x14ac:dyDescent="0.25">
      <c r="A376" s="1" t="s">
        <v>166</v>
      </c>
      <c r="B376" s="1" t="s">
        <v>245</v>
      </c>
      <c r="C376" s="1">
        <v>19</v>
      </c>
      <c r="D376" s="1">
        <v>38</v>
      </c>
      <c r="E376" s="1">
        <v>38</v>
      </c>
      <c r="F376" s="1">
        <v>38</v>
      </c>
    </row>
    <row r="377" spans="1:6" x14ac:dyDescent="0.25">
      <c r="B377" s="1" t="s">
        <v>38</v>
      </c>
      <c r="C377" s="1">
        <v>31</v>
      </c>
      <c r="D377" s="1">
        <v>62</v>
      </c>
      <c r="E377" s="1">
        <v>62</v>
      </c>
      <c r="F377" s="1">
        <v>100</v>
      </c>
    </row>
    <row r="378" spans="1:6" x14ac:dyDescent="0.25">
      <c r="B378" s="1" t="s">
        <v>8</v>
      </c>
      <c r="C378" s="1">
        <v>50</v>
      </c>
      <c r="D378" s="1">
        <v>100</v>
      </c>
      <c r="E378" s="1">
        <v>100</v>
      </c>
    </row>
    <row r="379" spans="1:6" x14ac:dyDescent="0.25">
      <c r="A379" s="1" t="s">
        <v>188</v>
      </c>
    </row>
  </sheetData>
  <sheetProtection sheet="1" objects="1" scenarios="1"/>
  <mergeCells count="133">
    <mergeCell ref="A1:AE1"/>
    <mergeCell ref="A6:AL6"/>
    <mergeCell ref="A7:AL7"/>
    <mergeCell ref="A8:AL8"/>
    <mergeCell ref="A11:G11"/>
    <mergeCell ref="A27:U27"/>
    <mergeCell ref="T45:X48"/>
    <mergeCell ref="AC50:AE50"/>
    <mergeCell ref="F51:G51"/>
    <mergeCell ref="AC51:AE51"/>
    <mergeCell ref="F52:G52"/>
    <mergeCell ref="AC52:AE52"/>
    <mergeCell ref="A31:C31"/>
    <mergeCell ref="A32:C32"/>
    <mergeCell ref="A33:C33"/>
    <mergeCell ref="A34:C34"/>
    <mergeCell ref="A35:C35"/>
    <mergeCell ref="E45:I48"/>
    <mergeCell ref="V66:AA67"/>
    <mergeCell ref="AC66:AH67"/>
    <mergeCell ref="AI66:AL67"/>
    <mergeCell ref="F53:G53"/>
    <mergeCell ref="AC53:AE53"/>
    <mergeCell ref="F54:G54"/>
    <mergeCell ref="F55:G55"/>
    <mergeCell ref="F56:G56"/>
    <mergeCell ref="F57:G57"/>
    <mergeCell ref="A68:U68"/>
    <mergeCell ref="B69:U69"/>
    <mergeCell ref="B70:U70"/>
    <mergeCell ref="B71:U71"/>
    <mergeCell ref="B72:U72"/>
    <mergeCell ref="B73:U73"/>
    <mergeCell ref="F58:G58"/>
    <mergeCell ref="F59:G59"/>
    <mergeCell ref="F60:G60"/>
    <mergeCell ref="G80:K80"/>
    <mergeCell ref="L80:M80"/>
    <mergeCell ref="G81:K81"/>
    <mergeCell ref="L81:M81"/>
    <mergeCell ref="G82:K82"/>
    <mergeCell ref="L82:M82"/>
    <mergeCell ref="A75:U75"/>
    <mergeCell ref="L77:M77"/>
    <mergeCell ref="G78:K78"/>
    <mergeCell ref="L78:M78"/>
    <mergeCell ref="G79:K79"/>
    <mergeCell ref="L79:M79"/>
    <mergeCell ref="AI91:AL92"/>
    <mergeCell ref="B92:C92"/>
    <mergeCell ref="A93:U93"/>
    <mergeCell ref="A94:U94"/>
    <mergeCell ref="V94:AA94"/>
    <mergeCell ref="AC94:AH94"/>
    <mergeCell ref="B84:U84"/>
    <mergeCell ref="B86:J86"/>
    <mergeCell ref="B87:J87"/>
    <mergeCell ref="B88:J88"/>
    <mergeCell ref="V91:AA92"/>
    <mergeCell ref="AC91:AH92"/>
    <mergeCell ref="E103:J106"/>
    <mergeCell ref="V110:AA111"/>
    <mergeCell ref="AC110:AH111"/>
    <mergeCell ref="AI110:AL111"/>
    <mergeCell ref="O113:U113"/>
    <mergeCell ref="E124:J127"/>
    <mergeCell ref="B95:U95"/>
    <mergeCell ref="B96:U96"/>
    <mergeCell ref="A97:U97"/>
    <mergeCell ref="B98:U98"/>
    <mergeCell ref="B99:U99"/>
    <mergeCell ref="B100:U100"/>
    <mergeCell ref="O152:U152"/>
    <mergeCell ref="E160:J163"/>
    <mergeCell ref="V175:AA176"/>
    <mergeCell ref="AC175:AH176"/>
    <mergeCell ref="AI175:AL176"/>
    <mergeCell ref="E178:I181"/>
    <mergeCell ref="O178:U178"/>
    <mergeCell ref="O179:U179"/>
    <mergeCell ref="V131:AA132"/>
    <mergeCell ref="AC131:AH132"/>
    <mergeCell ref="AI131:AL132"/>
    <mergeCell ref="O134:U134"/>
    <mergeCell ref="E142:J145"/>
    <mergeCell ref="V149:AA150"/>
    <mergeCell ref="AC149:AH150"/>
    <mergeCell ref="AI149:AL150"/>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I219:AL220"/>
    <mergeCell ref="O222:U222"/>
    <mergeCell ref="O223:U223"/>
    <mergeCell ref="B203:U203"/>
    <mergeCell ref="B204:U204"/>
    <mergeCell ref="B205:U205"/>
    <mergeCell ref="B206:U206"/>
    <mergeCell ref="E213:I216"/>
    <mergeCell ref="F218:G218"/>
    <mergeCell ref="O224:U224"/>
    <mergeCell ref="G234:K237"/>
    <mergeCell ref="Y234:AC237"/>
    <mergeCell ref="H240:I240"/>
    <mergeCell ref="Z240:AA240"/>
    <mergeCell ref="H241:I241"/>
    <mergeCell ref="Z241:AA241"/>
    <mergeCell ref="F219:G219"/>
    <mergeCell ref="V219:AA220"/>
    <mergeCell ref="AC219:AH220"/>
    <mergeCell ref="O277:U277"/>
    <mergeCell ref="A263:U263"/>
    <mergeCell ref="E268:I271"/>
    <mergeCell ref="F274:G274"/>
    <mergeCell ref="V274:AA275"/>
    <mergeCell ref="AC274:AH275"/>
    <mergeCell ref="AI274:AL275"/>
    <mergeCell ref="F275:G275"/>
    <mergeCell ref="V258:AA259"/>
    <mergeCell ref="AC258:AH259"/>
    <mergeCell ref="AI258:AL259"/>
    <mergeCell ref="A260:U260"/>
    <mergeCell ref="A261:U261"/>
    <mergeCell ref="A262:U262"/>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sheetPr>
  <dimension ref="A1:BD383"/>
  <sheetViews>
    <sheetView view="pageBreakPreview" topLeftCell="W28" zoomScale="98" zoomScaleNormal="100" zoomScaleSheetLayoutView="98" workbookViewId="0">
      <selection activeCell="BD42" sqref="BD42"/>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9.85546875" style="1" customWidth="1"/>
    <col min="34" max="34" width="11.140625" style="1" hidden="1" customWidth="1"/>
    <col min="35" max="35" width="0.7109375" style="1" hidden="1" customWidth="1"/>
    <col min="36" max="36" width="11.28515625" style="1" hidden="1" customWidth="1"/>
    <col min="37" max="37" width="12.7109375" style="1" hidden="1" customWidth="1"/>
    <col min="38" max="38" width="13.140625" style="107" hidden="1" customWidth="1"/>
    <col min="39" max="39" width="27.140625" style="133" hidden="1" customWidth="1"/>
    <col min="40" max="52" width="11.42578125" style="133" hidden="1" customWidth="1"/>
    <col min="53" max="56" width="11.42578125" style="1" hidden="1" customWidth="1"/>
    <col min="57"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50" t="s">
        <v>179</v>
      </c>
      <c r="AN1" s="150"/>
      <c r="AO1" s="150"/>
      <c r="AP1" s="150"/>
      <c r="AQ1" s="150"/>
      <c r="AR1" s="150"/>
      <c r="AS1" s="150"/>
      <c r="AT1" s="150"/>
      <c r="AU1" s="150" t="s">
        <v>179</v>
      </c>
      <c r="AV1" s="150"/>
      <c r="AW1" s="150"/>
      <c r="AX1" s="150"/>
      <c r="AY1" s="150"/>
      <c r="AZ1" s="150"/>
    </row>
    <row r="2" spans="1:56" x14ac:dyDescent="0.2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M2" s="161"/>
      <c r="AN2" s="161">
        <v>1</v>
      </c>
      <c r="AO2" s="161">
        <v>2</v>
      </c>
      <c r="AP2" s="161">
        <v>3</v>
      </c>
      <c r="AQ2" s="161">
        <v>4</v>
      </c>
      <c r="AR2" s="161">
        <v>5</v>
      </c>
      <c r="AS2" s="161" t="s">
        <v>191</v>
      </c>
      <c r="AT2" s="161" t="s">
        <v>8</v>
      </c>
      <c r="AU2" s="161"/>
      <c r="AV2" s="161">
        <v>1</v>
      </c>
      <c r="AW2" s="161">
        <v>2</v>
      </c>
      <c r="AX2" s="161">
        <v>3</v>
      </c>
      <c r="AY2" s="161">
        <v>4</v>
      </c>
      <c r="AZ2" s="161">
        <v>5</v>
      </c>
      <c r="BA2" s="1" t="s">
        <v>8</v>
      </c>
    </row>
    <row r="3" spans="1:56" x14ac:dyDescent="0.2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M3" s="161" t="s">
        <v>192</v>
      </c>
      <c r="AN3" s="161">
        <v>1</v>
      </c>
      <c r="AO3" s="161">
        <v>0</v>
      </c>
      <c r="AP3" s="161">
        <v>0</v>
      </c>
      <c r="AQ3" s="161">
        <v>1</v>
      </c>
      <c r="AR3" s="161">
        <v>4</v>
      </c>
      <c r="AS3" s="161">
        <v>1</v>
      </c>
      <c r="AT3" s="161">
        <v>7</v>
      </c>
      <c r="AU3" s="161" t="s">
        <v>192</v>
      </c>
      <c r="AV3" s="161">
        <v>1</v>
      </c>
      <c r="AW3" s="161">
        <v>0</v>
      </c>
      <c r="AX3" s="161">
        <v>0</v>
      </c>
      <c r="AY3" s="161">
        <v>1</v>
      </c>
      <c r="AZ3" s="161">
        <v>4</v>
      </c>
      <c r="BA3" s="1">
        <v>4.17</v>
      </c>
      <c r="BB3" s="1">
        <v>1.6</v>
      </c>
      <c r="BC3" s="1">
        <v>5</v>
      </c>
      <c r="BD3" s="1">
        <v>5</v>
      </c>
    </row>
    <row r="4" spans="1:56"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M4" s="161" t="s">
        <v>193</v>
      </c>
      <c r="AN4" s="161">
        <v>0</v>
      </c>
      <c r="AO4" s="161">
        <v>0</v>
      </c>
      <c r="AP4" s="161">
        <v>1</v>
      </c>
      <c r="AQ4" s="161">
        <v>2</v>
      </c>
      <c r="AR4" s="161">
        <v>3</v>
      </c>
      <c r="AS4" s="161">
        <v>1</v>
      </c>
      <c r="AT4" s="161">
        <v>7</v>
      </c>
      <c r="AU4" s="161" t="s">
        <v>193</v>
      </c>
      <c r="AV4" s="161">
        <v>0</v>
      </c>
      <c r="AW4" s="161">
        <v>0</v>
      </c>
      <c r="AX4" s="161">
        <v>1</v>
      </c>
      <c r="AY4" s="161">
        <v>2</v>
      </c>
      <c r="AZ4" s="161">
        <v>3</v>
      </c>
      <c r="BA4" s="1">
        <v>4.33</v>
      </c>
      <c r="BB4" s="1">
        <v>0.82</v>
      </c>
      <c r="BC4" s="1">
        <v>5</v>
      </c>
      <c r="BD4" s="1">
        <v>5</v>
      </c>
    </row>
    <row r="5" spans="1:56" x14ac:dyDescent="0.2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M5" s="161" t="s">
        <v>194</v>
      </c>
      <c r="AN5" s="161">
        <v>5</v>
      </c>
      <c r="AO5" s="161">
        <v>1</v>
      </c>
      <c r="AP5" s="161">
        <v>0</v>
      </c>
      <c r="AQ5" s="161">
        <v>0</v>
      </c>
      <c r="AR5" s="161">
        <v>0</v>
      </c>
      <c r="AS5" s="161">
        <v>1</v>
      </c>
      <c r="AT5" s="161">
        <v>7</v>
      </c>
      <c r="AU5" s="161" t="s">
        <v>194</v>
      </c>
      <c r="AV5" s="161">
        <v>5</v>
      </c>
      <c r="AW5" s="161">
        <v>1</v>
      </c>
      <c r="AX5" s="161">
        <v>0</v>
      </c>
      <c r="AY5" s="161">
        <v>0</v>
      </c>
      <c r="AZ5" s="161">
        <v>0</v>
      </c>
      <c r="BA5" s="1">
        <v>1.17</v>
      </c>
      <c r="BB5" s="1">
        <v>0.41</v>
      </c>
      <c r="BC5" s="1">
        <v>1</v>
      </c>
      <c r="BD5" s="1">
        <v>1</v>
      </c>
    </row>
    <row r="6" spans="1:56" ht="15.75" x14ac:dyDescent="0.25">
      <c r="A6" s="169" t="s">
        <v>176</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1" t="s">
        <v>195</v>
      </c>
      <c r="AN6" s="161">
        <v>1</v>
      </c>
      <c r="AO6" s="161">
        <v>2</v>
      </c>
      <c r="AP6" s="161">
        <v>2</v>
      </c>
      <c r="AQ6" s="161">
        <v>0</v>
      </c>
      <c r="AR6" s="161">
        <v>1</v>
      </c>
      <c r="AS6" s="161">
        <v>1</v>
      </c>
      <c r="AT6" s="161">
        <v>7</v>
      </c>
      <c r="AU6" s="161" t="s">
        <v>195</v>
      </c>
      <c r="AV6" s="161">
        <v>1</v>
      </c>
      <c r="AW6" s="161">
        <v>2</v>
      </c>
      <c r="AX6" s="161">
        <v>2</v>
      </c>
      <c r="AY6" s="161">
        <v>0</v>
      </c>
      <c r="AZ6" s="161">
        <v>1</v>
      </c>
      <c r="BA6" s="1">
        <v>2.67</v>
      </c>
      <c r="BB6" s="1">
        <v>1.37</v>
      </c>
      <c r="BC6" s="1">
        <v>3</v>
      </c>
      <c r="BD6" s="1">
        <v>2</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61" t="s">
        <v>196</v>
      </c>
      <c r="AN7" s="161">
        <v>1</v>
      </c>
      <c r="AO7" s="161">
        <v>3</v>
      </c>
      <c r="AP7" s="161">
        <v>2</v>
      </c>
      <c r="AQ7" s="161">
        <v>0</v>
      </c>
      <c r="AR7" s="161">
        <v>0</v>
      </c>
      <c r="AS7" s="161">
        <v>1</v>
      </c>
      <c r="AT7" s="161">
        <v>7</v>
      </c>
      <c r="AU7" s="161" t="s">
        <v>196</v>
      </c>
      <c r="AV7" s="161">
        <v>1</v>
      </c>
      <c r="AW7" s="161">
        <v>3</v>
      </c>
      <c r="AX7" s="161">
        <v>2</v>
      </c>
      <c r="AY7" s="161">
        <v>0</v>
      </c>
      <c r="AZ7" s="161">
        <v>0</v>
      </c>
      <c r="BA7" s="1">
        <v>2.17</v>
      </c>
      <c r="BB7" s="1">
        <v>0.75</v>
      </c>
      <c r="BC7" s="1">
        <v>2</v>
      </c>
      <c r="BD7" s="1">
        <v>2</v>
      </c>
    </row>
    <row r="8" spans="1:56" ht="15.75" customHeight="1" x14ac:dyDescent="0.25">
      <c r="A8" s="171" t="s">
        <v>296</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61" t="s">
        <v>197</v>
      </c>
      <c r="AN8" s="161">
        <v>0</v>
      </c>
      <c r="AO8" s="161">
        <v>0</v>
      </c>
      <c r="AP8" s="161">
        <v>0</v>
      </c>
      <c r="AQ8" s="161">
        <v>1</v>
      </c>
      <c r="AR8" s="161">
        <v>1</v>
      </c>
      <c r="AS8" s="161">
        <v>0</v>
      </c>
      <c r="AT8" s="161">
        <v>2</v>
      </c>
      <c r="AU8" s="161" t="s">
        <v>197</v>
      </c>
      <c r="AV8" s="161">
        <v>0</v>
      </c>
      <c r="AW8" s="161">
        <v>0</v>
      </c>
      <c r="AX8" s="161">
        <v>0</v>
      </c>
      <c r="AY8" s="161">
        <v>1</v>
      </c>
      <c r="AZ8" s="161">
        <v>1</v>
      </c>
      <c r="BA8" s="1">
        <v>4.5</v>
      </c>
      <c r="BB8" s="1">
        <v>0.71</v>
      </c>
      <c r="BC8" s="1">
        <v>5</v>
      </c>
      <c r="BD8" s="1">
        <v>4</v>
      </c>
    </row>
    <row r="9" spans="1:56" ht="21" customHeight="1" x14ac:dyDescent="0.25">
      <c r="AM9" s="161" t="s">
        <v>198</v>
      </c>
      <c r="AN9" s="161">
        <v>2</v>
      </c>
      <c r="AO9" s="161">
        <v>3</v>
      </c>
      <c r="AP9" s="161">
        <v>2</v>
      </c>
      <c r="AQ9" s="161">
        <v>3</v>
      </c>
      <c r="AR9" s="161">
        <v>0</v>
      </c>
      <c r="AS9" s="161">
        <v>1</v>
      </c>
      <c r="AT9" s="161">
        <v>11</v>
      </c>
      <c r="AU9" s="161" t="s">
        <v>198</v>
      </c>
      <c r="AV9" s="161">
        <v>2</v>
      </c>
      <c r="AW9" s="161">
        <v>3</v>
      </c>
      <c r="AX9" s="161">
        <v>2</v>
      </c>
      <c r="AY9" s="161">
        <v>3</v>
      </c>
      <c r="AZ9" s="161">
        <v>0</v>
      </c>
      <c r="BA9" s="1">
        <v>2.6</v>
      </c>
      <c r="BB9" s="1">
        <v>1.17</v>
      </c>
      <c r="BC9" s="1">
        <v>3</v>
      </c>
      <c r="BD9" s="1">
        <v>2</v>
      </c>
    </row>
    <row r="10" spans="1:56" ht="15.75" customHeight="1" x14ac:dyDescent="0.25">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M10" s="161" t="s">
        <v>199</v>
      </c>
      <c r="AN10" s="161">
        <v>1</v>
      </c>
      <c r="AO10" s="161">
        <v>2</v>
      </c>
      <c r="AP10" s="161">
        <v>1</v>
      </c>
      <c r="AQ10" s="161">
        <v>3</v>
      </c>
      <c r="AR10" s="161">
        <v>3</v>
      </c>
      <c r="AS10" s="161">
        <v>1</v>
      </c>
      <c r="AT10" s="161">
        <v>11</v>
      </c>
      <c r="AU10" s="161" t="s">
        <v>199</v>
      </c>
      <c r="AV10" s="161">
        <v>1</v>
      </c>
      <c r="AW10" s="161">
        <v>2</v>
      </c>
      <c r="AX10" s="161">
        <v>1</v>
      </c>
      <c r="AY10" s="161">
        <v>3</v>
      </c>
      <c r="AZ10" s="161">
        <v>3</v>
      </c>
      <c r="BA10" s="1">
        <v>3.5</v>
      </c>
      <c r="BB10" s="1">
        <v>1.43</v>
      </c>
      <c r="BC10" s="1">
        <v>4</v>
      </c>
      <c r="BD10" s="1">
        <v>4</v>
      </c>
    </row>
    <row r="11" spans="1:56" ht="33.75" x14ac:dyDescent="0.25">
      <c r="A11" s="172"/>
      <c r="B11" s="172"/>
      <c r="C11" s="172"/>
      <c r="D11" s="172"/>
      <c r="E11" s="172"/>
      <c r="F11" s="172"/>
      <c r="G11" s="172"/>
      <c r="AM11" s="161" t="s">
        <v>200</v>
      </c>
      <c r="AN11" s="161">
        <v>1</v>
      </c>
      <c r="AO11" s="161">
        <v>0</v>
      </c>
      <c r="AP11" s="161">
        <v>0</v>
      </c>
      <c r="AQ11" s="161">
        <v>4</v>
      </c>
      <c r="AR11" s="161">
        <v>5</v>
      </c>
      <c r="AS11" s="161">
        <v>0</v>
      </c>
      <c r="AT11" s="161">
        <v>10</v>
      </c>
      <c r="AU11" s="161" t="s">
        <v>200</v>
      </c>
      <c r="AV11" s="161">
        <v>1</v>
      </c>
      <c r="AW11" s="161">
        <v>0</v>
      </c>
      <c r="AX11" s="161">
        <v>0</v>
      </c>
      <c r="AY11" s="161">
        <v>4</v>
      </c>
      <c r="AZ11" s="161">
        <v>5</v>
      </c>
      <c r="BA11" s="1">
        <v>4.2</v>
      </c>
      <c r="BB11" s="1">
        <v>1.23</v>
      </c>
      <c r="BC11" s="1">
        <v>5</v>
      </c>
      <c r="BD11" s="1">
        <v>5</v>
      </c>
    </row>
    <row r="12" spans="1:56" x14ac:dyDescent="0.25">
      <c r="AM12" s="161" t="s">
        <v>201</v>
      </c>
      <c r="AN12" s="161">
        <v>1</v>
      </c>
      <c r="AO12" s="161">
        <v>2</v>
      </c>
      <c r="AP12" s="161">
        <v>2</v>
      </c>
      <c r="AQ12" s="161">
        <v>2</v>
      </c>
      <c r="AR12" s="161">
        <v>3</v>
      </c>
      <c r="AS12" s="161">
        <v>0</v>
      </c>
      <c r="AT12" s="161">
        <v>10</v>
      </c>
      <c r="AU12" s="161" t="s">
        <v>201</v>
      </c>
      <c r="AV12" s="161">
        <v>1</v>
      </c>
      <c r="AW12" s="161">
        <v>2</v>
      </c>
      <c r="AX12" s="161">
        <v>2</v>
      </c>
      <c r="AY12" s="161">
        <v>2</v>
      </c>
      <c r="AZ12" s="161">
        <v>3</v>
      </c>
      <c r="BA12" s="1">
        <v>3.4</v>
      </c>
      <c r="BB12" s="1">
        <v>1.43</v>
      </c>
      <c r="BC12" s="1">
        <v>4</v>
      </c>
      <c r="BD12" s="1">
        <v>5</v>
      </c>
    </row>
    <row r="13" spans="1:56" x14ac:dyDescent="0.25">
      <c r="AM13" s="161" t="s">
        <v>158</v>
      </c>
      <c r="AN13" s="161">
        <v>0</v>
      </c>
      <c r="AO13" s="161">
        <v>0</v>
      </c>
      <c r="AP13" s="161">
        <v>0</v>
      </c>
      <c r="AQ13" s="161">
        <v>2</v>
      </c>
      <c r="AR13" s="161">
        <v>8</v>
      </c>
      <c r="AS13" s="161">
        <v>0</v>
      </c>
      <c r="AT13" s="161">
        <v>10</v>
      </c>
      <c r="AU13" s="161" t="s">
        <v>158</v>
      </c>
      <c r="AV13" s="161">
        <v>0</v>
      </c>
      <c r="AW13" s="161">
        <v>0</v>
      </c>
      <c r="AX13" s="161">
        <v>0</v>
      </c>
      <c r="AY13" s="161">
        <v>2</v>
      </c>
      <c r="AZ13" s="161">
        <v>8</v>
      </c>
      <c r="BA13" s="1">
        <v>4.8</v>
      </c>
      <c r="BB13" s="1">
        <v>0.42</v>
      </c>
      <c r="BC13" s="1">
        <v>5</v>
      </c>
      <c r="BD13" s="1">
        <v>5</v>
      </c>
    </row>
    <row r="14" spans="1:56" x14ac:dyDescent="0.25">
      <c r="AM14" s="161" t="s">
        <v>202</v>
      </c>
      <c r="AN14" s="161">
        <v>0</v>
      </c>
      <c r="AO14" s="161">
        <v>0</v>
      </c>
      <c r="AP14" s="161">
        <v>2</v>
      </c>
      <c r="AQ14" s="161">
        <v>0</v>
      </c>
      <c r="AR14" s="161">
        <v>1</v>
      </c>
      <c r="AS14" s="161">
        <v>0</v>
      </c>
      <c r="AT14" s="161">
        <v>3</v>
      </c>
      <c r="AU14" s="161" t="s">
        <v>202</v>
      </c>
      <c r="AV14" s="161">
        <v>0</v>
      </c>
      <c r="AW14" s="161">
        <v>0</v>
      </c>
      <c r="AX14" s="161">
        <v>2</v>
      </c>
      <c r="AY14" s="161">
        <v>0</v>
      </c>
      <c r="AZ14" s="161">
        <v>1</v>
      </c>
      <c r="BA14" s="1">
        <v>3.67</v>
      </c>
      <c r="BB14" s="1">
        <v>1.1499999999999999</v>
      </c>
      <c r="BC14" s="1">
        <v>3</v>
      </c>
      <c r="BD14" s="1">
        <v>3</v>
      </c>
    </row>
    <row r="15" spans="1:56" x14ac:dyDescent="0.25">
      <c r="AM15" s="161" t="s">
        <v>159</v>
      </c>
      <c r="AN15" s="161">
        <v>1</v>
      </c>
      <c r="AO15" s="161">
        <v>1</v>
      </c>
      <c r="AP15" s="161">
        <v>4</v>
      </c>
      <c r="AQ15" s="161">
        <v>7</v>
      </c>
      <c r="AR15" s="161">
        <v>6</v>
      </c>
      <c r="AS15" s="161">
        <v>0</v>
      </c>
      <c r="AT15" s="161">
        <v>19</v>
      </c>
      <c r="AU15" s="161" t="s">
        <v>159</v>
      </c>
      <c r="AV15" s="161">
        <v>1</v>
      </c>
      <c r="AW15" s="161">
        <v>1</v>
      </c>
      <c r="AX15" s="161">
        <v>4</v>
      </c>
      <c r="AY15" s="161">
        <v>7</v>
      </c>
      <c r="AZ15" s="161">
        <v>6</v>
      </c>
      <c r="BA15" s="1">
        <v>3.84</v>
      </c>
      <c r="BB15" s="1">
        <v>1.1200000000000001</v>
      </c>
      <c r="BC15" s="1">
        <v>4</v>
      </c>
      <c r="BD15" s="1">
        <v>4</v>
      </c>
    </row>
    <row r="16" spans="1:56" x14ac:dyDescent="0.25">
      <c r="AM16" s="161" t="s">
        <v>203</v>
      </c>
      <c r="AN16" s="161">
        <v>0</v>
      </c>
      <c r="AO16" s="161">
        <v>1</v>
      </c>
      <c r="AP16" s="161">
        <v>3</v>
      </c>
      <c r="AQ16" s="161">
        <v>5</v>
      </c>
      <c r="AR16" s="161">
        <v>8</v>
      </c>
      <c r="AS16" s="161">
        <v>0</v>
      </c>
      <c r="AT16" s="161">
        <v>17</v>
      </c>
      <c r="AU16" s="161" t="s">
        <v>203</v>
      </c>
      <c r="AV16" s="161">
        <v>0</v>
      </c>
      <c r="AW16" s="161">
        <v>1</v>
      </c>
      <c r="AX16" s="161">
        <v>3</v>
      </c>
      <c r="AY16" s="161">
        <v>5</v>
      </c>
      <c r="AZ16" s="161">
        <v>8</v>
      </c>
      <c r="BA16" s="1">
        <v>4.18</v>
      </c>
      <c r="BB16" s="1">
        <v>0.95</v>
      </c>
      <c r="BC16" s="1">
        <v>4</v>
      </c>
      <c r="BD16" s="1">
        <v>5</v>
      </c>
    </row>
    <row r="17" spans="1:56" x14ac:dyDescent="0.25">
      <c r="AM17" s="161" t="s">
        <v>204</v>
      </c>
      <c r="AN17" s="161">
        <v>0</v>
      </c>
      <c r="AO17" s="161">
        <v>0</v>
      </c>
      <c r="AP17" s="161">
        <v>8</v>
      </c>
      <c r="AQ17" s="161">
        <v>5</v>
      </c>
      <c r="AR17" s="161">
        <v>4</v>
      </c>
      <c r="AS17" s="161">
        <v>0</v>
      </c>
      <c r="AT17" s="161">
        <v>17</v>
      </c>
      <c r="AU17" s="161" t="s">
        <v>204</v>
      </c>
      <c r="AV17" s="161">
        <v>0</v>
      </c>
      <c r="AW17" s="161">
        <v>0</v>
      </c>
      <c r="AX17" s="161">
        <v>8</v>
      </c>
      <c r="AY17" s="161">
        <v>5</v>
      </c>
      <c r="AZ17" s="161">
        <v>4</v>
      </c>
      <c r="BA17" s="1">
        <v>3.76</v>
      </c>
      <c r="BB17" s="1">
        <v>0.83</v>
      </c>
      <c r="BC17" s="1">
        <v>4</v>
      </c>
      <c r="BD17" s="1">
        <v>3</v>
      </c>
    </row>
    <row r="18" spans="1:56" x14ac:dyDescent="0.25">
      <c r="AM18" s="161" t="s">
        <v>205</v>
      </c>
      <c r="AN18" s="161">
        <v>3</v>
      </c>
      <c r="AO18" s="161">
        <v>7</v>
      </c>
      <c r="AP18" s="161">
        <v>2</v>
      </c>
      <c r="AQ18" s="161">
        <v>6</v>
      </c>
      <c r="AR18" s="161">
        <v>1</v>
      </c>
      <c r="AS18" s="161">
        <v>2</v>
      </c>
      <c r="AT18" s="161">
        <v>21</v>
      </c>
      <c r="AU18" s="161" t="s">
        <v>205</v>
      </c>
      <c r="AV18" s="161">
        <v>3</v>
      </c>
      <c r="AW18" s="161">
        <v>7</v>
      </c>
      <c r="AX18" s="161">
        <v>2</v>
      </c>
      <c r="AY18" s="161">
        <v>6</v>
      </c>
      <c r="AZ18" s="161">
        <v>1</v>
      </c>
      <c r="BA18" s="1">
        <v>2.74</v>
      </c>
      <c r="BB18" s="1">
        <v>1.24</v>
      </c>
      <c r="BC18" s="1">
        <v>2</v>
      </c>
      <c r="BD18" s="1">
        <v>2</v>
      </c>
    </row>
    <row r="19" spans="1:56" x14ac:dyDescent="0.25">
      <c r="AM19" s="161" t="s">
        <v>206</v>
      </c>
      <c r="AN19" s="161">
        <v>1</v>
      </c>
      <c r="AO19" s="161">
        <v>4</v>
      </c>
      <c r="AP19" s="161">
        <v>6</v>
      </c>
      <c r="AQ19" s="161">
        <v>5</v>
      </c>
      <c r="AR19" s="161">
        <v>4</v>
      </c>
      <c r="AS19" s="161">
        <v>1</v>
      </c>
      <c r="AT19" s="161">
        <v>21</v>
      </c>
      <c r="AU19" s="161" t="s">
        <v>206</v>
      </c>
      <c r="AV19" s="161">
        <v>1</v>
      </c>
      <c r="AW19" s="161">
        <v>4</v>
      </c>
      <c r="AX19" s="161">
        <v>6</v>
      </c>
      <c r="AY19" s="161">
        <v>5</v>
      </c>
      <c r="AZ19" s="161">
        <v>4</v>
      </c>
      <c r="BA19" s="1">
        <v>3.35</v>
      </c>
      <c r="BB19" s="1">
        <v>1.18</v>
      </c>
      <c r="BC19" s="1">
        <v>3</v>
      </c>
      <c r="BD19" s="1">
        <v>3</v>
      </c>
    </row>
    <row r="20" spans="1:56" x14ac:dyDescent="0.25">
      <c r="AM20" s="161" t="s">
        <v>207</v>
      </c>
      <c r="AN20" s="161">
        <v>0</v>
      </c>
      <c r="AO20" s="161">
        <v>3</v>
      </c>
      <c r="AP20" s="161">
        <v>9</v>
      </c>
      <c r="AQ20" s="161">
        <v>4</v>
      </c>
      <c r="AR20" s="161">
        <v>4</v>
      </c>
      <c r="AS20" s="161">
        <v>1</v>
      </c>
      <c r="AT20" s="161">
        <v>21</v>
      </c>
      <c r="AU20" s="161" t="s">
        <v>207</v>
      </c>
      <c r="AV20" s="161">
        <v>0</v>
      </c>
      <c r="AW20" s="161">
        <v>3</v>
      </c>
      <c r="AX20" s="161">
        <v>9</v>
      </c>
      <c r="AY20" s="161">
        <v>4</v>
      </c>
      <c r="AZ20" s="161">
        <v>4</v>
      </c>
      <c r="BA20" s="1">
        <v>3.45</v>
      </c>
      <c r="BB20" s="1">
        <v>1</v>
      </c>
      <c r="BC20" s="1">
        <v>3</v>
      </c>
      <c r="BD20" s="1">
        <v>3</v>
      </c>
    </row>
    <row r="21" spans="1:56" x14ac:dyDescent="0.25">
      <c r="AM21" s="161" t="s">
        <v>208</v>
      </c>
      <c r="AN21" s="161">
        <v>4</v>
      </c>
      <c r="AO21" s="161">
        <v>3</v>
      </c>
      <c r="AP21" s="161">
        <v>4</v>
      </c>
      <c r="AQ21" s="161">
        <v>5</v>
      </c>
      <c r="AR21" s="161">
        <v>4</v>
      </c>
      <c r="AS21" s="161">
        <v>1</v>
      </c>
      <c r="AT21" s="161">
        <v>21</v>
      </c>
      <c r="AU21" s="161" t="s">
        <v>208</v>
      </c>
      <c r="AV21" s="161">
        <v>4</v>
      </c>
      <c r="AW21" s="161">
        <v>3</v>
      </c>
      <c r="AX21" s="161">
        <v>4</v>
      </c>
      <c r="AY21" s="161">
        <v>5</v>
      </c>
      <c r="AZ21" s="161">
        <v>4</v>
      </c>
      <c r="BA21" s="1">
        <v>3.1</v>
      </c>
      <c r="BB21" s="1">
        <v>1.45</v>
      </c>
      <c r="BC21" s="1">
        <v>3</v>
      </c>
      <c r="BD21" s="1">
        <v>4</v>
      </c>
    </row>
    <row r="22" spans="1:56" x14ac:dyDescent="0.25">
      <c r="AM22" s="161" t="s">
        <v>209</v>
      </c>
      <c r="AN22" s="161">
        <v>2</v>
      </c>
      <c r="AO22" s="161">
        <v>3</v>
      </c>
      <c r="AP22" s="161">
        <v>4</v>
      </c>
      <c r="AQ22" s="161">
        <v>5</v>
      </c>
      <c r="AR22" s="161">
        <v>6</v>
      </c>
      <c r="AS22" s="161">
        <v>1</v>
      </c>
      <c r="AT22" s="161">
        <v>21</v>
      </c>
      <c r="AU22" s="161" t="s">
        <v>209</v>
      </c>
      <c r="AV22" s="161">
        <v>2</v>
      </c>
      <c r="AW22" s="161">
        <v>3</v>
      </c>
      <c r="AX22" s="161">
        <v>4</v>
      </c>
      <c r="AY22" s="161">
        <v>5</v>
      </c>
      <c r="AZ22" s="161">
        <v>6</v>
      </c>
      <c r="BA22" s="1">
        <v>3.5</v>
      </c>
      <c r="BB22" s="1">
        <v>1.36</v>
      </c>
      <c r="BC22" s="1">
        <v>4</v>
      </c>
      <c r="BD22" s="1">
        <v>5</v>
      </c>
    </row>
    <row r="23" spans="1:56" x14ac:dyDescent="0.25">
      <c r="AM23" s="161" t="s">
        <v>210</v>
      </c>
      <c r="AN23" s="161">
        <v>2</v>
      </c>
      <c r="AO23" s="161">
        <v>4</v>
      </c>
      <c r="AP23" s="161">
        <v>3</v>
      </c>
      <c r="AQ23" s="161">
        <v>7</v>
      </c>
      <c r="AR23" s="161">
        <v>4</v>
      </c>
      <c r="AS23" s="161">
        <v>1</v>
      </c>
      <c r="AT23" s="161">
        <v>21</v>
      </c>
      <c r="AU23" s="161" t="s">
        <v>210</v>
      </c>
      <c r="AV23" s="161">
        <v>2</v>
      </c>
      <c r="AW23" s="161">
        <v>4</v>
      </c>
      <c r="AX23" s="161">
        <v>3</v>
      </c>
      <c r="AY23" s="161">
        <v>7</v>
      </c>
      <c r="AZ23" s="161">
        <v>4</v>
      </c>
      <c r="BA23" s="1">
        <v>3.35</v>
      </c>
      <c r="BB23" s="1">
        <v>1.31</v>
      </c>
      <c r="BC23" s="1">
        <v>4</v>
      </c>
      <c r="BD23" s="1">
        <v>4</v>
      </c>
    </row>
    <row r="24" spans="1:56" x14ac:dyDescent="0.25">
      <c r="AM24" s="161" t="s">
        <v>211</v>
      </c>
      <c r="AN24" s="161">
        <v>3</v>
      </c>
      <c r="AO24" s="161">
        <v>3</v>
      </c>
      <c r="AP24" s="161">
        <v>3</v>
      </c>
      <c r="AQ24" s="161">
        <v>6</v>
      </c>
      <c r="AR24" s="161">
        <v>5</v>
      </c>
      <c r="AS24" s="161">
        <v>1</v>
      </c>
      <c r="AT24" s="161">
        <v>21</v>
      </c>
      <c r="AU24" s="161" t="s">
        <v>211</v>
      </c>
      <c r="AV24" s="161">
        <v>3</v>
      </c>
      <c r="AW24" s="161">
        <v>3</v>
      </c>
      <c r="AX24" s="161">
        <v>3</v>
      </c>
      <c r="AY24" s="161">
        <v>6</v>
      </c>
      <c r="AZ24" s="161">
        <v>5</v>
      </c>
      <c r="BA24" s="1">
        <v>3.35</v>
      </c>
      <c r="BB24" s="1">
        <v>1.42</v>
      </c>
      <c r="BC24" s="1">
        <v>4</v>
      </c>
      <c r="BD24" s="1">
        <v>4</v>
      </c>
    </row>
    <row r="25" spans="1:56" x14ac:dyDescent="0.25">
      <c r="AM25" s="161" t="s">
        <v>212</v>
      </c>
      <c r="AN25" s="161">
        <v>0</v>
      </c>
      <c r="AO25" s="161">
        <v>1</v>
      </c>
      <c r="AP25" s="161">
        <v>3</v>
      </c>
      <c r="AQ25" s="161">
        <v>5</v>
      </c>
      <c r="AR25" s="161">
        <v>5</v>
      </c>
      <c r="AS25" s="161">
        <v>7</v>
      </c>
      <c r="AT25" s="161">
        <v>21</v>
      </c>
      <c r="AU25" s="161" t="s">
        <v>212</v>
      </c>
      <c r="AV25" s="161">
        <v>0</v>
      </c>
      <c r="AW25" s="161">
        <v>1</v>
      </c>
      <c r="AX25" s="161">
        <v>3</v>
      </c>
      <c r="AY25" s="161">
        <v>5</v>
      </c>
      <c r="AZ25" s="161">
        <v>5</v>
      </c>
      <c r="BA25" s="1">
        <v>4</v>
      </c>
      <c r="BB25" s="1">
        <v>0.96</v>
      </c>
      <c r="BC25" s="1">
        <v>4</v>
      </c>
      <c r="BD25" s="1">
        <v>4</v>
      </c>
    </row>
    <row r="26" spans="1:56" x14ac:dyDescent="0.25">
      <c r="AM26" s="161" t="s">
        <v>213</v>
      </c>
      <c r="AN26" s="161">
        <v>0</v>
      </c>
      <c r="AO26" s="161">
        <v>0</v>
      </c>
      <c r="AP26" s="161">
        <v>0</v>
      </c>
      <c r="AQ26" s="161">
        <v>1</v>
      </c>
      <c r="AR26" s="161">
        <v>2</v>
      </c>
      <c r="AS26" s="161">
        <v>0</v>
      </c>
      <c r="AT26" s="161">
        <v>3</v>
      </c>
      <c r="AU26" s="161" t="s">
        <v>213</v>
      </c>
      <c r="AV26" s="161">
        <v>0</v>
      </c>
      <c r="AW26" s="161">
        <v>0</v>
      </c>
      <c r="AX26" s="161">
        <v>0</v>
      </c>
      <c r="AY26" s="161">
        <v>1</v>
      </c>
      <c r="AZ26" s="161">
        <v>2</v>
      </c>
      <c r="BA26" s="1">
        <v>4.67</v>
      </c>
      <c r="BB26" s="1">
        <v>0.57999999999999996</v>
      </c>
      <c r="BC26" s="1">
        <v>5</v>
      </c>
      <c r="BD26" s="1">
        <v>5</v>
      </c>
    </row>
    <row r="27" spans="1:56"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108"/>
      <c r="AM27" s="161" t="s">
        <v>214</v>
      </c>
      <c r="AN27" s="161">
        <v>0</v>
      </c>
      <c r="AO27" s="161">
        <v>0</v>
      </c>
      <c r="AP27" s="161">
        <v>0</v>
      </c>
      <c r="AQ27" s="161">
        <v>2</v>
      </c>
      <c r="AR27" s="161">
        <v>1</v>
      </c>
      <c r="AS27" s="161">
        <v>0</v>
      </c>
      <c r="AT27" s="161">
        <v>3</v>
      </c>
      <c r="AU27" s="161" t="s">
        <v>214</v>
      </c>
      <c r="AV27" s="161">
        <v>0</v>
      </c>
      <c r="AW27" s="161">
        <v>0</v>
      </c>
      <c r="AX27" s="161">
        <v>0</v>
      </c>
      <c r="AY27" s="161">
        <v>2</v>
      </c>
      <c r="AZ27" s="161">
        <v>1</v>
      </c>
      <c r="BA27" s="1">
        <v>4.33</v>
      </c>
      <c r="BB27" s="1">
        <v>0.57999999999999996</v>
      </c>
      <c r="BC27" s="1">
        <v>4</v>
      </c>
      <c r="BD27" s="1">
        <v>4</v>
      </c>
    </row>
    <row r="28" spans="1:56"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08"/>
      <c r="AM28" s="148" t="s">
        <v>215</v>
      </c>
      <c r="AN28" s="148">
        <v>0</v>
      </c>
      <c r="AO28" s="148">
        <v>0</v>
      </c>
      <c r="AP28" s="148">
        <v>0</v>
      </c>
      <c r="AQ28" s="148">
        <v>2</v>
      </c>
      <c r="AR28" s="148">
        <v>1</v>
      </c>
      <c r="AS28" s="148">
        <v>0</v>
      </c>
      <c r="AT28" s="148">
        <v>3</v>
      </c>
      <c r="AU28" s="148" t="s">
        <v>215</v>
      </c>
      <c r="AV28" s="148">
        <v>0</v>
      </c>
      <c r="AW28" s="148">
        <v>0</v>
      </c>
      <c r="AX28" s="148">
        <v>0</v>
      </c>
      <c r="AY28" s="148">
        <v>2</v>
      </c>
      <c r="AZ28" s="148">
        <v>1</v>
      </c>
      <c r="BA28" s="10">
        <v>4.33</v>
      </c>
      <c r="BB28" s="10">
        <v>0.57999999999999996</v>
      </c>
      <c r="BC28" s="10">
        <v>4</v>
      </c>
      <c r="BD28" s="10">
        <v>4</v>
      </c>
    </row>
    <row r="29" spans="1:56" ht="21" x14ac:dyDescent="0.25">
      <c r="A29" s="13"/>
      <c r="B29" s="13" t="s">
        <v>4</v>
      </c>
      <c r="C29" s="7"/>
      <c r="D29" s="8"/>
      <c r="U29" s="12"/>
      <c r="V29" s="5"/>
      <c r="W29" s="6"/>
      <c r="X29" s="7"/>
      <c r="AF29" s="12"/>
      <c r="AG29" s="5"/>
      <c r="AH29" s="6"/>
      <c r="AI29" s="7"/>
      <c r="AJ29" s="7"/>
      <c r="AK29" s="7"/>
      <c r="AL29" s="109"/>
      <c r="AM29" s="161" t="s">
        <v>216</v>
      </c>
      <c r="AN29" s="161">
        <v>0</v>
      </c>
      <c r="AO29" s="161">
        <v>1</v>
      </c>
      <c r="AP29" s="161">
        <v>1</v>
      </c>
      <c r="AQ29" s="161">
        <v>0</v>
      </c>
      <c r="AR29" s="161">
        <v>2</v>
      </c>
      <c r="AS29" s="161">
        <v>0</v>
      </c>
      <c r="AT29" s="161">
        <v>4</v>
      </c>
      <c r="AU29" s="161" t="s">
        <v>216</v>
      </c>
      <c r="AV29" s="161">
        <v>0</v>
      </c>
      <c r="AW29" s="161">
        <v>1</v>
      </c>
      <c r="AX29" s="161">
        <v>1</v>
      </c>
      <c r="AY29" s="161">
        <v>0</v>
      </c>
      <c r="AZ29" s="161">
        <v>2</v>
      </c>
      <c r="BA29" s="1">
        <v>3.75</v>
      </c>
      <c r="BB29" s="1">
        <v>1.5</v>
      </c>
      <c r="BC29" s="1">
        <v>4</v>
      </c>
      <c r="BD29" s="1">
        <v>5</v>
      </c>
    </row>
    <row r="30" spans="1:56" x14ac:dyDescent="0.25">
      <c r="B30" s="7"/>
      <c r="C30" s="7"/>
      <c r="D30" s="8"/>
      <c r="U30" s="12"/>
      <c r="V30" s="5"/>
      <c r="W30" s="6"/>
      <c r="X30" s="7"/>
      <c r="AF30" s="12"/>
      <c r="AG30" s="5"/>
      <c r="AH30" s="6"/>
      <c r="AI30" s="7"/>
      <c r="AJ30" s="7"/>
      <c r="AK30" s="14"/>
      <c r="AL30" s="109"/>
      <c r="AM30" s="161" t="s">
        <v>160</v>
      </c>
      <c r="AN30" s="161">
        <v>0</v>
      </c>
      <c r="AO30" s="161">
        <v>1</v>
      </c>
      <c r="AP30" s="161">
        <v>0</v>
      </c>
      <c r="AQ30" s="161">
        <v>1</v>
      </c>
      <c r="AR30" s="161">
        <v>2</v>
      </c>
      <c r="AS30" s="161">
        <v>0</v>
      </c>
      <c r="AT30" s="161">
        <v>4</v>
      </c>
      <c r="AU30" s="161" t="s">
        <v>160</v>
      </c>
      <c r="AV30" s="161">
        <v>0</v>
      </c>
      <c r="AW30" s="161">
        <v>1</v>
      </c>
      <c r="AX30" s="161">
        <v>0</v>
      </c>
      <c r="AY30" s="161">
        <v>1</v>
      </c>
      <c r="AZ30" s="161">
        <v>2</v>
      </c>
      <c r="BA30" s="1">
        <v>4</v>
      </c>
      <c r="BB30" s="1">
        <v>1.41</v>
      </c>
      <c r="BC30" s="1">
        <v>5</v>
      </c>
      <c r="BD30" s="1">
        <v>5</v>
      </c>
    </row>
    <row r="31" spans="1:56" ht="18.75" x14ac:dyDescent="0.3">
      <c r="A31" s="184" t="str">
        <f>+AN52</f>
        <v>1º Curso</v>
      </c>
      <c r="B31" s="184"/>
      <c r="C31" s="184"/>
      <c r="D31" s="145">
        <f>+AO52</f>
        <v>7</v>
      </c>
      <c r="E31" s="18">
        <f>D31/$D$35</f>
        <v>0.33333333333333331</v>
      </c>
      <c r="F31" s="105"/>
      <c r="G31" s="105"/>
      <c r="H31" s="105"/>
      <c r="I31" s="98"/>
      <c r="J31" s="99"/>
      <c r="U31" s="12"/>
      <c r="V31" s="5"/>
      <c r="W31" s="6"/>
      <c r="X31" s="7"/>
      <c r="AF31" s="5"/>
      <c r="AG31" s="5"/>
      <c r="AH31" s="6"/>
      <c r="AI31" s="7"/>
      <c r="AJ31" s="14"/>
      <c r="AK31" s="14"/>
      <c r="AL31" s="109"/>
      <c r="AM31" s="161" t="s">
        <v>217</v>
      </c>
      <c r="AN31" s="161">
        <v>0</v>
      </c>
      <c r="AO31" s="161">
        <v>1</v>
      </c>
      <c r="AP31" s="161">
        <v>0</v>
      </c>
      <c r="AQ31" s="161">
        <v>0</v>
      </c>
      <c r="AR31" s="161">
        <v>1</v>
      </c>
      <c r="AS31" s="161">
        <v>0</v>
      </c>
      <c r="AT31" s="161">
        <v>2</v>
      </c>
      <c r="AU31" s="161" t="s">
        <v>217</v>
      </c>
      <c r="AV31" s="161">
        <v>0</v>
      </c>
      <c r="AW31" s="161">
        <v>1</v>
      </c>
      <c r="AX31" s="161">
        <v>0</v>
      </c>
      <c r="AY31" s="161">
        <v>0</v>
      </c>
      <c r="AZ31" s="161">
        <v>1</v>
      </c>
      <c r="BA31" s="1">
        <v>3.5</v>
      </c>
      <c r="BB31" s="1">
        <v>2.12</v>
      </c>
      <c r="BC31" s="1">
        <v>4</v>
      </c>
      <c r="BD31" s="1">
        <v>2</v>
      </c>
    </row>
    <row r="32" spans="1:56" ht="18.75" customHeight="1" x14ac:dyDescent="0.3">
      <c r="A32" s="184" t="str">
        <f t="shared" ref="A32:A34" si="0">+AN53</f>
        <v>2º Curso</v>
      </c>
      <c r="B32" s="184"/>
      <c r="C32" s="184"/>
      <c r="D32" s="145">
        <f t="shared" ref="D32:D34" si="1">+AO53</f>
        <v>4</v>
      </c>
      <c r="E32" s="18">
        <f>D32/$D$35</f>
        <v>0.19047619047619047</v>
      </c>
      <c r="F32" s="105"/>
      <c r="G32" s="105"/>
      <c r="H32" s="105"/>
      <c r="I32" s="98"/>
      <c r="J32" s="99"/>
      <c r="U32" s="12"/>
      <c r="V32" s="5"/>
      <c r="W32" s="6"/>
      <c r="X32" s="7"/>
      <c r="AF32" s="4"/>
      <c r="AG32" s="12"/>
      <c r="AH32" s="6"/>
      <c r="AI32" s="7"/>
      <c r="AJ32" s="14"/>
      <c r="AK32" s="14"/>
      <c r="AL32" s="109"/>
      <c r="AM32" s="161" t="s">
        <v>218</v>
      </c>
      <c r="AN32" s="161">
        <v>0</v>
      </c>
      <c r="AO32" s="161">
        <v>1</v>
      </c>
      <c r="AP32" s="161">
        <v>0</v>
      </c>
      <c r="AQ32" s="161">
        <v>5</v>
      </c>
      <c r="AR32" s="161">
        <v>3</v>
      </c>
      <c r="AS32" s="161">
        <v>0</v>
      </c>
      <c r="AT32" s="161">
        <v>9</v>
      </c>
      <c r="AU32" s="161" t="s">
        <v>218</v>
      </c>
      <c r="AV32" s="161">
        <v>0</v>
      </c>
      <c r="AW32" s="161">
        <v>1</v>
      </c>
      <c r="AX32" s="161">
        <v>0</v>
      </c>
      <c r="AY32" s="161">
        <v>5</v>
      </c>
      <c r="AZ32" s="161">
        <v>3</v>
      </c>
      <c r="BA32" s="1">
        <v>4.1100000000000003</v>
      </c>
      <c r="BB32" s="1">
        <v>0.93</v>
      </c>
      <c r="BC32" s="1">
        <v>4</v>
      </c>
      <c r="BD32" s="1">
        <v>4</v>
      </c>
    </row>
    <row r="33" spans="1:56" ht="18.75" customHeight="1" x14ac:dyDescent="0.3">
      <c r="A33" s="184" t="str">
        <f t="shared" si="0"/>
        <v>3º Curso</v>
      </c>
      <c r="B33" s="184"/>
      <c r="C33" s="184"/>
      <c r="D33" s="145">
        <f t="shared" si="1"/>
        <v>6</v>
      </c>
      <c r="E33" s="18">
        <f>D33/$D$35</f>
        <v>0.2857142857142857</v>
      </c>
      <c r="F33" s="105"/>
      <c r="G33" s="105"/>
      <c r="H33" s="105"/>
      <c r="I33" s="98"/>
      <c r="J33" s="99"/>
      <c r="U33" s="12"/>
      <c r="V33" s="5"/>
      <c r="W33" s="6"/>
      <c r="X33" s="7"/>
      <c r="AM33" s="161" t="s">
        <v>180</v>
      </c>
      <c r="AN33" s="161"/>
      <c r="AO33" s="161"/>
      <c r="AP33" s="161"/>
      <c r="AQ33" s="161"/>
      <c r="AR33" s="161"/>
      <c r="AS33" s="161"/>
      <c r="AT33" s="161"/>
      <c r="AU33" s="161" t="s">
        <v>180</v>
      </c>
      <c r="AV33" s="161"/>
      <c r="AW33" s="161"/>
      <c r="AX33" s="161"/>
      <c r="AY33" s="161"/>
      <c r="AZ33" s="161"/>
    </row>
    <row r="34" spans="1:56" ht="18.75" customHeight="1" x14ac:dyDescent="0.3">
      <c r="A34" s="184" t="str">
        <f t="shared" si="0"/>
        <v>4º Curso</v>
      </c>
      <c r="B34" s="184"/>
      <c r="C34" s="184"/>
      <c r="D34" s="145">
        <f t="shared" si="1"/>
        <v>4</v>
      </c>
      <c r="E34" s="18">
        <f>D34/$D$35</f>
        <v>0.19047619047619047</v>
      </c>
      <c r="F34" s="105"/>
      <c r="G34" s="105"/>
      <c r="H34" s="105"/>
      <c r="I34" s="98"/>
      <c r="J34" s="99"/>
      <c r="U34" s="12"/>
      <c r="V34" s="5"/>
      <c r="W34" s="6"/>
      <c r="X34" s="7"/>
      <c r="AM34" s="161"/>
      <c r="AN34" s="161"/>
      <c r="AO34" s="161"/>
      <c r="AP34" s="161"/>
      <c r="AQ34" s="161"/>
      <c r="AR34" s="161"/>
      <c r="AS34" s="161"/>
      <c r="AT34" s="161"/>
      <c r="AU34" s="161" t="s">
        <v>171</v>
      </c>
      <c r="AV34" s="161"/>
      <c r="AW34" s="161"/>
      <c r="AX34" s="161"/>
      <c r="AY34" s="161"/>
      <c r="AZ34" s="161"/>
    </row>
    <row r="35" spans="1:56" ht="18.75" x14ac:dyDescent="0.25">
      <c r="A35" s="184" t="s">
        <v>8</v>
      </c>
      <c r="B35" s="184"/>
      <c r="C35" s="184"/>
      <c r="D35" s="17">
        <f>SUM(D31:D34)</f>
        <v>21</v>
      </c>
      <c r="E35" s="20"/>
      <c r="F35" s="105"/>
      <c r="G35" s="105"/>
      <c r="H35" s="105"/>
      <c r="I35" s="98"/>
      <c r="J35" s="99"/>
      <c r="U35" s="12"/>
      <c r="V35" s="5"/>
      <c r="W35" s="6"/>
      <c r="X35" s="7"/>
      <c r="AM35" s="161"/>
      <c r="AN35" s="161"/>
      <c r="AO35" s="161"/>
      <c r="AP35" s="161"/>
      <c r="AQ35" s="161"/>
      <c r="AR35" s="161"/>
      <c r="AS35" s="161"/>
      <c r="AT35" s="161"/>
      <c r="AU35" s="161"/>
      <c r="AV35" s="161"/>
      <c r="AW35" s="161"/>
      <c r="AX35" s="161"/>
      <c r="AY35" s="161"/>
      <c r="AZ35" s="161"/>
    </row>
    <row r="36" spans="1:56" ht="18.75" x14ac:dyDescent="0.25">
      <c r="B36" s="105"/>
      <c r="C36" s="105"/>
      <c r="D36" s="105"/>
      <c r="E36" s="105"/>
      <c r="F36" s="105"/>
      <c r="G36" s="105"/>
      <c r="H36" s="105"/>
      <c r="I36" s="98"/>
      <c r="J36" s="99"/>
      <c r="AM36" s="161"/>
      <c r="AN36" s="161"/>
      <c r="AO36" s="161"/>
      <c r="AP36" s="161"/>
      <c r="AQ36" s="161"/>
      <c r="AR36" s="161"/>
      <c r="AS36" s="161"/>
      <c r="AT36" s="161"/>
      <c r="AU36" s="161"/>
      <c r="AV36" s="161"/>
      <c r="AW36" s="161"/>
      <c r="AX36" s="161"/>
      <c r="AY36" s="161"/>
      <c r="AZ36" s="161"/>
    </row>
    <row r="37" spans="1:56" ht="18.75" x14ac:dyDescent="0.25">
      <c r="B37" s="105"/>
      <c r="C37" s="105"/>
      <c r="D37" s="105"/>
      <c r="E37" s="105"/>
      <c r="F37" s="105"/>
      <c r="G37" s="105"/>
      <c r="H37" s="105"/>
      <c r="I37" s="98"/>
      <c r="J37" s="99"/>
      <c r="AU37" s="161"/>
      <c r="AV37" s="161"/>
      <c r="AW37" s="161"/>
      <c r="AX37" s="161"/>
      <c r="AY37" s="161"/>
      <c r="AZ37" s="161"/>
    </row>
    <row r="38" spans="1:56" ht="18.75" x14ac:dyDescent="0.25">
      <c r="B38" s="105"/>
      <c r="C38" s="105"/>
      <c r="D38" s="105"/>
      <c r="E38" s="105"/>
      <c r="F38" s="105"/>
      <c r="G38" s="105"/>
      <c r="H38" s="105"/>
      <c r="I38" s="98"/>
      <c r="J38" s="99"/>
    </row>
    <row r="39" spans="1:56" ht="18.75" x14ac:dyDescent="0.3">
      <c r="B39" s="100"/>
      <c r="C39" s="100"/>
      <c r="D39" s="100"/>
      <c r="E39" s="100"/>
      <c r="F39" s="100"/>
      <c r="G39" s="100"/>
      <c r="H39" s="100"/>
      <c r="I39" s="98"/>
      <c r="J39" s="100"/>
    </row>
    <row r="40" spans="1:56" x14ac:dyDescent="0.25">
      <c r="A40" s="22"/>
      <c r="B40" s="101"/>
      <c r="C40" s="101"/>
      <c r="D40" s="101"/>
      <c r="E40" s="101"/>
      <c r="F40" s="101"/>
      <c r="G40" s="102"/>
      <c r="H40" s="103"/>
      <c r="I40" s="103"/>
      <c r="J40" s="103"/>
      <c r="AM40" s="150" t="s">
        <v>179</v>
      </c>
      <c r="AN40" s="150"/>
      <c r="AO40" s="150"/>
      <c r="AP40" s="150"/>
      <c r="AQ40" s="150"/>
      <c r="AR40" s="150"/>
      <c r="AS40" s="150"/>
      <c r="AT40" s="150"/>
      <c r="AU40" s="150"/>
      <c r="AV40" s="150"/>
      <c r="AW40" s="150"/>
      <c r="AX40" s="150"/>
      <c r="AY40" s="150"/>
      <c r="AZ40" s="150"/>
    </row>
    <row r="41" spans="1:56" x14ac:dyDescent="0.25">
      <c r="A41" s="25"/>
      <c r="B41" s="101"/>
      <c r="C41" s="104"/>
      <c r="D41" s="104"/>
      <c r="E41" s="104"/>
      <c r="F41" s="104"/>
      <c r="G41" s="102"/>
      <c r="H41" s="103"/>
      <c r="I41" s="103"/>
      <c r="J41" s="103"/>
      <c r="AM41" s="150" t="s">
        <v>172</v>
      </c>
      <c r="AN41" s="150"/>
      <c r="AO41" s="150"/>
      <c r="AP41" s="150"/>
      <c r="AQ41" s="150"/>
      <c r="AR41" s="150"/>
      <c r="AS41" s="150"/>
      <c r="AT41" s="150"/>
      <c r="AU41" s="150"/>
      <c r="AV41" s="150"/>
      <c r="AW41" s="150"/>
      <c r="AX41" s="150"/>
      <c r="AY41" s="150"/>
      <c r="AZ41" s="150"/>
    </row>
    <row r="42" spans="1:56" x14ac:dyDescent="0.25">
      <c r="A42" s="25"/>
      <c r="B42" s="23"/>
      <c r="C42" s="26"/>
      <c r="D42" s="26"/>
      <c r="E42" s="26"/>
      <c r="F42" s="26"/>
      <c r="G42" s="24"/>
      <c r="AM42" s="150"/>
      <c r="AN42" s="150"/>
      <c r="AO42" s="150" t="s">
        <v>162</v>
      </c>
      <c r="AP42" s="150" t="s">
        <v>219</v>
      </c>
      <c r="AQ42" s="150" t="s">
        <v>220</v>
      </c>
      <c r="AR42" s="150" t="s">
        <v>221</v>
      </c>
      <c r="AS42" s="150" t="s">
        <v>222</v>
      </c>
      <c r="AT42" s="150" t="s">
        <v>223</v>
      </c>
      <c r="AU42" s="150" t="s">
        <v>224</v>
      </c>
      <c r="AV42" s="150" t="s">
        <v>225</v>
      </c>
      <c r="AW42" s="150" t="s">
        <v>226</v>
      </c>
      <c r="AX42" s="150" t="s">
        <v>227</v>
      </c>
      <c r="AY42" s="150" t="s">
        <v>228</v>
      </c>
      <c r="AZ42" s="150" t="s">
        <v>229</v>
      </c>
      <c r="BA42" s="1" t="s">
        <v>230</v>
      </c>
      <c r="BB42" s="1" t="s">
        <v>231</v>
      </c>
      <c r="BC42" s="1" t="s">
        <v>232</v>
      </c>
      <c r="BD42" s="1" t="s">
        <v>170</v>
      </c>
    </row>
    <row r="43" spans="1:56" x14ac:dyDescent="0.25">
      <c r="A43" s="25"/>
      <c r="B43" s="23"/>
      <c r="C43" s="26"/>
      <c r="D43" s="26"/>
      <c r="E43" s="26"/>
      <c r="F43" s="26"/>
      <c r="G43" s="24"/>
      <c r="AM43" s="150" t="s">
        <v>173</v>
      </c>
      <c r="AN43" s="150" t="s">
        <v>166</v>
      </c>
      <c r="AO43" s="150">
        <v>36</v>
      </c>
      <c r="AP43" s="150">
        <v>36</v>
      </c>
      <c r="AQ43" s="150">
        <v>36</v>
      </c>
      <c r="AR43" s="150">
        <v>36</v>
      </c>
      <c r="AS43" s="150">
        <v>36</v>
      </c>
      <c r="AT43" s="150">
        <v>36</v>
      </c>
      <c r="AU43" s="150">
        <v>36</v>
      </c>
      <c r="AV43" s="150">
        <v>36</v>
      </c>
      <c r="AW43" s="150">
        <v>36</v>
      </c>
      <c r="AX43" s="150">
        <v>36</v>
      </c>
      <c r="AY43" s="150">
        <v>36</v>
      </c>
      <c r="AZ43" s="150">
        <v>36</v>
      </c>
      <c r="BA43" s="1">
        <v>36</v>
      </c>
      <c r="BB43" s="1">
        <v>36</v>
      </c>
      <c r="BC43" s="1">
        <v>36</v>
      </c>
      <c r="BD43" s="1">
        <v>36</v>
      </c>
    </row>
    <row r="44" spans="1:56" x14ac:dyDescent="0.25">
      <c r="A44" s="25"/>
      <c r="B44" s="23"/>
      <c r="C44" s="26"/>
      <c r="D44" s="26"/>
      <c r="E44" s="26"/>
      <c r="F44" s="26"/>
      <c r="G44" s="24"/>
      <c r="AM44" s="150"/>
      <c r="AN44" s="150" t="s">
        <v>169</v>
      </c>
      <c r="AO44" s="150">
        <v>0</v>
      </c>
      <c r="AP44" s="150">
        <v>0</v>
      </c>
      <c r="AQ44" s="150">
        <v>0</v>
      </c>
      <c r="AR44" s="150">
        <v>0</v>
      </c>
      <c r="AS44" s="150">
        <v>0</v>
      </c>
      <c r="AT44" s="150">
        <v>0</v>
      </c>
      <c r="AU44" s="150">
        <v>0</v>
      </c>
      <c r="AV44" s="150">
        <v>0</v>
      </c>
      <c r="AW44" s="150">
        <v>0</v>
      </c>
      <c r="AX44" s="150">
        <v>0</v>
      </c>
      <c r="AY44" s="150">
        <v>0</v>
      </c>
      <c r="AZ44" s="150">
        <v>0</v>
      </c>
      <c r="BA44" s="1">
        <v>0</v>
      </c>
      <c r="BB44" s="1">
        <v>0</v>
      </c>
      <c r="BC44" s="1">
        <v>0</v>
      </c>
      <c r="BD44" s="1">
        <v>0</v>
      </c>
    </row>
    <row r="45" spans="1:56" ht="15" customHeight="1" x14ac:dyDescent="0.25">
      <c r="E45" s="177" t="s">
        <v>12</v>
      </c>
      <c r="F45" s="177"/>
      <c r="G45" s="177"/>
      <c r="H45" s="177"/>
      <c r="I45" s="177"/>
      <c r="J45" s="128"/>
      <c r="K45" s="128"/>
      <c r="L45" s="128"/>
      <c r="M45" s="128"/>
      <c r="N45" s="128"/>
      <c r="O45" s="128"/>
      <c r="T45" s="177" t="s">
        <v>13</v>
      </c>
      <c r="U45" s="177"/>
      <c r="V45" s="177"/>
      <c r="W45" s="177"/>
      <c r="X45" s="177"/>
      <c r="AH45" s="27"/>
      <c r="AM45" s="150" t="s">
        <v>180</v>
      </c>
      <c r="AN45" s="150"/>
      <c r="AO45" s="150"/>
      <c r="AP45" s="150"/>
      <c r="AQ45" s="150"/>
      <c r="AR45" s="150"/>
      <c r="AS45" s="150"/>
      <c r="AT45" s="150"/>
      <c r="AU45" s="150"/>
      <c r="AV45" s="150"/>
      <c r="AW45" s="150"/>
      <c r="AX45" s="150"/>
      <c r="AY45" s="150"/>
      <c r="AZ45" s="150"/>
    </row>
    <row r="46" spans="1:56" ht="15" customHeight="1" x14ac:dyDescent="0.25">
      <c r="E46" s="177"/>
      <c r="F46" s="177"/>
      <c r="G46" s="177"/>
      <c r="H46" s="177"/>
      <c r="I46" s="177"/>
      <c r="J46" s="128"/>
      <c r="K46" s="128"/>
      <c r="L46" s="128"/>
      <c r="M46" s="128"/>
      <c r="N46" s="128"/>
      <c r="O46" s="128"/>
      <c r="T46" s="177"/>
      <c r="U46" s="177"/>
      <c r="V46" s="177"/>
      <c r="W46" s="177"/>
      <c r="X46" s="177"/>
      <c r="AH46" s="27"/>
      <c r="AM46" s="150"/>
      <c r="AN46" s="150"/>
      <c r="AO46" s="150"/>
      <c r="AP46" s="150"/>
      <c r="AQ46" s="150"/>
      <c r="AR46" s="150"/>
      <c r="AS46" s="150"/>
      <c r="AT46" s="150"/>
      <c r="AU46" s="150"/>
      <c r="AV46" s="150"/>
      <c r="AW46" s="150"/>
      <c r="AX46" s="150"/>
      <c r="AY46" s="150"/>
      <c r="AZ46" s="150"/>
    </row>
    <row r="47" spans="1:56" ht="15" customHeight="1" x14ac:dyDescent="0.25">
      <c r="E47" s="177"/>
      <c r="F47" s="177"/>
      <c r="G47" s="177"/>
      <c r="H47" s="177"/>
      <c r="I47" s="177"/>
      <c r="J47" s="128"/>
      <c r="K47" s="128"/>
      <c r="L47" s="128"/>
      <c r="M47" s="128"/>
      <c r="N47" s="128"/>
      <c r="O47" s="128"/>
      <c r="T47" s="177"/>
      <c r="U47" s="177"/>
      <c r="V47" s="177"/>
      <c r="W47" s="177"/>
      <c r="X47" s="177"/>
      <c r="AH47" s="27"/>
      <c r="AM47" s="150"/>
      <c r="AN47" s="150"/>
      <c r="AO47" s="150"/>
      <c r="AP47" s="150"/>
      <c r="AQ47" s="150"/>
      <c r="AR47" s="150"/>
      <c r="AS47" s="150"/>
      <c r="AT47" s="150"/>
      <c r="AU47" s="150"/>
      <c r="AV47" s="150"/>
      <c r="AW47" s="150"/>
      <c r="AX47" s="150"/>
      <c r="AY47" s="150"/>
      <c r="AZ47" s="150"/>
    </row>
    <row r="48" spans="1:56" ht="15" customHeight="1" x14ac:dyDescent="0.25">
      <c r="E48" s="177"/>
      <c r="F48" s="177"/>
      <c r="G48" s="177"/>
      <c r="H48" s="177"/>
      <c r="I48" s="177"/>
      <c r="J48" s="128"/>
      <c r="K48" s="128"/>
      <c r="L48" s="128"/>
      <c r="M48" s="128"/>
      <c r="N48" s="128"/>
      <c r="O48" s="128"/>
      <c r="T48" s="177"/>
      <c r="U48" s="177"/>
      <c r="V48" s="177"/>
      <c r="W48" s="177"/>
      <c r="X48" s="177"/>
      <c r="AH48" s="27"/>
      <c r="AM48" s="150"/>
      <c r="AN48" s="150"/>
      <c r="AO48" s="150"/>
      <c r="AP48" s="150"/>
      <c r="AQ48" s="150"/>
      <c r="AR48" s="150"/>
      <c r="AS48" s="150"/>
      <c r="AT48" s="150"/>
      <c r="AU48" s="150"/>
      <c r="AV48" s="150"/>
      <c r="AW48" s="150"/>
      <c r="AX48" s="150"/>
      <c r="AY48" s="150"/>
      <c r="AZ48" s="150"/>
    </row>
    <row r="49" spans="6:52" ht="15" customHeight="1" x14ac:dyDescent="0.25">
      <c r="AH49" s="27"/>
      <c r="AM49" s="150" t="s">
        <v>161</v>
      </c>
      <c r="AN49" s="150"/>
      <c r="AO49" s="150"/>
      <c r="AP49" s="150"/>
      <c r="AQ49" s="150"/>
      <c r="AR49" s="150"/>
      <c r="AS49" s="150"/>
      <c r="AT49" s="150"/>
      <c r="AU49" s="150"/>
      <c r="AV49" s="150"/>
      <c r="AW49" s="150"/>
      <c r="AX49" s="150"/>
      <c r="AY49" s="150"/>
      <c r="AZ49" s="150"/>
    </row>
    <row r="50" spans="6:52" ht="18.75" x14ac:dyDescent="0.25">
      <c r="AC50" s="184" t="str">
        <f>+AN76</f>
        <v>Bachiller</v>
      </c>
      <c r="AD50" s="184"/>
      <c r="AE50" s="184"/>
      <c r="AF50" s="30">
        <f>+AO76</f>
        <v>6</v>
      </c>
      <c r="AH50" s="27"/>
      <c r="AM50" s="161" t="s">
        <v>233</v>
      </c>
      <c r="AN50" s="161"/>
      <c r="AO50" s="161"/>
      <c r="AP50" s="161"/>
      <c r="AQ50" s="161"/>
      <c r="AR50" s="161"/>
      <c r="AS50" s="150"/>
      <c r="AT50" s="150"/>
      <c r="AU50" s="150"/>
      <c r="AV50" s="150"/>
      <c r="AW50" s="150"/>
      <c r="AX50" s="150"/>
      <c r="AY50" s="150"/>
      <c r="AZ50" s="150"/>
    </row>
    <row r="51" spans="6:52" ht="18.75" customHeight="1" x14ac:dyDescent="0.25">
      <c r="F51" s="223"/>
      <c r="G51" s="223"/>
      <c r="H51" s="106"/>
      <c r="AC51" s="184" t="str">
        <f t="shared" ref="AC51" si="2">+AN77</f>
        <v>Ciclo formativo</v>
      </c>
      <c r="AD51" s="184"/>
      <c r="AE51" s="184"/>
      <c r="AF51" s="30">
        <f>+AO77</f>
        <v>1</v>
      </c>
      <c r="AH51" s="27"/>
      <c r="AM51" s="161"/>
      <c r="AN51" s="161"/>
      <c r="AO51" s="161" t="s">
        <v>157</v>
      </c>
      <c r="AP51" s="161" t="s">
        <v>163</v>
      </c>
      <c r="AQ51" s="161" t="s">
        <v>164</v>
      </c>
      <c r="AR51" s="161" t="s">
        <v>165</v>
      </c>
      <c r="AS51" s="150"/>
      <c r="AT51" s="150"/>
      <c r="AU51" s="150"/>
      <c r="AV51" s="150"/>
      <c r="AW51" s="150"/>
      <c r="AX51" s="150"/>
      <c r="AY51" s="150"/>
      <c r="AZ51" s="150"/>
    </row>
    <row r="52" spans="6:52" ht="18.75" customHeight="1" x14ac:dyDescent="0.25">
      <c r="F52" s="218" t="s">
        <v>287</v>
      </c>
      <c r="G52" s="218"/>
      <c r="H52" s="29">
        <v>1</v>
      </c>
      <c r="AC52" s="184"/>
      <c r="AD52" s="184"/>
      <c r="AE52" s="184"/>
      <c r="AF52" s="30"/>
      <c r="AH52" s="27"/>
      <c r="AM52" s="161" t="s">
        <v>166</v>
      </c>
      <c r="AN52" s="161" t="s">
        <v>129</v>
      </c>
      <c r="AO52" s="161">
        <v>7</v>
      </c>
      <c r="AP52" s="161">
        <v>33.299999999999997</v>
      </c>
      <c r="AQ52" s="161">
        <v>33.299999999999997</v>
      </c>
      <c r="AR52" s="161">
        <v>33.299999999999997</v>
      </c>
      <c r="AS52" s="150"/>
      <c r="AT52" s="150"/>
      <c r="AU52" s="150"/>
      <c r="AV52" s="150"/>
      <c r="AW52" s="150"/>
      <c r="AX52" s="150"/>
      <c r="AY52" s="150"/>
      <c r="AZ52" s="150"/>
    </row>
    <row r="53" spans="6:52" ht="18.75" customHeight="1" x14ac:dyDescent="0.25">
      <c r="F53" s="218" t="s">
        <v>234</v>
      </c>
      <c r="G53" s="218"/>
      <c r="H53" s="29">
        <v>1</v>
      </c>
      <c r="AC53" s="184"/>
      <c r="AD53" s="184"/>
      <c r="AE53" s="184"/>
      <c r="AF53" s="30"/>
      <c r="AH53" s="27"/>
      <c r="AM53" s="161"/>
      <c r="AN53" s="161" t="s">
        <v>130</v>
      </c>
      <c r="AO53" s="161">
        <v>4</v>
      </c>
      <c r="AP53" s="161">
        <v>19</v>
      </c>
      <c r="AQ53" s="161">
        <v>19</v>
      </c>
      <c r="AR53" s="161">
        <v>52.4</v>
      </c>
      <c r="AS53" s="150"/>
      <c r="AT53" s="150"/>
      <c r="AU53" s="150"/>
      <c r="AV53" s="150"/>
      <c r="AW53" s="150"/>
      <c r="AX53" s="150"/>
      <c r="AY53" s="150"/>
      <c r="AZ53" s="150"/>
    </row>
    <row r="54" spans="6:52" ht="18.75" x14ac:dyDescent="0.25">
      <c r="F54" s="218" t="s">
        <v>288</v>
      </c>
      <c r="G54" s="218"/>
      <c r="H54" s="29">
        <v>4</v>
      </c>
      <c r="AH54" s="27"/>
      <c r="AM54" s="161"/>
      <c r="AN54" s="161" t="s">
        <v>131</v>
      </c>
      <c r="AO54" s="161">
        <v>6</v>
      </c>
      <c r="AP54" s="161">
        <v>28.6</v>
      </c>
      <c r="AQ54" s="161">
        <v>28.6</v>
      </c>
      <c r="AR54" s="161">
        <v>81</v>
      </c>
      <c r="AS54" s="150"/>
      <c r="AT54" s="150"/>
      <c r="AU54" s="150"/>
      <c r="AV54" s="150"/>
      <c r="AW54" s="150"/>
      <c r="AX54" s="150"/>
      <c r="AY54" s="150"/>
      <c r="AZ54" s="150"/>
    </row>
    <row r="55" spans="6:52" ht="18.75" x14ac:dyDescent="0.25">
      <c r="F55" s="218"/>
      <c r="G55" s="218"/>
      <c r="H55" s="29"/>
      <c r="AH55" s="27"/>
      <c r="AM55" s="161"/>
      <c r="AN55" s="161" t="s">
        <v>132</v>
      </c>
      <c r="AO55" s="161">
        <v>4</v>
      </c>
      <c r="AP55" s="161">
        <v>19</v>
      </c>
      <c r="AQ55" s="161">
        <v>19</v>
      </c>
      <c r="AR55" s="161">
        <v>100</v>
      </c>
      <c r="AS55" s="150"/>
      <c r="AT55" s="150"/>
      <c r="AU55" s="150"/>
      <c r="AV55" s="150"/>
      <c r="AW55" s="150"/>
      <c r="AX55" s="150"/>
      <c r="AY55" s="150"/>
      <c r="AZ55" s="150"/>
    </row>
    <row r="56" spans="6:52" ht="18.75" x14ac:dyDescent="0.25">
      <c r="F56" s="218" t="s">
        <v>285</v>
      </c>
      <c r="G56" s="218"/>
      <c r="H56" s="29">
        <v>6</v>
      </c>
      <c r="AH56" s="27"/>
      <c r="AM56" s="161"/>
      <c r="AN56" s="161" t="s">
        <v>8</v>
      </c>
      <c r="AO56" s="161">
        <v>21</v>
      </c>
      <c r="AP56" s="161">
        <v>100</v>
      </c>
      <c r="AQ56" s="161">
        <v>100</v>
      </c>
      <c r="AR56" s="161"/>
      <c r="AS56" s="150"/>
      <c r="AT56" s="150"/>
      <c r="AU56" s="150"/>
      <c r="AV56" s="150"/>
      <c r="AW56" s="150"/>
      <c r="AX56" s="150"/>
      <c r="AY56" s="150"/>
      <c r="AZ56" s="150"/>
    </row>
    <row r="57" spans="6:52" ht="18.75" x14ac:dyDescent="0.25">
      <c r="F57" s="218"/>
      <c r="G57" s="218"/>
      <c r="AH57" s="27"/>
      <c r="AM57" s="161" t="s">
        <v>180</v>
      </c>
      <c r="AN57" s="161"/>
      <c r="AO57" s="161"/>
      <c r="AP57" s="161"/>
      <c r="AQ57" s="161"/>
      <c r="AR57" s="161"/>
      <c r="AS57" s="150"/>
      <c r="AT57" s="150"/>
      <c r="AU57" s="150"/>
      <c r="AV57" s="150"/>
      <c r="AW57" s="150"/>
      <c r="AX57" s="150"/>
      <c r="AY57" s="150"/>
      <c r="AZ57" s="150"/>
    </row>
    <row r="58" spans="6:52" ht="18.75" x14ac:dyDescent="0.25">
      <c r="F58" s="218"/>
      <c r="G58" s="218"/>
      <c r="AH58" s="27"/>
      <c r="AM58" s="161"/>
      <c r="AN58" s="161"/>
      <c r="AO58" s="161"/>
      <c r="AP58" s="161"/>
      <c r="AQ58" s="161"/>
      <c r="AR58" s="161"/>
      <c r="AS58" s="150"/>
      <c r="AT58" s="150"/>
      <c r="AU58" s="150"/>
      <c r="AV58" s="150"/>
      <c r="AW58" s="150"/>
      <c r="AX58" s="150"/>
      <c r="AY58" s="150"/>
      <c r="AZ58" s="150"/>
    </row>
    <row r="59" spans="6:52" ht="18.75" x14ac:dyDescent="0.25">
      <c r="F59" s="218"/>
      <c r="G59" s="218"/>
      <c r="H59" s="106"/>
      <c r="AH59" s="27"/>
      <c r="AM59" s="161"/>
      <c r="AN59" s="161"/>
      <c r="AO59" s="161"/>
      <c r="AP59" s="161"/>
      <c r="AQ59" s="161"/>
      <c r="AR59" s="161"/>
      <c r="AS59" s="150"/>
      <c r="AT59" s="150"/>
      <c r="AU59" s="150"/>
      <c r="AV59" s="150"/>
      <c r="AW59" s="150"/>
      <c r="AX59" s="150"/>
      <c r="AY59" s="150"/>
      <c r="AZ59" s="150"/>
    </row>
    <row r="60" spans="6:52" ht="18.75" x14ac:dyDescent="0.25">
      <c r="F60" s="218"/>
      <c r="G60" s="218"/>
      <c r="AH60" s="27"/>
      <c r="AM60" s="161"/>
      <c r="AN60" s="161"/>
      <c r="AO60" s="161"/>
      <c r="AP60" s="161"/>
      <c r="AQ60" s="161"/>
      <c r="AR60" s="161"/>
      <c r="AS60" s="150"/>
      <c r="AT60" s="150"/>
      <c r="AU60" s="150"/>
      <c r="AV60" s="150"/>
      <c r="AW60" s="150"/>
      <c r="AX60" s="150"/>
      <c r="AY60" s="150"/>
      <c r="AZ60" s="150"/>
    </row>
    <row r="61" spans="6:52" x14ac:dyDescent="0.25">
      <c r="AH61" s="27"/>
      <c r="AM61" s="161" t="s">
        <v>282</v>
      </c>
      <c r="AN61" s="161"/>
      <c r="AO61" s="161"/>
      <c r="AP61" s="161"/>
      <c r="AQ61" s="161"/>
      <c r="AR61" s="161"/>
      <c r="AS61" s="150"/>
      <c r="AT61" s="150"/>
      <c r="AU61" s="150"/>
      <c r="AV61" s="150"/>
      <c r="AW61" s="150"/>
      <c r="AX61" s="150"/>
      <c r="AY61" s="150"/>
      <c r="AZ61" s="150"/>
    </row>
    <row r="62" spans="6:52" x14ac:dyDescent="0.25">
      <c r="Y62" s="27"/>
      <c r="AM62" s="161"/>
      <c r="AN62" s="161"/>
      <c r="AO62" s="161" t="s">
        <v>157</v>
      </c>
      <c r="AP62" s="161" t="s">
        <v>163</v>
      </c>
      <c r="AQ62" s="161" t="s">
        <v>164</v>
      </c>
      <c r="AR62" s="161" t="s">
        <v>165</v>
      </c>
      <c r="AS62" s="150"/>
      <c r="AT62" s="150"/>
      <c r="AU62" s="150"/>
      <c r="AV62" s="150"/>
      <c r="AW62" s="150"/>
      <c r="AX62" s="150"/>
      <c r="AY62" s="150"/>
      <c r="AZ62" s="150"/>
    </row>
    <row r="63" spans="6:52" x14ac:dyDescent="0.25">
      <c r="U63" s="27"/>
      <c r="AM63" s="161" t="s">
        <v>166</v>
      </c>
      <c r="AN63" s="161"/>
      <c r="AO63" s="161">
        <v>15</v>
      </c>
      <c r="AP63" s="161">
        <v>71.400000000000006</v>
      </c>
      <c r="AQ63" s="161">
        <v>71.400000000000006</v>
      </c>
      <c r="AR63" s="161">
        <v>71.400000000000006</v>
      </c>
      <c r="AS63" s="150"/>
      <c r="AT63" s="150"/>
      <c r="AU63" s="150"/>
      <c r="AV63" s="150"/>
      <c r="AW63" s="150"/>
      <c r="AX63" s="150"/>
      <c r="AY63" s="150"/>
      <c r="AZ63" s="150"/>
    </row>
    <row r="64" spans="6:52" x14ac:dyDescent="0.25">
      <c r="U64" s="27"/>
      <c r="AM64" s="161"/>
      <c r="AN64" s="161" t="s">
        <v>15</v>
      </c>
      <c r="AO64" s="161">
        <v>1</v>
      </c>
      <c r="AP64" s="161">
        <v>4.8</v>
      </c>
      <c r="AQ64" s="161">
        <v>4.8</v>
      </c>
      <c r="AR64" s="161">
        <v>76.2</v>
      </c>
      <c r="AS64" s="150"/>
      <c r="AT64" s="150"/>
      <c r="AU64" s="150"/>
      <c r="AV64" s="150"/>
      <c r="AW64" s="150"/>
      <c r="AX64" s="150"/>
      <c r="AY64" s="150"/>
      <c r="AZ64" s="150"/>
    </row>
    <row r="65" spans="1:52" ht="21" customHeight="1" x14ac:dyDescent="0.35">
      <c r="B65" s="31"/>
      <c r="AM65" s="161"/>
      <c r="AN65" s="161" t="s">
        <v>234</v>
      </c>
      <c r="AO65" s="161">
        <v>1</v>
      </c>
      <c r="AP65" s="161">
        <v>4.8</v>
      </c>
      <c r="AQ65" s="161">
        <v>4.8</v>
      </c>
      <c r="AR65" s="161">
        <v>81</v>
      </c>
      <c r="AS65" s="150"/>
      <c r="AT65" s="150"/>
      <c r="AU65" s="150"/>
      <c r="AV65" s="150"/>
      <c r="AW65" s="150"/>
      <c r="AX65" s="150"/>
      <c r="AY65" s="150"/>
      <c r="AZ65" s="150"/>
    </row>
    <row r="66" spans="1:52" ht="15" customHeight="1" x14ac:dyDescent="0.25">
      <c r="V66" s="179" t="s">
        <v>17</v>
      </c>
      <c r="W66" s="180"/>
      <c r="X66" s="180"/>
      <c r="Y66" s="180"/>
      <c r="Z66" s="180"/>
      <c r="AA66" s="180"/>
      <c r="AC66" s="179" t="s">
        <v>18</v>
      </c>
      <c r="AD66" s="180"/>
      <c r="AE66" s="180"/>
      <c r="AF66" s="180"/>
      <c r="AG66" s="180"/>
      <c r="AH66" s="181"/>
      <c r="AI66" s="173" t="s">
        <v>147</v>
      </c>
      <c r="AJ66" s="173"/>
      <c r="AK66" s="173"/>
      <c r="AL66" s="173"/>
      <c r="AM66" s="161"/>
      <c r="AN66" s="161" t="s">
        <v>16</v>
      </c>
      <c r="AO66" s="161">
        <v>4</v>
      </c>
      <c r="AP66" s="161">
        <v>19</v>
      </c>
      <c r="AQ66" s="161">
        <v>19</v>
      </c>
      <c r="AR66" s="161">
        <v>100</v>
      </c>
      <c r="AS66" s="150"/>
      <c r="AT66" s="150"/>
      <c r="AU66" s="150"/>
      <c r="AV66" s="150"/>
      <c r="AW66" s="150"/>
      <c r="AX66" s="150"/>
      <c r="AY66" s="150"/>
      <c r="AZ66" s="150"/>
    </row>
    <row r="67" spans="1:52" ht="32.25" customHeight="1" x14ac:dyDescent="0.25">
      <c r="V67" s="179"/>
      <c r="W67" s="180"/>
      <c r="X67" s="180"/>
      <c r="Y67" s="180"/>
      <c r="Z67" s="180"/>
      <c r="AA67" s="180"/>
      <c r="AC67" s="179"/>
      <c r="AD67" s="180"/>
      <c r="AE67" s="180"/>
      <c r="AF67" s="180"/>
      <c r="AG67" s="180"/>
      <c r="AH67" s="181"/>
      <c r="AI67" s="174"/>
      <c r="AJ67" s="174"/>
      <c r="AK67" s="174"/>
      <c r="AL67" s="174"/>
      <c r="AM67" s="161"/>
      <c r="AN67" s="148" t="s">
        <v>8</v>
      </c>
      <c r="AO67" s="148">
        <v>21</v>
      </c>
      <c r="AP67" s="148">
        <v>100</v>
      </c>
      <c r="AQ67" s="148">
        <v>100</v>
      </c>
      <c r="AR67" s="148"/>
      <c r="AS67" s="150"/>
      <c r="AT67" s="150"/>
      <c r="AU67" s="150"/>
      <c r="AV67" s="150"/>
      <c r="AW67" s="150"/>
      <c r="AX67" s="150"/>
      <c r="AY67" s="150"/>
      <c r="AZ67" s="150"/>
    </row>
    <row r="68" spans="1:52"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M68" s="161" t="s">
        <v>180</v>
      </c>
      <c r="AN68" s="148"/>
      <c r="AO68" s="148"/>
      <c r="AP68" s="148"/>
      <c r="AQ68" s="148"/>
      <c r="AR68" s="148"/>
      <c r="AS68" s="150"/>
      <c r="AT68" s="150"/>
      <c r="AU68" s="150"/>
      <c r="AV68" s="150"/>
      <c r="AW68" s="150"/>
      <c r="AX68" s="150"/>
      <c r="AY68" s="150"/>
      <c r="AZ68" s="150"/>
    </row>
    <row r="69" spans="1:52" s="35" customFormat="1" ht="20.100000000000001" customHeight="1"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+AN3</f>
        <v>1</v>
      </c>
      <c r="W69" s="124">
        <f t="shared" ref="W69:AA73" si="3">+AO3</f>
        <v>0</v>
      </c>
      <c r="X69" s="124">
        <f t="shared" si="3"/>
        <v>0</v>
      </c>
      <c r="Y69" s="124">
        <f t="shared" si="3"/>
        <v>1</v>
      </c>
      <c r="Z69" s="124">
        <f t="shared" si="3"/>
        <v>4</v>
      </c>
      <c r="AA69" s="124">
        <f t="shared" si="3"/>
        <v>1</v>
      </c>
      <c r="AB69" s="124">
        <f>SUM(V69:AA69)</f>
        <v>7</v>
      </c>
      <c r="AC69" s="34">
        <f t="shared" ref="AC69:AH73" si="4">V69/$AB69</f>
        <v>0.14285714285714285</v>
      </c>
      <c r="AD69" s="34">
        <f t="shared" si="4"/>
        <v>0</v>
      </c>
      <c r="AE69" s="34">
        <f t="shared" si="4"/>
        <v>0</v>
      </c>
      <c r="AF69" s="34">
        <f t="shared" si="4"/>
        <v>0.14285714285714285</v>
      </c>
      <c r="AG69" s="34">
        <f t="shared" si="4"/>
        <v>0.5714285714285714</v>
      </c>
      <c r="AH69" s="34">
        <f t="shared" si="4"/>
        <v>0.14285714285714285</v>
      </c>
      <c r="AI69" s="124">
        <f t="shared" ref="AI69:AL73" si="5">+BA3</f>
        <v>4.17</v>
      </c>
      <c r="AJ69" s="124">
        <f t="shared" si="5"/>
        <v>1.6</v>
      </c>
      <c r="AK69" s="124">
        <f t="shared" si="5"/>
        <v>5</v>
      </c>
      <c r="AL69" s="124">
        <f t="shared" si="5"/>
        <v>5</v>
      </c>
      <c r="AM69" s="148"/>
      <c r="AN69" s="148"/>
      <c r="AO69" s="148"/>
      <c r="AP69" s="148"/>
      <c r="AQ69" s="148"/>
      <c r="AR69" s="148"/>
      <c r="AS69" s="148"/>
      <c r="AT69" s="148"/>
      <c r="AU69" s="148"/>
      <c r="AV69" s="148"/>
      <c r="AW69" s="148"/>
      <c r="AX69" s="148"/>
      <c r="AY69" s="148"/>
      <c r="AZ69" s="148"/>
    </row>
    <row r="70" spans="1:52" s="35" customFormat="1" ht="20.100000000000001" customHeight="1"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6">+AN4</f>
        <v>0</v>
      </c>
      <c r="W70" s="124">
        <f t="shared" si="3"/>
        <v>0</v>
      </c>
      <c r="X70" s="124">
        <f t="shared" si="3"/>
        <v>1</v>
      </c>
      <c r="Y70" s="124">
        <f t="shared" si="3"/>
        <v>2</v>
      </c>
      <c r="Z70" s="124">
        <f t="shared" si="3"/>
        <v>3</v>
      </c>
      <c r="AA70" s="124">
        <f t="shared" si="3"/>
        <v>1</v>
      </c>
      <c r="AB70" s="124">
        <f t="shared" ref="AB70:AB73" si="7">SUM(V70:AA70)</f>
        <v>7</v>
      </c>
      <c r="AC70" s="34">
        <f t="shared" si="4"/>
        <v>0</v>
      </c>
      <c r="AD70" s="34">
        <f t="shared" si="4"/>
        <v>0</v>
      </c>
      <c r="AE70" s="34">
        <f t="shared" si="4"/>
        <v>0.14285714285714285</v>
      </c>
      <c r="AF70" s="34">
        <f t="shared" si="4"/>
        <v>0.2857142857142857</v>
      </c>
      <c r="AG70" s="34">
        <f t="shared" si="4"/>
        <v>0.42857142857142855</v>
      </c>
      <c r="AH70" s="34">
        <f t="shared" si="4"/>
        <v>0.14285714285714285</v>
      </c>
      <c r="AI70" s="124">
        <f t="shared" si="5"/>
        <v>4.33</v>
      </c>
      <c r="AJ70" s="124">
        <f t="shared" si="5"/>
        <v>0.82</v>
      </c>
      <c r="AK70" s="124">
        <f t="shared" si="5"/>
        <v>5</v>
      </c>
      <c r="AL70" s="124">
        <f t="shared" si="5"/>
        <v>5</v>
      </c>
      <c r="AM70" s="148"/>
      <c r="AN70" s="148"/>
      <c r="AO70" s="148"/>
      <c r="AP70" s="148"/>
      <c r="AQ70" s="148"/>
      <c r="AR70" s="148"/>
      <c r="AS70" s="148"/>
      <c r="AT70" s="148"/>
      <c r="AU70" s="148"/>
      <c r="AV70" s="148"/>
      <c r="AW70" s="148"/>
      <c r="AX70" s="148"/>
      <c r="AY70" s="148"/>
      <c r="AZ70" s="148"/>
    </row>
    <row r="71" spans="1:52" s="35" customFormat="1" ht="20.100000000000001" customHeight="1"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6"/>
        <v>5</v>
      </c>
      <c r="W71" s="124">
        <f t="shared" si="3"/>
        <v>1</v>
      </c>
      <c r="X71" s="124">
        <f t="shared" si="3"/>
        <v>0</v>
      </c>
      <c r="Y71" s="124">
        <f t="shared" si="3"/>
        <v>0</v>
      </c>
      <c r="Z71" s="124">
        <f t="shared" si="3"/>
        <v>0</v>
      </c>
      <c r="AA71" s="124">
        <f t="shared" si="3"/>
        <v>1</v>
      </c>
      <c r="AB71" s="124">
        <f t="shared" si="7"/>
        <v>7</v>
      </c>
      <c r="AC71" s="34">
        <f t="shared" si="4"/>
        <v>0.7142857142857143</v>
      </c>
      <c r="AD71" s="34">
        <f t="shared" si="4"/>
        <v>0.14285714285714285</v>
      </c>
      <c r="AE71" s="34">
        <f t="shared" si="4"/>
        <v>0</v>
      </c>
      <c r="AF71" s="34">
        <f t="shared" si="4"/>
        <v>0</v>
      </c>
      <c r="AG71" s="34">
        <f t="shared" si="4"/>
        <v>0</v>
      </c>
      <c r="AH71" s="34">
        <f t="shared" si="4"/>
        <v>0.14285714285714285</v>
      </c>
      <c r="AI71" s="124">
        <f t="shared" si="5"/>
        <v>1.17</v>
      </c>
      <c r="AJ71" s="124">
        <f t="shared" si="5"/>
        <v>0.41</v>
      </c>
      <c r="AK71" s="124">
        <f t="shared" si="5"/>
        <v>1</v>
      </c>
      <c r="AL71" s="124">
        <f t="shared" si="5"/>
        <v>1</v>
      </c>
      <c r="AM71" s="148"/>
      <c r="AN71" s="161"/>
      <c r="AO71" s="161"/>
      <c r="AP71" s="161"/>
      <c r="AQ71" s="161"/>
      <c r="AR71" s="161"/>
      <c r="AS71" s="148"/>
      <c r="AT71" s="148"/>
      <c r="AU71" s="148"/>
      <c r="AV71" s="148"/>
      <c r="AW71" s="148"/>
      <c r="AX71" s="148"/>
      <c r="AY71" s="148"/>
      <c r="AZ71" s="148"/>
    </row>
    <row r="72" spans="1:52" s="35" customFormat="1" ht="20.100000000000001" customHeight="1"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6"/>
        <v>1</v>
      </c>
      <c r="W72" s="124">
        <f t="shared" si="3"/>
        <v>2</v>
      </c>
      <c r="X72" s="124">
        <f t="shared" si="3"/>
        <v>2</v>
      </c>
      <c r="Y72" s="124">
        <f t="shared" si="3"/>
        <v>0</v>
      </c>
      <c r="Z72" s="124">
        <f t="shared" si="3"/>
        <v>1</v>
      </c>
      <c r="AA72" s="124">
        <f t="shared" si="3"/>
        <v>1</v>
      </c>
      <c r="AB72" s="124">
        <f t="shared" si="7"/>
        <v>7</v>
      </c>
      <c r="AC72" s="34">
        <f t="shared" si="4"/>
        <v>0.14285714285714285</v>
      </c>
      <c r="AD72" s="34">
        <f t="shared" si="4"/>
        <v>0.2857142857142857</v>
      </c>
      <c r="AE72" s="34">
        <f t="shared" si="4"/>
        <v>0.2857142857142857</v>
      </c>
      <c r="AF72" s="34">
        <f t="shared" si="4"/>
        <v>0</v>
      </c>
      <c r="AG72" s="34">
        <f t="shared" si="4"/>
        <v>0.14285714285714285</v>
      </c>
      <c r="AH72" s="34">
        <f t="shared" si="4"/>
        <v>0.14285714285714285</v>
      </c>
      <c r="AI72" s="124">
        <f t="shared" si="5"/>
        <v>2.67</v>
      </c>
      <c r="AJ72" s="124">
        <f t="shared" si="5"/>
        <v>1.37</v>
      </c>
      <c r="AK72" s="124">
        <f t="shared" si="5"/>
        <v>3</v>
      </c>
      <c r="AL72" s="124">
        <f t="shared" si="5"/>
        <v>2</v>
      </c>
      <c r="AM72" s="148"/>
      <c r="AN72" s="148"/>
      <c r="AO72" s="148"/>
      <c r="AP72" s="148"/>
      <c r="AQ72" s="148"/>
      <c r="AR72" s="148"/>
      <c r="AS72" s="148"/>
      <c r="AT72" s="148"/>
      <c r="AU72" s="148"/>
      <c r="AV72" s="148"/>
      <c r="AW72" s="148"/>
      <c r="AX72" s="148"/>
      <c r="AY72" s="148"/>
      <c r="AZ72" s="148"/>
    </row>
    <row r="73" spans="1:52" s="35" customFormat="1" ht="20.100000000000001" customHeight="1"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6"/>
        <v>1</v>
      </c>
      <c r="W73" s="124">
        <f t="shared" si="3"/>
        <v>3</v>
      </c>
      <c r="X73" s="124">
        <f t="shared" si="3"/>
        <v>2</v>
      </c>
      <c r="Y73" s="124">
        <f t="shared" si="3"/>
        <v>0</v>
      </c>
      <c r="Z73" s="124">
        <f t="shared" si="3"/>
        <v>0</v>
      </c>
      <c r="AA73" s="124">
        <f t="shared" si="3"/>
        <v>1</v>
      </c>
      <c r="AB73" s="124">
        <f t="shared" si="7"/>
        <v>7</v>
      </c>
      <c r="AC73" s="34">
        <f t="shared" si="4"/>
        <v>0.14285714285714285</v>
      </c>
      <c r="AD73" s="34">
        <f t="shared" si="4"/>
        <v>0.42857142857142855</v>
      </c>
      <c r="AE73" s="34">
        <f t="shared" si="4"/>
        <v>0.2857142857142857</v>
      </c>
      <c r="AF73" s="34">
        <f t="shared" si="4"/>
        <v>0</v>
      </c>
      <c r="AG73" s="34">
        <f t="shared" si="4"/>
        <v>0</v>
      </c>
      <c r="AH73" s="34">
        <f t="shared" si="4"/>
        <v>0.14285714285714285</v>
      </c>
      <c r="AI73" s="124">
        <f t="shared" si="5"/>
        <v>2.17</v>
      </c>
      <c r="AJ73" s="124">
        <f t="shared" si="5"/>
        <v>0.75</v>
      </c>
      <c r="AK73" s="124">
        <f t="shared" si="5"/>
        <v>2</v>
      </c>
      <c r="AL73" s="124">
        <f t="shared" si="5"/>
        <v>2</v>
      </c>
      <c r="AM73" s="148" t="s">
        <v>238</v>
      </c>
      <c r="AN73" s="161"/>
      <c r="AO73" s="161"/>
      <c r="AP73" s="161"/>
      <c r="AQ73" s="161"/>
      <c r="AR73" s="161"/>
      <c r="AS73" s="148"/>
      <c r="AT73" s="148"/>
      <c r="AU73" s="148"/>
      <c r="AV73" s="148"/>
      <c r="AW73" s="148"/>
      <c r="AX73" s="148"/>
      <c r="AY73" s="148"/>
      <c r="AZ73" s="148"/>
    </row>
    <row r="74" spans="1:52"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L74" s="110"/>
      <c r="AM74" s="161"/>
      <c r="AN74" s="161"/>
      <c r="AO74" s="161" t="s">
        <v>157</v>
      </c>
      <c r="AP74" s="161" t="s">
        <v>163</v>
      </c>
      <c r="AQ74" s="161" t="s">
        <v>164</v>
      </c>
      <c r="AR74" s="161" t="s">
        <v>165</v>
      </c>
      <c r="AS74" s="150"/>
      <c r="AT74" s="150"/>
      <c r="AU74" s="150"/>
      <c r="AV74" s="150"/>
      <c r="AW74" s="150"/>
      <c r="AX74" s="150"/>
      <c r="AY74" s="150"/>
      <c r="AZ74" s="150"/>
    </row>
    <row r="75" spans="1:52"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L75" s="110"/>
      <c r="AM75" s="161" t="s">
        <v>166</v>
      </c>
      <c r="AN75" s="161"/>
      <c r="AO75" s="161">
        <v>14</v>
      </c>
      <c r="AP75" s="161">
        <v>66.7</v>
      </c>
      <c r="AQ75" s="161">
        <v>66.7</v>
      </c>
      <c r="AR75" s="161">
        <v>66.7</v>
      </c>
      <c r="AS75" s="150"/>
      <c r="AT75" s="150"/>
      <c r="AU75" s="150"/>
      <c r="AV75" s="150"/>
      <c r="AW75" s="150"/>
      <c r="AX75" s="150"/>
      <c r="AY75" s="150"/>
      <c r="AZ75" s="150"/>
    </row>
    <row r="76" spans="1:52"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111"/>
      <c r="AM76" s="161"/>
      <c r="AN76" s="161" t="s">
        <v>14</v>
      </c>
      <c r="AO76" s="161">
        <v>6</v>
      </c>
      <c r="AP76" s="161">
        <v>28.6</v>
      </c>
      <c r="AQ76" s="161">
        <v>28.6</v>
      </c>
      <c r="AR76" s="161">
        <v>95.2</v>
      </c>
      <c r="AS76" s="150"/>
      <c r="AT76" s="150"/>
      <c r="AU76" s="150"/>
      <c r="AV76" s="150"/>
      <c r="AW76" s="150"/>
      <c r="AX76" s="150"/>
      <c r="AY76" s="150"/>
      <c r="AZ76" s="150"/>
    </row>
    <row r="77" spans="1:52" s="32" customFormat="1" ht="18.75" customHeight="1"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111"/>
      <c r="AM77" s="161"/>
      <c r="AN77" s="161" t="s">
        <v>239</v>
      </c>
      <c r="AO77" s="161">
        <v>1</v>
      </c>
      <c r="AP77" s="161">
        <v>4.8</v>
      </c>
      <c r="AQ77" s="161">
        <v>4.8</v>
      </c>
      <c r="AR77" s="161">
        <v>100</v>
      </c>
      <c r="AS77" s="150"/>
      <c r="AT77" s="150"/>
      <c r="AU77" s="150"/>
      <c r="AV77" s="150"/>
      <c r="AW77" s="150"/>
      <c r="AX77" s="150"/>
      <c r="AY77" s="150"/>
      <c r="AZ77" s="150"/>
    </row>
    <row r="78" spans="1:52" s="32" customFormat="1" ht="27.75" customHeight="1" x14ac:dyDescent="0.25">
      <c r="F78" s="39"/>
      <c r="G78" s="232"/>
      <c r="H78" s="232"/>
      <c r="I78" s="232"/>
      <c r="J78" s="232"/>
      <c r="K78" s="232"/>
      <c r="L78" s="187"/>
      <c r="M78" s="188"/>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111"/>
      <c r="AM78" s="161"/>
      <c r="AN78" s="161" t="s">
        <v>8</v>
      </c>
      <c r="AO78" s="161">
        <v>21</v>
      </c>
      <c r="AP78" s="161">
        <v>100</v>
      </c>
      <c r="AQ78" s="161">
        <v>100</v>
      </c>
      <c r="AR78" s="161"/>
      <c r="AS78" s="150"/>
      <c r="AT78" s="150"/>
      <c r="AU78" s="150"/>
      <c r="AV78" s="150"/>
      <c r="AW78" s="150"/>
      <c r="AX78" s="150"/>
      <c r="AY78" s="150"/>
      <c r="AZ78" s="150"/>
    </row>
    <row r="79" spans="1:52" s="32" customFormat="1" ht="18.75" customHeight="1" x14ac:dyDescent="0.25">
      <c r="F79" s="39"/>
      <c r="G79" s="232" t="str">
        <f t="shared" ref="G79:G80" si="8">+AN87</f>
        <v>Visita del Instituto a la Universidad</v>
      </c>
      <c r="H79" s="232"/>
      <c r="I79" s="232"/>
      <c r="J79" s="232"/>
      <c r="K79" s="232"/>
      <c r="L79" s="187">
        <f t="shared" ref="L79:L80" si="9">+AO87</f>
        <v>2</v>
      </c>
      <c r="M79" s="188">
        <v>21</v>
      </c>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111"/>
      <c r="AM79" s="161" t="s">
        <v>180</v>
      </c>
      <c r="AN79" s="161"/>
      <c r="AO79" s="161"/>
      <c r="AP79" s="161"/>
      <c r="AQ79" s="161"/>
      <c r="AR79" s="161"/>
      <c r="AS79" s="150"/>
      <c r="AT79" s="150"/>
      <c r="AU79" s="150"/>
      <c r="AV79" s="150"/>
      <c r="AW79" s="150"/>
      <c r="AX79" s="150"/>
      <c r="AY79" s="150"/>
      <c r="AZ79" s="150"/>
    </row>
    <row r="80" spans="1:52" s="32" customFormat="1" ht="30" customHeight="1" x14ac:dyDescent="0.25">
      <c r="F80" s="39"/>
      <c r="G80" s="232" t="str">
        <f t="shared" si="8"/>
        <v>Página Web</v>
      </c>
      <c r="H80" s="232"/>
      <c r="I80" s="232"/>
      <c r="J80" s="232"/>
      <c r="K80" s="232"/>
      <c r="L80" s="187">
        <f t="shared" si="9"/>
        <v>2</v>
      </c>
      <c r="M80" s="188">
        <v>22</v>
      </c>
      <c r="N80" s="39"/>
      <c r="O80" s="39"/>
      <c r="P80" s="39"/>
      <c r="Q80" s="39"/>
      <c r="R80" s="39"/>
      <c r="S80" s="39"/>
      <c r="T80" s="39"/>
      <c r="U80" s="39"/>
      <c r="V80" s="39"/>
      <c r="W80" s="39"/>
      <c r="X80" s="38"/>
      <c r="Y80" s="38"/>
      <c r="Z80" s="38"/>
      <c r="AA80" s="38"/>
      <c r="AB80" s="38"/>
      <c r="AC80" s="38"/>
      <c r="AD80" s="38"/>
      <c r="AE80" s="38"/>
      <c r="AF80" s="38"/>
      <c r="AG80" s="38"/>
      <c r="AH80" s="38"/>
      <c r="AI80" s="38"/>
      <c r="AJ80" s="38"/>
      <c r="AK80" s="38"/>
      <c r="AL80" s="111"/>
      <c r="AM80" s="161"/>
      <c r="AN80" s="161"/>
      <c r="AO80" s="161"/>
      <c r="AP80" s="161"/>
      <c r="AQ80" s="161"/>
      <c r="AR80" s="161"/>
      <c r="AS80" s="150"/>
      <c r="AT80" s="150"/>
      <c r="AU80" s="150"/>
      <c r="AV80" s="150"/>
      <c r="AW80" s="150"/>
      <c r="AX80" s="150"/>
      <c r="AY80" s="150"/>
      <c r="AZ80" s="150"/>
    </row>
    <row r="81" spans="1:52" s="32" customFormat="1" ht="30" customHeight="1" x14ac:dyDescent="0.25">
      <c r="F81" s="39"/>
      <c r="G81" s="232" t="s">
        <v>278</v>
      </c>
      <c r="H81" s="232"/>
      <c r="I81" s="232"/>
      <c r="J81" s="232"/>
      <c r="K81" s="232"/>
      <c r="L81" s="187">
        <v>1</v>
      </c>
      <c r="M81" s="188"/>
      <c r="N81" s="39"/>
      <c r="O81" s="39"/>
      <c r="P81" s="39"/>
      <c r="Q81" s="39"/>
      <c r="R81" s="39"/>
      <c r="S81" s="39"/>
      <c r="T81" s="39"/>
      <c r="U81" s="39"/>
      <c r="V81" s="39"/>
      <c r="W81" s="39"/>
      <c r="X81" s="38"/>
      <c r="Y81" s="38"/>
      <c r="Z81" s="38"/>
      <c r="AA81" s="38"/>
      <c r="AB81" s="38"/>
      <c r="AC81" s="38"/>
      <c r="AD81" s="38"/>
      <c r="AE81" s="38"/>
      <c r="AF81" s="38"/>
      <c r="AG81" s="38"/>
      <c r="AH81" s="38"/>
      <c r="AI81" s="38"/>
      <c r="AJ81" s="38"/>
      <c r="AK81" s="38"/>
      <c r="AL81" s="111"/>
      <c r="AM81" s="161"/>
      <c r="AN81" s="161"/>
      <c r="AO81" s="161"/>
      <c r="AP81" s="161"/>
      <c r="AQ81" s="161"/>
      <c r="AR81" s="161"/>
      <c r="AS81" s="150"/>
      <c r="AT81" s="150"/>
      <c r="AU81" s="150"/>
      <c r="AV81" s="150"/>
      <c r="AW81" s="150"/>
      <c r="AX81" s="150"/>
      <c r="AY81" s="150"/>
      <c r="AZ81" s="150"/>
    </row>
    <row r="82" spans="1:52" s="32" customFormat="1" ht="18.75" x14ac:dyDescent="0.25">
      <c r="F82" s="39"/>
      <c r="G82" s="232"/>
      <c r="H82" s="232"/>
      <c r="I82" s="232"/>
      <c r="J82" s="232"/>
      <c r="K82" s="232"/>
      <c r="L82" s="187"/>
      <c r="M82" s="188"/>
      <c r="N82" s="39"/>
      <c r="O82" s="39"/>
      <c r="P82" s="39"/>
      <c r="Q82" s="39"/>
      <c r="R82" s="39"/>
      <c r="S82" s="39"/>
      <c r="T82" s="39"/>
      <c r="U82" s="39"/>
      <c r="V82" s="39"/>
      <c r="W82" s="39"/>
      <c r="X82" s="38"/>
      <c r="Y82" s="38"/>
      <c r="Z82" s="38"/>
      <c r="AA82" s="38"/>
      <c r="AB82" s="38"/>
      <c r="AC82" s="38"/>
      <c r="AD82" s="38"/>
      <c r="AE82" s="38"/>
      <c r="AF82" s="38"/>
      <c r="AG82" s="38"/>
      <c r="AH82" s="38"/>
      <c r="AI82" s="38"/>
      <c r="AJ82" s="38"/>
      <c r="AK82" s="38"/>
      <c r="AL82" s="111"/>
      <c r="AM82" s="161"/>
      <c r="AN82" s="161"/>
      <c r="AO82" s="161"/>
      <c r="AP82" s="161"/>
      <c r="AQ82" s="161"/>
      <c r="AR82" s="161"/>
      <c r="AS82" s="150"/>
      <c r="AT82" s="150"/>
      <c r="AU82" s="150"/>
      <c r="AV82" s="150"/>
      <c r="AW82" s="150"/>
      <c r="AX82" s="150"/>
      <c r="AY82" s="150"/>
      <c r="AZ82" s="150"/>
    </row>
    <row r="83" spans="1:52" s="32" customFormat="1" ht="15.75" customHeight="1" x14ac:dyDescent="0.25">
      <c r="F83" s="39"/>
      <c r="G83" s="39"/>
      <c r="H83" s="39"/>
      <c r="I83" s="39"/>
      <c r="J83" s="39"/>
      <c r="K83" s="39"/>
      <c r="L83" s="39"/>
      <c r="M83" s="39"/>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111"/>
      <c r="AM83" s="161" t="s">
        <v>241</v>
      </c>
      <c r="AN83" s="161"/>
      <c r="AO83" s="161"/>
      <c r="AP83" s="161"/>
      <c r="AQ83" s="161"/>
      <c r="AR83" s="161"/>
      <c r="AS83" s="150"/>
      <c r="AT83" s="150"/>
      <c r="AU83" s="150"/>
      <c r="AV83" s="150"/>
      <c r="AW83" s="150"/>
      <c r="AX83" s="150"/>
      <c r="AY83" s="150"/>
      <c r="AZ83" s="150"/>
    </row>
    <row r="84" spans="1:52" s="32" customFormat="1" ht="25.5" customHeight="1" x14ac:dyDescent="0.25">
      <c r="B84" s="208"/>
      <c r="C84" s="208"/>
      <c r="D84" s="208"/>
      <c r="E84" s="208"/>
      <c r="F84" s="208"/>
      <c r="G84" s="208"/>
      <c r="H84" s="208"/>
      <c r="I84" s="208"/>
      <c r="J84" s="208"/>
      <c r="K84" s="208"/>
      <c r="L84" s="208"/>
      <c r="M84" s="208"/>
      <c r="N84" s="208"/>
      <c r="O84" s="208"/>
      <c r="P84" s="208"/>
      <c r="Q84" s="208"/>
      <c r="R84" s="208"/>
      <c r="S84" s="208"/>
      <c r="T84" s="208"/>
      <c r="U84" s="208"/>
      <c r="V84" s="39"/>
      <c r="W84" s="39"/>
      <c r="X84" s="39"/>
      <c r="Y84" s="38"/>
      <c r="Z84" s="38"/>
      <c r="AA84" s="38"/>
      <c r="AB84" s="38"/>
      <c r="AC84" s="38"/>
      <c r="AD84" s="38"/>
      <c r="AE84" s="38"/>
      <c r="AF84" s="38"/>
      <c r="AG84" s="38"/>
      <c r="AH84" s="38"/>
      <c r="AI84" s="38"/>
      <c r="AJ84" s="38"/>
      <c r="AK84" s="38"/>
      <c r="AL84" s="111"/>
      <c r="AM84" s="161"/>
      <c r="AN84" s="161"/>
      <c r="AO84" s="161" t="s">
        <v>157</v>
      </c>
      <c r="AP84" s="161" t="s">
        <v>163</v>
      </c>
      <c r="AQ84" s="161" t="s">
        <v>164</v>
      </c>
      <c r="AR84" s="161" t="s">
        <v>165</v>
      </c>
      <c r="AS84" s="150"/>
      <c r="AT84" s="150"/>
      <c r="AU84" s="150"/>
      <c r="AV84" s="150"/>
      <c r="AW84" s="150"/>
      <c r="AX84" s="150"/>
      <c r="AY84" s="150"/>
      <c r="AZ84" s="150"/>
    </row>
    <row r="85" spans="1:52" s="32" customFormat="1" ht="12.75" customHeight="1" x14ac:dyDescent="0.25">
      <c r="B85" s="129"/>
      <c r="C85" s="129"/>
      <c r="D85" s="129"/>
      <c r="E85" s="129"/>
      <c r="F85" s="129"/>
      <c r="G85" s="129"/>
      <c r="H85" s="129"/>
      <c r="I85" s="129"/>
      <c r="J85" s="129"/>
      <c r="K85" s="129"/>
      <c r="L85" s="129"/>
      <c r="M85" s="129"/>
      <c r="N85" s="129"/>
      <c r="O85" s="129"/>
      <c r="P85" s="129"/>
      <c r="Q85" s="129"/>
      <c r="R85" s="129"/>
      <c r="S85" s="129"/>
      <c r="T85" s="129"/>
      <c r="U85" s="129"/>
      <c r="V85" s="39"/>
      <c r="W85" s="39"/>
      <c r="X85" s="39"/>
      <c r="Y85" s="38"/>
      <c r="Z85" s="38"/>
      <c r="AA85" s="38"/>
      <c r="AB85" s="38"/>
      <c r="AC85" s="38"/>
      <c r="AD85" s="38"/>
      <c r="AE85" s="38"/>
      <c r="AF85" s="38"/>
      <c r="AG85" s="38"/>
      <c r="AH85" s="38"/>
      <c r="AI85" s="38"/>
      <c r="AJ85" s="38"/>
      <c r="AK85" s="38"/>
      <c r="AL85" s="111"/>
      <c r="AM85" s="161" t="s">
        <v>166</v>
      </c>
      <c r="AN85" s="161"/>
      <c r="AO85" s="161">
        <v>14</v>
      </c>
      <c r="AP85" s="161">
        <v>66.7</v>
      </c>
      <c r="AQ85" s="161">
        <v>66.7</v>
      </c>
      <c r="AR85" s="161">
        <v>66.7</v>
      </c>
      <c r="AS85" s="150"/>
      <c r="AT85" s="150"/>
      <c r="AU85" s="150"/>
      <c r="AV85" s="150"/>
      <c r="AW85" s="150"/>
      <c r="AX85" s="150"/>
      <c r="AY85" s="150"/>
      <c r="AZ85" s="150"/>
    </row>
    <row r="86" spans="1:52" s="32" customFormat="1" ht="21" x14ac:dyDescent="0.25">
      <c r="A86" s="39"/>
      <c r="B86" s="231"/>
      <c r="C86" s="231"/>
      <c r="D86" s="231"/>
      <c r="E86" s="231"/>
      <c r="F86" s="231"/>
      <c r="G86" s="231"/>
      <c r="H86" s="231"/>
      <c r="I86" s="231"/>
      <c r="J86" s="231"/>
      <c r="K86" s="128"/>
      <c r="L86" s="128"/>
      <c r="M86" s="128"/>
      <c r="N86" s="128"/>
      <c r="O86" s="128"/>
      <c r="P86" s="128"/>
      <c r="Q86" s="128"/>
      <c r="R86" s="128"/>
      <c r="S86" s="128"/>
      <c r="T86" s="128"/>
      <c r="U86" s="128"/>
      <c r="V86" s="38"/>
      <c r="W86" s="38"/>
      <c r="X86" s="38"/>
      <c r="Y86" s="38"/>
      <c r="Z86" s="38"/>
      <c r="AA86" s="38"/>
      <c r="AB86" s="38"/>
      <c r="AC86" s="38"/>
      <c r="AD86" s="38"/>
      <c r="AE86" s="38"/>
      <c r="AF86" s="38"/>
      <c r="AG86" s="38"/>
      <c r="AH86" s="38"/>
      <c r="AI86" s="38"/>
      <c r="AL86" s="110"/>
      <c r="AM86" s="161"/>
      <c r="AN86" s="161" t="s">
        <v>242</v>
      </c>
      <c r="AO86" s="161">
        <v>3</v>
      </c>
      <c r="AP86" s="161">
        <v>14.3</v>
      </c>
      <c r="AQ86" s="161">
        <v>14.3</v>
      </c>
      <c r="AR86" s="161">
        <v>81</v>
      </c>
      <c r="AS86" s="150"/>
      <c r="AT86" s="150"/>
      <c r="AU86" s="150"/>
      <c r="AV86" s="150"/>
      <c r="AW86" s="150"/>
      <c r="AX86" s="150"/>
      <c r="AY86" s="150"/>
      <c r="AZ86" s="150"/>
    </row>
    <row r="87" spans="1:52" s="32" customFormat="1" ht="21" x14ac:dyDescent="0.25">
      <c r="A87" s="39"/>
      <c r="B87" s="231"/>
      <c r="C87" s="231"/>
      <c r="D87" s="231"/>
      <c r="E87" s="231"/>
      <c r="F87" s="231"/>
      <c r="G87" s="231"/>
      <c r="H87" s="231"/>
      <c r="I87" s="231"/>
      <c r="J87" s="231"/>
      <c r="K87" s="128"/>
      <c r="L87" s="128"/>
      <c r="M87" s="128"/>
      <c r="N87" s="128"/>
      <c r="O87" s="128"/>
      <c r="P87" s="128"/>
      <c r="Q87" s="128"/>
      <c r="R87" s="128"/>
      <c r="S87" s="128"/>
      <c r="T87" s="128"/>
      <c r="U87" s="128"/>
      <c r="V87" s="38"/>
      <c r="W87" s="38"/>
      <c r="X87" s="38"/>
      <c r="Y87" s="38"/>
      <c r="Z87" s="38"/>
      <c r="AA87" s="38"/>
      <c r="AB87" s="38"/>
      <c r="AC87" s="38"/>
      <c r="AD87" s="38"/>
      <c r="AE87" s="38"/>
      <c r="AF87" s="38"/>
      <c r="AG87" s="38"/>
      <c r="AH87" s="38"/>
      <c r="AI87" s="38"/>
      <c r="AJ87" s="38"/>
      <c r="AK87" s="38"/>
      <c r="AL87" s="110"/>
      <c r="AM87" s="161"/>
      <c r="AN87" s="161" t="s">
        <v>39</v>
      </c>
      <c r="AO87" s="161">
        <v>2</v>
      </c>
      <c r="AP87" s="161">
        <v>9.5</v>
      </c>
      <c r="AQ87" s="161">
        <v>9.5</v>
      </c>
      <c r="AR87" s="161">
        <v>90.5</v>
      </c>
      <c r="AS87" s="150"/>
      <c r="AT87" s="150"/>
      <c r="AU87" s="150"/>
      <c r="AV87" s="150"/>
      <c r="AW87" s="150"/>
      <c r="AX87" s="150"/>
      <c r="AY87" s="150"/>
      <c r="AZ87" s="150"/>
    </row>
    <row r="88" spans="1:52" s="32" customFormat="1" ht="21" x14ac:dyDescent="0.25">
      <c r="A88" s="39"/>
      <c r="B88" s="231"/>
      <c r="C88" s="231"/>
      <c r="D88" s="231"/>
      <c r="E88" s="231"/>
      <c r="F88" s="231"/>
      <c r="G88" s="231"/>
      <c r="H88" s="231"/>
      <c r="I88" s="231"/>
      <c r="J88" s="231"/>
      <c r="K88" s="128"/>
      <c r="L88" s="128"/>
      <c r="M88" s="128"/>
      <c r="N88" s="128"/>
      <c r="O88" s="128"/>
      <c r="P88" s="128"/>
      <c r="Q88" s="128"/>
      <c r="R88" s="128"/>
      <c r="S88" s="128"/>
      <c r="T88" s="128"/>
      <c r="U88" s="128"/>
      <c r="V88" s="38"/>
      <c r="W88" s="38"/>
      <c r="X88" s="38"/>
      <c r="Y88" s="38"/>
      <c r="Z88" s="38"/>
      <c r="AA88" s="38"/>
      <c r="AB88" s="38"/>
      <c r="AC88" s="38"/>
      <c r="AD88" s="38"/>
      <c r="AE88" s="38"/>
      <c r="AF88" s="38"/>
      <c r="AG88" s="38"/>
      <c r="AH88" s="38"/>
      <c r="AI88" s="38"/>
      <c r="AJ88" s="38"/>
      <c r="AK88" s="38"/>
      <c r="AL88" s="110"/>
      <c r="AM88" s="161"/>
      <c r="AN88" s="161" t="s">
        <v>41</v>
      </c>
      <c r="AO88" s="161">
        <v>2</v>
      </c>
      <c r="AP88" s="161">
        <v>9.5</v>
      </c>
      <c r="AQ88" s="161">
        <v>9.5</v>
      </c>
      <c r="AR88" s="161">
        <v>100</v>
      </c>
      <c r="AS88" s="150"/>
      <c r="AT88" s="150"/>
      <c r="AU88" s="150"/>
      <c r="AV88" s="150"/>
      <c r="AW88" s="150"/>
      <c r="AX88" s="150"/>
      <c r="AY88" s="150"/>
      <c r="AZ88" s="150"/>
    </row>
    <row r="89" spans="1:52" s="32" customFormat="1" ht="21" x14ac:dyDescent="0.25">
      <c r="A89" s="39"/>
      <c r="B89" s="131"/>
      <c r="C89" s="131"/>
      <c r="D89" s="131"/>
      <c r="E89" s="131"/>
      <c r="F89" s="131"/>
      <c r="G89" s="131"/>
      <c r="H89" s="131"/>
      <c r="I89" s="131"/>
      <c r="J89" s="131"/>
      <c r="K89" s="128"/>
      <c r="L89" s="128"/>
      <c r="M89" s="128"/>
      <c r="N89" s="128"/>
      <c r="O89" s="128"/>
      <c r="P89" s="128"/>
      <c r="Q89" s="128"/>
      <c r="R89" s="128"/>
      <c r="S89" s="128"/>
      <c r="T89" s="128"/>
      <c r="U89" s="128"/>
      <c r="V89" s="38"/>
      <c r="W89" s="38"/>
      <c r="X89" s="38"/>
      <c r="Y89" s="38"/>
      <c r="Z89" s="38"/>
      <c r="AA89" s="38"/>
      <c r="AB89" s="38"/>
      <c r="AC89" s="38"/>
      <c r="AD89" s="38"/>
      <c r="AE89" s="38"/>
      <c r="AF89" s="38"/>
      <c r="AG89" s="38"/>
      <c r="AH89" s="38"/>
      <c r="AI89" s="38"/>
      <c r="AJ89" s="38"/>
      <c r="AK89" s="38"/>
      <c r="AL89" s="110"/>
      <c r="AM89" s="161"/>
      <c r="AN89" s="161" t="s">
        <v>8</v>
      </c>
      <c r="AO89" s="161">
        <v>21</v>
      </c>
      <c r="AP89" s="161">
        <v>100</v>
      </c>
      <c r="AQ89" s="161">
        <v>100</v>
      </c>
      <c r="AR89" s="161"/>
      <c r="AS89" s="150"/>
      <c r="AT89" s="150"/>
      <c r="AU89" s="150"/>
      <c r="AV89" s="150"/>
      <c r="AW89" s="150"/>
      <c r="AX89" s="150"/>
      <c r="AY89" s="150"/>
      <c r="AZ89" s="150"/>
    </row>
    <row r="90" spans="1:52" s="32" customFormat="1" ht="20.25" customHeight="1" x14ac:dyDescent="0.25">
      <c r="V90" s="38"/>
      <c r="W90" s="38"/>
      <c r="X90" s="38"/>
      <c r="Y90" s="38"/>
      <c r="Z90" s="38"/>
      <c r="AA90" s="38"/>
      <c r="AB90" s="38"/>
      <c r="AC90" s="38"/>
      <c r="AD90" s="38"/>
      <c r="AE90" s="38"/>
      <c r="AF90" s="38"/>
      <c r="AG90" s="38"/>
      <c r="AH90" s="38"/>
      <c r="AI90" s="38"/>
      <c r="AJ90" s="38"/>
      <c r="AL90" s="110"/>
      <c r="AM90" s="161" t="s">
        <v>180</v>
      </c>
      <c r="AN90" s="161"/>
      <c r="AO90" s="161"/>
      <c r="AP90" s="161"/>
      <c r="AQ90" s="161"/>
      <c r="AR90" s="161"/>
      <c r="AS90" s="150"/>
      <c r="AT90" s="150"/>
      <c r="AU90" s="150"/>
      <c r="AV90" s="150"/>
      <c r="AW90" s="150"/>
      <c r="AX90" s="150"/>
      <c r="AY90" s="150"/>
      <c r="AZ90" s="150"/>
    </row>
    <row r="91" spans="1:52"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224" t="s">
        <v>147</v>
      </c>
      <c r="AJ91" s="225"/>
      <c r="AK91" s="225"/>
      <c r="AL91" s="226"/>
      <c r="AM91" s="161"/>
      <c r="AN91" s="161"/>
      <c r="AO91" s="161"/>
      <c r="AP91" s="161"/>
      <c r="AQ91" s="161"/>
      <c r="AR91" s="161"/>
      <c r="AS91" s="150"/>
      <c r="AT91" s="150"/>
      <c r="AU91" s="150"/>
      <c r="AV91" s="150"/>
      <c r="AW91" s="150"/>
      <c r="AX91" s="150"/>
      <c r="AY91" s="150"/>
      <c r="AZ91" s="150"/>
    </row>
    <row r="92" spans="1:52"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227"/>
      <c r="AJ92" s="228"/>
      <c r="AK92" s="228"/>
      <c r="AL92" s="229"/>
      <c r="AM92" s="161"/>
      <c r="AN92" s="161"/>
      <c r="AO92" s="161"/>
      <c r="AP92" s="161"/>
      <c r="AQ92" s="161"/>
      <c r="AR92" s="161"/>
      <c r="AS92" s="150"/>
      <c r="AT92" s="150"/>
      <c r="AU92" s="150"/>
      <c r="AV92" s="150"/>
      <c r="AW92" s="150"/>
      <c r="AX92" s="150"/>
      <c r="AY92" s="150"/>
      <c r="AZ92" s="150"/>
    </row>
    <row r="93" spans="1:52" s="32" customFormat="1" ht="36.75" customHeight="1" x14ac:dyDescent="0.25">
      <c r="A93" s="178" t="s">
        <v>42</v>
      </c>
      <c r="B93" s="178"/>
      <c r="C93" s="178"/>
      <c r="D93" s="178"/>
      <c r="E93" s="178"/>
      <c r="F93" s="178"/>
      <c r="G93" s="178"/>
      <c r="H93" s="178"/>
      <c r="I93" s="178"/>
      <c r="J93" s="178"/>
      <c r="K93" s="178"/>
      <c r="L93" s="178"/>
      <c r="M93" s="178"/>
      <c r="N93" s="178"/>
      <c r="O93" s="178"/>
      <c r="P93" s="178"/>
      <c r="Q93" s="178"/>
      <c r="R93" s="178"/>
      <c r="S93" s="178"/>
      <c r="T93" s="178"/>
      <c r="U93" s="178"/>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112" t="s">
        <v>25</v>
      </c>
      <c r="AM93" s="161"/>
      <c r="AN93" s="161"/>
      <c r="AO93" s="161"/>
      <c r="AP93" s="161"/>
      <c r="AQ93" s="161"/>
      <c r="AR93" s="161"/>
      <c r="AS93" s="150"/>
      <c r="AT93" s="150"/>
      <c r="AU93" s="150"/>
      <c r="AV93" s="150"/>
      <c r="AW93" s="150"/>
      <c r="AX93" s="150"/>
      <c r="AY93" s="150"/>
      <c r="AZ93" s="150"/>
    </row>
    <row r="94" spans="1:52"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3"/>
      <c r="V94" s="205"/>
      <c r="W94" s="205"/>
      <c r="X94" s="205"/>
      <c r="Y94" s="205"/>
      <c r="Z94" s="205"/>
      <c r="AA94" s="205"/>
      <c r="AB94" s="118"/>
      <c r="AC94" s="206"/>
      <c r="AD94" s="206"/>
      <c r="AE94" s="206"/>
      <c r="AF94" s="206"/>
      <c r="AG94" s="206"/>
      <c r="AH94" s="207"/>
      <c r="AI94" s="122"/>
      <c r="AJ94" s="120"/>
      <c r="AK94" s="120"/>
      <c r="AL94" s="120"/>
      <c r="AM94" s="149" t="s">
        <v>243</v>
      </c>
      <c r="AN94" s="149"/>
      <c r="AO94" s="149"/>
      <c r="AP94" s="149"/>
      <c r="AQ94" s="149"/>
      <c r="AR94" s="149"/>
      <c r="AS94" s="149"/>
      <c r="AT94" s="149"/>
      <c r="AU94" s="149"/>
      <c r="AV94" s="149"/>
      <c r="AW94" s="149"/>
      <c r="AX94" s="149"/>
      <c r="AY94" s="149"/>
      <c r="AZ94" s="149"/>
    </row>
    <row r="95" spans="1:52"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6"/>
      <c r="V95" s="127">
        <f>+AN9</f>
        <v>2</v>
      </c>
      <c r="W95" s="127">
        <f t="shared" ref="W95:Z96" si="10">+AO9</f>
        <v>3</v>
      </c>
      <c r="X95" s="127">
        <f t="shared" si="10"/>
        <v>2</v>
      </c>
      <c r="Y95" s="127">
        <f t="shared" si="10"/>
        <v>3</v>
      </c>
      <c r="Z95" s="127">
        <f t="shared" si="10"/>
        <v>0</v>
      </c>
      <c r="AA95" s="127">
        <f>+AS9</f>
        <v>1</v>
      </c>
      <c r="AB95" s="127">
        <f>SUM(V95:AA95)</f>
        <v>11</v>
      </c>
      <c r="AC95" s="34">
        <f>V95/$AB95</f>
        <v>0.18181818181818182</v>
      </c>
      <c r="AD95" s="34">
        <f t="shared" ref="AD95:AH96" si="11">W95/$AB95</f>
        <v>0.27272727272727271</v>
      </c>
      <c r="AE95" s="34">
        <f t="shared" si="11"/>
        <v>0.18181818181818182</v>
      </c>
      <c r="AF95" s="34">
        <f t="shared" si="11"/>
        <v>0.27272727272727271</v>
      </c>
      <c r="AG95" s="34">
        <f t="shared" si="11"/>
        <v>0</v>
      </c>
      <c r="AH95" s="34">
        <f t="shared" si="11"/>
        <v>9.0909090909090912E-2</v>
      </c>
      <c r="AI95" s="127">
        <f t="shared" ref="AI95:AL96" si="12">+BA9</f>
        <v>2.6</v>
      </c>
      <c r="AJ95" s="127">
        <f t="shared" si="12"/>
        <v>1.17</v>
      </c>
      <c r="AK95" s="127">
        <f t="shared" si="12"/>
        <v>3</v>
      </c>
      <c r="AL95" s="127">
        <f t="shared" si="12"/>
        <v>2</v>
      </c>
      <c r="AM95" s="148"/>
      <c r="AN95" s="148"/>
      <c r="AO95" s="148" t="s">
        <v>157</v>
      </c>
      <c r="AP95" s="148" t="s">
        <v>163</v>
      </c>
      <c r="AQ95" s="148" t="s">
        <v>164</v>
      </c>
      <c r="AR95" s="148" t="s">
        <v>165</v>
      </c>
      <c r="AS95" s="148"/>
      <c r="AT95" s="148"/>
      <c r="AU95" s="148"/>
      <c r="AV95" s="148"/>
      <c r="AW95" s="148"/>
      <c r="AX95" s="148"/>
      <c r="AY95" s="148"/>
      <c r="AZ95" s="148"/>
    </row>
    <row r="96" spans="1:52"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6"/>
      <c r="V96" s="127">
        <f>+AN10</f>
        <v>1</v>
      </c>
      <c r="W96" s="127">
        <f t="shared" si="10"/>
        <v>2</v>
      </c>
      <c r="X96" s="127">
        <f t="shared" si="10"/>
        <v>1</v>
      </c>
      <c r="Y96" s="127">
        <f t="shared" si="10"/>
        <v>3</v>
      </c>
      <c r="Z96" s="127">
        <f t="shared" si="10"/>
        <v>3</v>
      </c>
      <c r="AA96" s="127">
        <f>+AS10</f>
        <v>1</v>
      </c>
      <c r="AB96" s="127">
        <f>SUM(V96:AA96)</f>
        <v>11</v>
      </c>
      <c r="AC96" s="34">
        <f>V96/$AB96</f>
        <v>9.0909090909090912E-2</v>
      </c>
      <c r="AD96" s="34">
        <f t="shared" si="11"/>
        <v>0.18181818181818182</v>
      </c>
      <c r="AE96" s="34">
        <f t="shared" si="11"/>
        <v>9.0909090909090912E-2</v>
      </c>
      <c r="AF96" s="34">
        <f t="shared" si="11"/>
        <v>0.27272727272727271</v>
      </c>
      <c r="AG96" s="34">
        <f t="shared" si="11"/>
        <v>0.27272727272727271</v>
      </c>
      <c r="AH96" s="34">
        <f>W96/$AB96</f>
        <v>0.18181818181818182</v>
      </c>
      <c r="AI96" s="127">
        <f t="shared" si="12"/>
        <v>3.5</v>
      </c>
      <c r="AJ96" s="127">
        <f t="shared" si="12"/>
        <v>1.43</v>
      </c>
      <c r="AK96" s="127">
        <f t="shared" si="12"/>
        <v>4</v>
      </c>
      <c r="AL96" s="127">
        <f t="shared" si="12"/>
        <v>4</v>
      </c>
      <c r="AM96" s="148" t="s">
        <v>166</v>
      </c>
      <c r="AN96" s="148"/>
      <c r="AO96" s="148">
        <v>20</v>
      </c>
      <c r="AP96" s="148">
        <v>95.2</v>
      </c>
      <c r="AQ96" s="148">
        <v>95.2</v>
      </c>
      <c r="AR96" s="148">
        <v>95.2</v>
      </c>
      <c r="AS96" s="148"/>
      <c r="AT96" s="148"/>
      <c r="AU96" s="148"/>
      <c r="AV96" s="148"/>
      <c r="AW96" s="148"/>
      <c r="AX96" s="148"/>
      <c r="AY96" s="148"/>
      <c r="AZ96" s="148"/>
    </row>
    <row r="97" spans="1:52" s="121" customFormat="1" ht="23.25" customHeight="1" x14ac:dyDescent="0.25">
      <c r="A97" s="230" t="s">
        <v>150</v>
      </c>
      <c r="B97" s="230"/>
      <c r="C97" s="230"/>
      <c r="D97" s="230"/>
      <c r="E97" s="230"/>
      <c r="F97" s="230"/>
      <c r="G97" s="230"/>
      <c r="H97" s="230"/>
      <c r="I97" s="230"/>
      <c r="J97" s="230"/>
      <c r="K97" s="230"/>
      <c r="L97" s="230"/>
      <c r="M97" s="230"/>
      <c r="N97" s="230"/>
      <c r="O97" s="230"/>
      <c r="P97" s="230"/>
      <c r="Q97" s="230"/>
      <c r="R97" s="230"/>
      <c r="S97" s="230"/>
      <c r="T97" s="230"/>
      <c r="U97" s="230"/>
      <c r="V97" s="115">
        <v>1</v>
      </c>
      <c r="W97" s="132">
        <v>2</v>
      </c>
      <c r="X97" s="132">
        <v>3</v>
      </c>
      <c r="Y97" s="132">
        <v>4</v>
      </c>
      <c r="Z97" s="132">
        <v>5</v>
      </c>
      <c r="AA97" s="117" t="s">
        <v>43</v>
      </c>
      <c r="AB97" s="118" t="s">
        <v>8</v>
      </c>
      <c r="AC97" s="115">
        <v>1</v>
      </c>
      <c r="AD97" s="132">
        <v>2</v>
      </c>
      <c r="AE97" s="132">
        <v>3</v>
      </c>
      <c r="AF97" s="132">
        <v>4</v>
      </c>
      <c r="AG97" s="132">
        <v>5</v>
      </c>
      <c r="AH97" s="117" t="s">
        <v>43</v>
      </c>
      <c r="AI97" s="119" t="s">
        <v>22</v>
      </c>
      <c r="AJ97" s="120" t="s">
        <v>23</v>
      </c>
      <c r="AK97" s="120" t="s">
        <v>24</v>
      </c>
      <c r="AL97" s="120" t="s">
        <v>25</v>
      </c>
      <c r="AM97" s="149"/>
      <c r="AN97" s="149" t="s">
        <v>278</v>
      </c>
      <c r="AO97" s="149">
        <v>1</v>
      </c>
      <c r="AP97" s="149">
        <v>4.8</v>
      </c>
      <c r="AQ97" s="149">
        <v>4.8</v>
      </c>
      <c r="AR97" s="149">
        <v>100</v>
      </c>
      <c r="AS97" s="149"/>
      <c r="AT97" s="149"/>
      <c r="AU97" s="149"/>
      <c r="AV97" s="149"/>
      <c r="AW97" s="149"/>
      <c r="AX97" s="149"/>
      <c r="AY97" s="149"/>
      <c r="AZ97" s="149"/>
    </row>
    <row r="98" spans="1:52" s="35" customFormat="1" ht="18.75" customHeight="1" x14ac:dyDescent="0.25">
      <c r="A98" s="130" t="s">
        <v>48</v>
      </c>
      <c r="B98" s="165" t="s">
        <v>45</v>
      </c>
      <c r="C98" s="166"/>
      <c r="D98" s="166"/>
      <c r="E98" s="166"/>
      <c r="F98" s="166"/>
      <c r="G98" s="166"/>
      <c r="H98" s="166"/>
      <c r="I98" s="166"/>
      <c r="J98" s="166"/>
      <c r="K98" s="166"/>
      <c r="L98" s="166"/>
      <c r="M98" s="166"/>
      <c r="N98" s="166"/>
      <c r="O98" s="166"/>
      <c r="P98" s="166"/>
      <c r="Q98" s="166"/>
      <c r="R98" s="166"/>
      <c r="S98" s="166"/>
      <c r="T98" s="166"/>
      <c r="U98" s="166"/>
      <c r="V98" s="127">
        <f>+AN11</f>
        <v>1</v>
      </c>
      <c r="W98" s="127">
        <f t="shared" ref="W98:AA100" si="13">+AO11</f>
        <v>0</v>
      </c>
      <c r="X98" s="127">
        <f t="shared" si="13"/>
        <v>0</v>
      </c>
      <c r="Y98" s="127">
        <f t="shared" si="13"/>
        <v>4</v>
      </c>
      <c r="Z98" s="127">
        <f t="shared" si="13"/>
        <v>5</v>
      </c>
      <c r="AA98" s="127">
        <f t="shared" si="13"/>
        <v>0</v>
      </c>
      <c r="AB98" s="127">
        <f>SUM(V98:AA98)</f>
        <v>10</v>
      </c>
      <c r="AC98" s="34">
        <f>V98/$AB98</f>
        <v>0.1</v>
      </c>
      <c r="AD98" s="34">
        <f t="shared" ref="AD98:AH100" si="14">W98/$AB98</f>
        <v>0</v>
      </c>
      <c r="AE98" s="34">
        <f t="shared" si="14"/>
        <v>0</v>
      </c>
      <c r="AF98" s="34">
        <f t="shared" si="14"/>
        <v>0.4</v>
      </c>
      <c r="AG98" s="34">
        <f t="shared" si="14"/>
        <v>0.5</v>
      </c>
      <c r="AH98" s="34">
        <f t="shared" si="14"/>
        <v>0</v>
      </c>
      <c r="AI98" s="127">
        <f t="shared" ref="AI98:AL100" si="15">+BA11</f>
        <v>4.2</v>
      </c>
      <c r="AJ98" s="127">
        <f t="shared" si="15"/>
        <v>1.23</v>
      </c>
      <c r="AK98" s="127">
        <f t="shared" si="15"/>
        <v>5</v>
      </c>
      <c r="AL98" s="127">
        <f t="shared" si="15"/>
        <v>5</v>
      </c>
      <c r="AM98" s="148"/>
      <c r="AN98" s="148" t="s">
        <v>8</v>
      </c>
      <c r="AO98" s="148">
        <v>21</v>
      </c>
      <c r="AP98" s="148">
        <v>100</v>
      </c>
      <c r="AQ98" s="148">
        <v>100</v>
      </c>
      <c r="AR98" s="148"/>
      <c r="AS98" s="148"/>
      <c r="AT98" s="148"/>
      <c r="AU98" s="148"/>
      <c r="AV98" s="148"/>
      <c r="AW98" s="148"/>
      <c r="AX98" s="148"/>
      <c r="AY98" s="148"/>
      <c r="AZ98" s="148"/>
    </row>
    <row r="99" spans="1:52"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6" t="s">
        <v>47</v>
      </c>
      <c r="V99" s="127">
        <f>+AN12</f>
        <v>1</v>
      </c>
      <c r="W99" s="127">
        <f t="shared" si="13"/>
        <v>2</v>
      </c>
      <c r="X99" s="127">
        <f t="shared" si="13"/>
        <v>2</v>
      </c>
      <c r="Y99" s="127">
        <f t="shared" si="13"/>
        <v>2</v>
      </c>
      <c r="Z99" s="127">
        <f t="shared" si="13"/>
        <v>3</v>
      </c>
      <c r="AA99" s="127">
        <f t="shared" si="13"/>
        <v>0</v>
      </c>
      <c r="AB99" s="127">
        <f t="shared" ref="AB99:AB100" si="16">SUM(V99:AA99)</f>
        <v>10</v>
      </c>
      <c r="AC99" s="34">
        <f>V99/$AB99</f>
        <v>0.1</v>
      </c>
      <c r="AD99" s="34">
        <f t="shared" si="14"/>
        <v>0.2</v>
      </c>
      <c r="AE99" s="34">
        <f t="shared" si="14"/>
        <v>0.2</v>
      </c>
      <c r="AF99" s="34">
        <f t="shared" si="14"/>
        <v>0.2</v>
      </c>
      <c r="AG99" s="34">
        <f t="shared" si="14"/>
        <v>0.3</v>
      </c>
      <c r="AH99" s="34">
        <f t="shared" si="14"/>
        <v>0</v>
      </c>
      <c r="AI99" s="127">
        <f t="shared" si="15"/>
        <v>3.4</v>
      </c>
      <c r="AJ99" s="127">
        <f t="shared" si="15"/>
        <v>1.43</v>
      </c>
      <c r="AK99" s="127">
        <f t="shared" si="15"/>
        <v>4</v>
      </c>
      <c r="AL99" s="127">
        <f t="shared" si="15"/>
        <v>5</v>
      </c>
      <c r="AM99" s="148" t="s">
        <v>180</v>
      </c>
      <c r="AN99" s="148"/>
      <c r="AO99" s="148"/>
      <c r="AP99" s="148"/>
      <c r="AQ99" s="148"/>
      <c r="AR99" s="148"/>
      <c r="AS99" s="148"/>
      <c r="AT99" s="148"/>
      <c r="AU99" s="148"/>
      <c r="AV99" s="148"/>
      <c r="AW99" s="148"/>
      <c r="AX99" s="148"/>
      <c r="AY99" s="148"/>
      <c r="AZ99" s="148"/>
    </row>
    <row r="100" spans="1:52"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6" t="s">
        <v>50</v>
      </c>
      <c r="V100" s="127">
        <f>+AN13</f>
        <v>0</v>
      </c>
      <c r="W100" s="127">
        <f t="shared" si="13"/>
        <v>0</v>
      </c>
      <c r="X100" s="127">
        <f t="shared" si="13"/>
        <v>0</v>
      </c>
      <c r="Y100" s="127">
        <f t="shared" si="13"/>
        <v>2</v>
      </c>
      <c r="Z100" s="127">
        <f t="shared" si="13"/>
        <v>8</v>
      </c>
      <c r="AA100" s="127">
        <f t="shared" si="13"/>
        <v>0</v>
      </c>
      <c r="AB100" s="127">
        <f t="shared" si="16"/>
        <v>10</v>
      </c>
      <c r="AC100" s="34">
        <f>V100/$AB100</f>
        <v>0</v>
      </c>
      <c r="AD100" s="34">
        <f t="shared" si="14"/>
        <v>0</v>
      </c>
      <c r="AE100" s="34">
        <f t="shared" si="14"/>
        <v>0</v>
      </c>
      <c r="AF100" s="34">
        <f t="shared" si="14"/>
        <v>0.2</v>
      </c>
      <c r="AG100" s="34">
        <f t="shared" si="14"/>
        <v>0.8</v>
      </c>
      <c r="AH100" s="34">
        <f t="shared" si="14"/>
        <v>0</v>
      </c>
      <c r="AI100" s="127">
        <f t="shared" si="15"/>
        <v>4.8</v>
      </c>
      <c r="AJ100" s="127">
        <f t="shared" si="15"/>
        <v>0.42</v>
      </c>
      <c r="AK100" s="127">
        <f t="shared" si="15"/>
        <v>5</v>
      </c>
      <c r="AL100" s="127">
        <f t="shared" si="15"/>
        <v>5</v>
      </c>
      <c r="AM100" s="148"/>
      <c r="AN100" s="148"/>
      <c r="AO100" s="148"/>
      <c r="AP100" s="148"/>
      <c r="AQ100" s="148"/>
      <c r="AR100" s="148"/>
      <c r="AS100" s="148"/>
      <c r="AT100" s="148"/>
      <c r="AU100" s="148"/>
      <c r="AV100" s="148"/>
      <c r="AW100" s="148"/>
      <c r="AX100" s="148"/>
      <c r="AY100" s="148"/>
      <c r="AZ100" s="148"/>
    </row>
    <row r="101" spans="1:52"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L101" s="110"/>
      <c r="AM101" s="161" t="s">
        <v>244</v>
      </c>
      <c r="AN101" s="161"/>
      <c r="AO101" s="161"/>
      <c r="AP101" s="161"/>
      <c r="AQ101" s="161"/>
      <c r="AR101" s="161"/>
      <c r="AS101" s="150"/>
      <c r="AT101" s="150"/>
      <c r="AU101" s="150"/>
      <c r="AV101" s="150"/>
      <c r="AW101" s="150"/>
      <c r="AX101" s="150"/>
      <c r="AY101" s="150"/>
      <c r="AZ101" s="150"/>
    </row>
    <row r="102" spans="1:52"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L102" s="110"/>
      <c r="AM102" s="161"/>
      <c r="AN102" s="161"/>
      <c r="AO102" s="161" t="s">
        <v>157</v>
      </c>
      <c r="AP102" s="161" t="s">
        <v>163</v>
      </c>
      <c r="AQ102" s="161" t="s">
        <v>164</v>
      </c>
      <c r="AR102" s="161" t="s">
        <v>165</v>
      </c>
      <c r="AS102" s="150"/>
      <c r="AT102" s="150"/>
      <c r="AU102" s="150"/>
      <c r="AV102" s="150"/>
      <c r="AW102" s="150"/>
      <c r="AX102" s="150"/>
      <c r="AY102" s="150"/>
      <c r="AZ102" s="150"/>
    </row>
    <row r="103" spans="1:52"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L103" s="110"/>
      <c r="AM103" s="161" t="s">
        <v>166</v>
      </c>
      <c r="AN103" s="161"/>
      <c r="AO103" s="161">
        <v>14</v>
      </c>
      <c r="AP103" s="161">
        <v>66.7</v>
      </c>
      <c r="AQ103" s="161">
        <v>66.7</v>
      </c>
      <c r="AR103" s="161">
        <v>66.7</v>
      </c>
      <c r="AS103" s="150"/>
      <c r="AT103" s="150"/>
      <c r="AU103" s="150"/>
      <c r="AV103" s="150"/>
      <c r="AW103" s="150"/>
      <c r="AX103" s="150"/>
      <c r="AY103" s="150"/>
      <c r="AZ103" s="150"/>
    </row>
    <row r="104" spans="1:52"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L104" s="110"/>
      <c r="AM104" s="161"/>
      <c r="AN104" s="161" t="s">
        <v>245</v>
      </c>
      <c r="AO104" s="161">
        <v>2</v>
      </c>
      <c r="AP104" s="161">
        <v>9.5</v>
      </c>
      <c r="AQ104" s="161">
        <v>9.5</v>
      </c>
      <c r="AR104" s="161">
        <v>76.2</v>
      </c>
      <c r="AS104" s="150"/>
      <c r="AT104" s="150"/>
      <c r="AU104" s="150"/>
      <c r="AV104" s="150"/>
      <c r="AW104" s="150"/>
      <c r="AX104" s="150"/>
      <c r="AY104" s="150"/>
      <c r="AZ104" s="150"/>
    </row>
    <row r="105" spans="1:52"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c r="AL105" s="110"/>
      <c r="AM105" s="161"/>
      <c r="AN105" s="161" t="s">
        <v>38</v>
      </c>
      <c r="AO105" s="161">
        <v>5</v>
      </c>
      <c r="AP105" s="161">
        <v>23.8</v>
      </c>
      <c r="AQ105" s="161">
        <v>23.8</v>
      </c>
      <c r="AR105" s="161">
        <v>100</v>
      </c>
      <c r="AS105" s="150"/>
      <c r="AT105" s="150"/>
      <c r="AU105" s="150"/>
      <c r="AV105" s="150"/>
      <c r="AW105" s="150"/>
      <c r="AX105" s="150"/>
      <c r="AY105" s="150"/>
      <c r="AZ105" s="150"/>
    </row>
    <row r="106" spans="1:52"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c r="AL106" s="110"/>
      <c r="AM106" s="161"/>
      <c r="AN106" s="161" t="s">
        <v>8</v>
      </c>
      <c r="AO106" s="161">
        <v>21</v>
      </c>
      <c r="AP106" s="161">
        <v>100</v>
      </c>
      <c r="AQ106" s="161">
        <v>100</v>
      </c>
      <c r="AR106" s="161"/>
      <c r="AS106" s="150"/>
      <c r="AT106" s="150"/>
      <c r="AU106" s="150"/>
      <c r="AV106" s="150"/>
      <c r="AW106" s="150"/>
      <c r="AX106" s="150"/>
      <c r="AY106" s="150"/>
      <c r="AZ106" s="150"/>
    </row>
    <row r="107" spans="1:52"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L107" s="110"/>
      <c r="AM107" s="161" t="s">
        <v>180</v>
      </c>
      <c r="AN107" s="161"/>
      <c r="AO107" s="161"/>
      <c r="AP107" s="161"/>
      <c r="AQ107" s="161"/>
      <c r="AR107" s="161"/>
      <c r="AS107" s="150"/>
      <c r="AT107" s="150"/>
      <c r="AU107" s="150"/>
      <c r="AV107" s="150"/>
      <c r="AW107" s="150"/>
      <c r="AX107" s="150"/>
      <c r="AY107" s="150"/>
      <c r="AZ107" s="150"/>
    </row>
    <row r="108" spans="1:52"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L108" s="110"/>
      <c r="AM108" s="161"/>
      <c r="AN108" s="161"/>
      <c r="AO108" s="161"/>
      <c r="AP108" s="161"/>
      <c r="AQ108" s="161"/>
      <c r="AR108" s="161"/>
      <c r="AS108" s="150"/>
      <c r="AT108" s="150"/>
      <c r="AU108" s="150"/>
      <c r="AV108" s="150"/>
      <c r="AW108" s="150"/>
      <c r="AX108" s="150"/>
      <c r="AY108" s="150"/>
      <c r="AZ108" s="150"/>
    </row>
    <row r="109" spans="1:52"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L109" s="110"/>
      <c r="AM109" s="161"/>
      <c r="AN109" s="161"/>
      <c r="AO109" s="161"/>
      <c r="AP109" s="161"/>
      <c r="AQ109" s="161"/>
      <c r="AR109" s="161"/>
      <c r="AS109" s="150"/>
      <c r="AT109" s="150"/>
      <c r="AU109" s="150"/>
      <c r="AV109" s="150"/>
      <c r="AW109" s="150"/>
      <c r="AX109" s="150"/>
      <c r="AY109" s="150"/>
      <c r="AZ109" s="150"/>
    </row>
    <row r="110" spans="1:52"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147</v>
      </c>
      <c r="AJ110" s="195"/>
      <c r="AK110" s="195"/>
      <c r="AL110" s="195"/>
      <c r="AM110" s="161"/>
      <c r="AN110" s="161"/>
      <c r="AO110" s="161"/>
      <c r="AP110" s="161"/>
      <c r="AQ110" s="161"/>
      <c r="AR110" s="161"/>
      <c r="AS110" s="150"/>
      <c r="AT110" s="150"/>
      <c r="AU110" s="150"/>
      <c r="AV110" s="150"/>
      <c r="AW110" s="150"/>
      <c r="AX110" s="150"/>
      <c r="AY110" s="150"/>
      <c r="AZ110" s="150"/>
    </row>
    <row r="111" spans="1:52"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c r="AM111" s="161" t="s">
        <v>246</v>
      </c>
      <c r="AN111" s="161"/>
      <c r="AO111" s="161"/>
      <c r="AP111" s="161"/>
      <c r="AQ111" s="161"/>
      <c r="AR111" s="161"/>
      <c r="AS111" s="150"/>
      <c r="AT111" s="150"/>
      <c r="AU111" s="150"/>
      <c r="AV111" s="150"/>
      <c r="AW111" s="150"/>
      <c r="AX111" s="150"/>
      <c r="AY111" s="150"/>
      <c r="AZ111" s="150"/>
    </row>
    <row r="112" spans="1:52"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112" t="s">
        <v>25</v>
      </c>
      <c r="AM112" s="161"/>
      <c r="AN112" s="161"/>
      <c r="AO112" s="161" t="s">
        <v>157</v>
      </c>
      <c r="AP112" s="161" t="s">
        <v>163</v>
      </c>
      <c r="AQ112" s="161" t="s">
        <v>164</v>
      </c>
      <c r="AR112" s="161" t="s">
        <v>165</v>
      </c>
      <c r="AS112" s="150"/>
      <c r="AT112" s="150"/>
      <c r="AU112" s="150"/>
      <c r="AV112" s="150"/>
      <c r="AW112" s="150"/>
      <c r="AX112" s="150"/>
      <c r="AY112" s="150"/>
      <c r="AZ112" s="150"/>
    </row>
    <row r="113" spans="1:52"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27">
        <f>+AN8</f>
        <v>0</v>
      </c>
      <c r="W113" s="127">
        <f t="shared" ref="W113:AA113" si="17">+AO8</f>
        <v>0</v>
      </c>
      <c r="X113" s="127">
        <f t="shared" si="17"/>
        <v>0</v>
      </c>
      <c r="Y113" s="127">
        <f t="shared" si="17"/>
        <v>1</v>
      </c>
      <c r="Z113" s="127">
        <f t="shared" si="17"/>
        <v>1</v>
      </c>
      <c r="AA113" s="127">
        <f t="shared" si="17"/>
        <v>0</v>
      </c>
      <c r="AB113" s="127">
        <f>SUM(V113:AA113)</f>
        <v>2</v>
      </c>
      <c r="AC113" s="34">
        <f t="shared" ref="AC113:AH113" si="18">V113/$AB113</f>
        <v>0</v>
      </c>
      <c r="AD113" s="34">
        <f t="shared" si="18"/>
        <v>0</v>
      </c>
      <c r="AE113" s="34">
        <f t="shared" si="18"/>
        <v>0</v>
      </c>
      <c r="AF113" s="34">
        <f t="shared" si="18"/>
        <v>0.5</v>
      </c>
      <c r="AG113" s="34">
        <f t="shared" si="18"/>
        <v>0.5</v>
      </c>
      <c r="AH113" s="34">
        <f t="shared" si="18"/>
        <v>0</v>
      </c>
      <c r="AI113" s="127">
        <f t="shared" ref="AI113:AL113" si="19">+BA8</f>
        <v>4.5</v>
      </c>
      <c r="AJ113" s="127">
        <f t="shared" si="19"/>
        <v>0.71</v>
      </c>
      <c r="AK113" s="127">
        <f t="shared" si="19"/>
        <v>5</v>
      </c>
      <c r="AL113" s="127">
        <f t="shared" si="19"/>
        <v>4</v>
      </c>
      <c r="AM113" s="161" t="s">
        <v>166</v>
      </c>
      <c r="AN113" s="161" t="s">
        <v>245</v>
      </c>
      <c r="AO113" s="161">
        <v>3</v>
      </c>
      <c r="AP113" s="161">
        <v>14.3</v>
      </c>
      <c r="AQ113" s="161">
        <v>14.3</v>
      </c>
      <c r="AR113" s="161">
        <v>14.3</v>
      </c>
      <c r="AS113" s="150"/>
      <c r="AT113" s="150"/>
      <c r="AU113" s="150"/>
      <c r="AV113" s="150"/>
      <c r="AW113" s="150"/>
      <c r="AX113" s="150"/>
      <c r="AY113" s="150"/>
      <c r="AZ113" s="150"/>
    </row>
    <row r="114" spans="1:52"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L114" s="110"/>
      <c r="AM114" s="161"/>
      <c r="AN114" s="161" t="s">
        <v>38</v>
      </c>
      <c r="AO114" s="161">
        <v>18</v>
      </c>
      <c r="AP114" s="161">
        <v>85.7</v>
      </c>
      <c r="AQ114" s="161">
        <v>85.7</v>
      </c>
      <c r="AR114" s="161">
        <v>100</v>
      </c>
      <c r="AS114" s="150"/>
      <c r="AT114" s="150"/>
      <c r="AU114" s="150"/>
      <c r="AV114" s="150"/>
      <c r="AW114" s="150"/>
      <c r="AX114" s="150"/>
      <c r="AY114" s="150"/>
      <c r="AZ114" s="150"/>
    </row>
    <row r="115" spans="1:52"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L115" s="110"/>
      <c r="AM115" s="161"/>
      <c r="AN115" s="161" t="s">
        <v>8</v>
      </c>
      <c r="AO115" s="161">
        <v>21</v>
      </c>
      <c r="AP115" s="161">
        <v>100</v>
      </c>
      <c r="AQ115" s="161">
        <v>100</v>
      </c>
      <c r="AR115" s="161"/>
      <c r="AS115" s="150"/>
      <c r="AT115" s="150"/>
      <c r="AU115" s="150"/>
      <c r="AV115" s="150"/>
      <c r="AW115" s="150"/>
      <c r="AX115" s="150"/>
      <c r="AY115" s="150"/>
      <c r="AZ115" s="150"/>
    </row>
    <row r="116" spans="1:52"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L116" s="110"/>
      <c r="AM116" s="161" t="s">
        <v>180</v>
      </c>
      <c r="AN116" s="161"/>
      <c r="AO116" s="161"/>
      <c r="AP116" s="161"/>
      <c r="AQ116" s="161"/>
      <c r="AR116" s="161"/>
      <c r="AS116" s="150"/>
      <c r="AT116" s="150"/>
      <c r="AU116" s="150"/>
      <c r="AV116" s="150"/>
      <c r="AW116" s="150"/>
      <c r="AX116" s="150"/>
      <c r="AY116" s="150"/>
      <c r="AZ116" s="150"/>
    </row>
    <row r="117" spans="1:52"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L117" s="110"/>
      <c r="AM117" s="161"/>
      <c r="AN117" s="161"/>
      <c r="AO117" s="161"/>
      <c r="AP117" s="161"/>
      <c r="AQ117" s="161"/>
      <c r="AR117" s="161"/>
      <c r="AS117" s="150"/>
      <c r="AT117" s="150"/>
      <c r="AU117" s="150"/>
      <c r="AV117" s="150"/>
      <c r="AW117" s="150"/>
      <c r="AX117" s="150"/>
      <c r="AY117" s="150"/>
      <c r="AZ117" s="150"/>
    </row>
    <row r="118" spans="1:52"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L118" s="110"/>
      <c r="AM118" s="161"/>
      <c r="AN118" s="161"/>
      <c r="AO118" s="161"/>
      <c r="AP118" s="161"/>
      <c r="AQ118" s="161"/>
      <c r="AR118" s="161"/>
      <c r="AS118" s="150"/>
      <c r="AT118" s="150"/>
      <c r="AU118" s="150"/>
      <c r="AV118" s="150"/>
      <c r="AW118" s="150"/>
      <c r="AX118" s="150"/>
      <c r="AY118" s="150"/>
      <c r="AZ118" s="150"/>
    </row>
    <row r="119" spans="1:52"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L119" s="110"/>
      <c r="AM119" s="161"/>
      <c r="AN119" s="161"/>
      <c r="AO119" s="161"/>
      <c r="AP119" s="161"/>
      <c r="AQ119" s="161"/>
      <c r="AR119" s="161"/>
      <c r="AS119" s="150"/>
      <c r="AT119" s="150"/>
      <c r="AU119" s="150"/>
      <c r="AV119" s="150"/>
      <c r="AW119" s="150"/>
      <c r="AX119" s="150"/>
      <c r="AY119" s="150"/>
      <c r="AZ119" s="150"/>
    </row>
    <row r="120" spans="1:52"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L120" s="110"/>
      <c r="AM120" s="161" t="s">
        <v>247</v>
      </c>
      <c r="AN120" s="161"/>
      <c r="AO120" s="161"/>
      <c r="AP120" s="161"/>
      <c r="AQ120" s="161"/>
      <c r="AR120" s="161"/>
      <c r="AS120" s="150"/>
      <c r="AT120" s="150"/>
      <c r="AU120" s="150"/>
      <c r="AV120" s="150"/>
      <c r="AW120" s="150"/>
      <c r="AX120" s="150"/>
      <c r="AY120" s="150"/>
      <c r="AZ120" s="150"/>
    </row>
    <row r="121" spans="1:52"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c r="AL121" s="110"/>
      <c r="AM121" s="161"/>
      <c r="AN121" s="161"/>
      <c r="AO121" s="161" t="s">
        <v>157</v>
      </c>
      <c r="AP121" s="161" t="s">
        <v>163</v>
      </c>
      <c r="AQ121" s="161" t="s">
        <v>164</v>
      </c>
      <c r="AR121" s="161" t="s">
        <v>165</v>
      </c>
      <c r="AS121" s="150"/>
      <c r="AT121" s="150"/>
      <c r="AU121" s="150"/>
      <c r="AV121" s="150"/>
      <c r="AW121" s="150"/>
      <c r="AX121" s="150"/>
      <c r="AY121" s="150"/>
      <c r="AZ121" s="150"/>
    </row>
    <row r="122" spans="1:52"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c r="AL122" s="110"/>
      <c r="AM122" s="161" t="s">
        <v>166</v>
      </c>
      <c r="AN122" s="161" t="s">
        <v>245</v>
      </c>
      <c r="AO122" s="161">
        <v>19</v>
      </c>
      <c r="AP122" s="161">
        <v>90.5</v>
      </c>
      <c r="AQ122" s="161">
        <v>90.5</v>
      </c>
      <c r="AR122" s="161">
        <v>90.5</v>
      </c>
      <c r="AS122" s="150"/>
      <c r="AT122" s="150"/>
      <c r="AU122" s="150"/>
      <c r="AV122" s="150"/>
      <c r="AW122" s="150"/>
      <c r="AX122" s="150"/>
      <c r="AY122" s="150"/>
      <c r="AZ122" s="150"/>
    </row>
    <row r="123" spans="1:52"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c r="AL123" s="110"/>
      <c r="AM123" s="161"/>
      <c r="AN123" s="161" t="s">
        <v>38</v>
      </c>
      <c r="AO123" s="161">
        <v>2</v>
      </c>
      <c r="AP123" s="161">
        <v>9.5</v>
      </c>
      <c r="AQ123" s="161">
        <v>9.5</v>
      </c>
      <c r="AR123" s="161">
        <v>100</v>
      </c>
      <c r="AS123" s="150"/>
      <c r="AT123" s="150"/>
      <c r="AU123" s="150"/>
      <c r="AV123" s="150"/>
      <c r="AW123" s="150"/>
      <c r="AX123" s="150"/>
      <c r="AY123" s="150"/>
      <c r="AZ123" s="150"/>
    </row>
    <row r="124" spans="1:52" s="32" customFormat="1" ht="20.25" customHeight="1" x14ac:dyDescent="0.25">
      <c r="A124" s="47"/>
      <c r="B124" s="47"/>
      <c r="C124" s="50"/>
      <c r="D124" s="47"/>
      <c r="E124" s="209" t="s">
        <v>134</v>
      </c>
      <c r="F124" s="210"/>
      <c r="G124" s="210"/>
      <c r="H124" s="210"/>
      <c r="I124" s="210"/>
      <c r="J124" s="211"/>
      <c r="K124" s="135"/>
      <c r="L124" s="135"/>
      <c r="M124" s="47"/>
      <c r="AL124" s="110"/>
      <c r="AM124" s="161"/>
      <c r="AN124" s="161" t="s">
        <v>8</v>
      </c>
      <c r="AO124" s="161">
        <v>21</v>
      </c>
      <c r="AP124" s="161">
        <v>100</v>
      </c>
      <c r="AQ124" s="161">
        <v>100</v>
      </c>
      <c r="AR124" s="161"/>
      <c r="AS124" s="150"/>
      <c r="AT124" s="150"/>
      <c r="AU124" s="150"/>
      <c r="AV124" s="150"/>
      <c r="AW124" s="150"/>
      <c r="AX124" s="150"/>
      <c r="AY124" s="150"/>
      <c r="AZ124" s="150"/>
    </row>
    <row r="125" spans="1:52" s="32" customFormat="1" ht="16.5" customHeight="1" x14ac:dyDescent="0.25">
      <c r="A125" s="47"/>
      <c r="B125" s="47"/>
      <c r="C125" s="52"/>
      <c r="D125" s="39"/>
      <c r="E125" s="212"/>
      <c r="F125" s="177"/>
      <c r="G125" s="177"/>
      <c r="H125" s="177"/>
      <c r="I125" s="177"/>
      <c r="J125" s="213"/>
      <c r="K125" s="53"/>
      <c r="L125" s="53"/>
      <c r="M125" s="39"/>
      <c r="AL125" s="110"/>
      <c r="AM125" s="161" t="s">
        <v>180</v>
      </c>
      <c r="AN125" s="161"/>
      <c r="AO125" s="161"/>
      <c r="AP125" s="161"/>
      <c r="AQ125" s="161"/>
      <c r="AR125" s="161"/>
      <c r="AS125" s="150"/>
      <c r="AT125" s="150"/>
      <c r="AU125" s="150"/>
      <c r="AV125" s="150"/>
      <c r="AW125" s="150"/>
      <c r="AX125" s="150"/>
      <c r="AY125" s="150"/>
      <c r="AZ125" s="150"/>
    </row>
    <row r="126" spans="1:52" s="32" customFormat="1" ht="16.5" customHeight="1" x14ac:dyDescent="0.25">
      <c r="A126" s="47"/>
      <c r="B126" s="47"/>
      <c r="C126" s="50"/>
      <c r="D126" s="39"/>
      <c r="E126" s="212"/>
      <c r="F126" s="177"/>
      <c r="G126" s="177"/>
      <c r="H126" s="177"/>
      <c r="I126" s="177"/>
      <c r="J126" s="213"/>
      <c r="K126" s="38"/>
      <c r="L126" s="38"/>
      <c r="M126" s="39"/>
      <c r="AL126" s="110"/>
      <c r="AM126" s="161"/>
      <c r="AN126" s="161"/>
      <c r="AO126" s="161"/>
      <c r="AP126" s="161"/>
      <c r="AQ126" s="161"/>
      <c r="AR126" s="161"/>
      <c r="AS126" s="150"/>
      <c r="AT126" s="150"/>
      <c r="AU126" s="150"/>
      <c r="AV126" s="150"/>
      <c r="AW126" s="150"/>
      <c r="AX126" s="150"/>
      <c r="AY126" s="150"/>
      <c r="AZ126" s="150"/>
    </row>
    <row r="127" spans="1:52" s="32" customFormat="1" ht="18.75" customHeight="1" thickBot="1" x14ac:dyDescent="0.3">
      <c r="A127" s="39"/>
      <c r="B127" s="39"/>
      <c r="C127" s="39"/>
      <c r="D127" s="39"/>
      <c r="E127" s="214"/>
      <c r="F127" s="215"/>
      <c r="G127" s="215"/>
      <c r="H127" s="215"/>
      <c r="I127" s="215"/>
      <c r="J127" s="216"/>
      <c r="K127" s="39"/>
      <c r="L127" s="39"/>
      <c r="M127" s="39"/>
      <c r="N127" s="39"/>
      <c r="AL127" s="110"/>
      <c r="AM127" s="161"/>
      <c r="AN127" s="161"/>
      <c r="AO127" s="161"/>
      <c r="AP127" s="161"/>
      <c r="AQ127" s="161"/>
      <c r="AR127" s="161"/>
      <c r="AS127" s="150"/>
      <c r="AT127" s="150"/>
      <c r="AU127" s="150"/>
      <c r="AV127" s="150"/>
      <c r="AW127" s="150"/>
      <c r="AX127" s="150"/>
      <c r="AY127" s="150"/>
      <c r="AZ127" s="150"/>
    </row>
    <row r="128" spans="1:52"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L128" s="110"/>
      <c r="AM128" s="161"/>
      <c r="AN128" s="161"/>
      <c r="AO128" s="161"/>
      <c r="AP128" s="161"/>
      <c r="AQ128" s="161"/>
      <c r="AR128" s="161"/>
      <c r="AS128" s="150"/>
      <c r="AT128" s="150"/>
      <c r="AU128" s="150"/>
      <c r="AV128" s="150"/>
      <c r="AW128" s="150"/>
      <c r="AX128" s="150"/>
      <c r="AY128" s="150"/>
      <c r="AZ128" s="150"/>
    </row>
    <row r="129" spans="1:52"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L129" s="110"/>
      <c r="AM129" s="161" t="s">
        <v>248</v>
      </c>
      <c r="AN129" s="161"/>
      <c r="AO129" s="161"/>
      <c r="AP129" s="161"/>
      <c r="AQ129" s="161"/>
      <c r="AR129" s="161"/>
      <c r="AS129" s="150"/>
      <c r="AT129" s="150"/>
      <c r="AU129" s="150"/>
      <c r="AV129" s="150"/>
      <c r="AW129" s="150"/>
      <c r="AX129" s="150"/>
      <c r="AY129" s="150"/>
      <c r="AZ129" s="150"/>
    </row>
    <row r="130" spans="1:52"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c r="AL130" s="110"/>
      <c r="AM130" s="161"/>
      <c r="AN130" s="161"/>
      <c r="AO130" s="161" t="s">
        <v>157</v>
      </c>
      <c r="AP130" s="161" t="s">
        <v>163</v>
      </c>
      <c r="AQ130" s="161" t="s">
        <v>164</v>
      </c>
      <c r="AR130" s="161" t="s">
        <v>165</v>
      </c>
      <c r="AS130" s="150"/>
      <c r="AT130" s="150"/>
      <c r="AU130" s="150"/>
      <c r="AV130" s="150"/>
      <c r="AW130" s="150"/>
      <c r="AX130" s="150"/>
      <c r="AY130" s="150"/>
      <c r="AZ130" s="150"/>
    </row>
    <row r="131" spans="1:52"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147</v>
      </c>
      <c r="AJ131" s="195"/>
      <c r="AK131" s="195"/>
      <c r="AL131" s="195"/>
      <c r="AM131" s="161" t="s">
        <v>166</v>
      </c>
      <c r="AN131" s="161" t="s">
        <v>245</v>
      </c>
      <c r="AO131" s="161">
        <v>18</v>
      </c>
      <c r="AP131" s="161">
        <v>85.7</v>
      </c>
      <c r="AQ131" s="161">
        <v>85.7</v>
      </c>
      <c r="AR131" s="161">
        <v>85.7</v>
      </c>
      <c r="AS131" s="150"/>
      <c r="AT131" s="150"/>
      <c r="AU131" s="150"/>
      <c r="AV131" s="150"/>
      <c r="AW131" s="150"/>
      <c r="AX131" s="150"/>
      <c r="AY131" s="150"/>
      <c r="AZ131" s="150"/>
    </row>
    <row r="132" spans="1:52"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c r="AM132" s="161"/>
      <c r="AN132" s="161" t="s">
        <v>38</v>
      </c>
      <c r="AO132" s="161">
        <v>3</v>
      </c>
      <c r="AP132" s="161">
        <v>14.3</v>
      </c>
      <c r="AQ132" s="161">
        <v>14.3</v>
      </c>
      <c r="AR132" s="161">
        <v>100</v>
      </c>
      <c r="AS132" s="150"/>
      <c r="AT132" s="150"/>
      <c r="AU132" s="150"/>
      <c r="AV132" s="150"/>
      <c r="AW132" s="150"/>
      <c r="AX132" s="150"/>
      <c r="AY132" s="150"/>
      <c r="AZ132" s="150"/>
    </row>
    <row r="133" spans="1:52"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112" t="s">
        <v>25</v>
      </c>
      <c r="AM133" s="161"/>
      <c r="AN133" s="161" t="s">
        <v>8</v>
      </c>
      <c r="AO133" s="161">
        <v>21</v>
      </c>
      <c r="AP133" s="161">
        <v>100</v>
      </c>
      <c r="AQ133" s="161">
        <v>100</v>
      </c>
      <c r="AR133" s="161"/>
      <c r="AS133" s="150"/>
      <c r="AT133" s="150"/>
      <c r="AU133" s="150"/>
      <c r="AV133" s="150"/>
      <c r="AW133" s="150"/>
      <c r="AX133" s="150"/>
      <c r="AY133" s="150"/>
      <c r="AZ133" s="150"/>
    </row>
    <row r="134" spans="1:52"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47">
        <f>+AN14</f>
        <v>0</v>
      </c>
      <c r="W134" s="147">
        <f t="shared" ref="W134:AA134" si="20">+AO14</f>
        <v>0</v>
      </c>
      <c r="X134" s="147">
        <f t="shared" si="20"/>
        <v>2</v>
      </c>
      <c r="Y134" s="147">
        <f t="shared" si="20"/>
        <v>0</v>
      </c>
      <c r="Z134" s="147">
        <f t="shared" si="20"/>
        <v>1</v>
      </c>
      <c r="AA134" s="147">
        <f t="shared" si="20"/>
        <v>0</v>
      </c>
      <c r="AB134" s="147">
        <f>SUM(V134:AA134)</f>
        <v>3</v>
      </c>
      <c r="AC134" s="34">
        <f t="shared" ref="AC134:AH134" si="21">V134/$AB134</f>
        <v>0</v>
      </c>
      <c r="AD134" s="34">
        <f t="shared" si="21"/>
        <v>0</v>
      </c>
      <c r="AE134" s="34">
        <f t="shared" si="21"/>
        <v>0.66666666666666663</v>
      </c>
      <c r="AF134" s="34">
        <f t="shared" si="21"/>
        <v>0</v>
      </c>
      <c r="AG134" s="34">
        <f t="shared" si="21"/>
        <v>0.33333333333333331</v>
      </c>
      <c r="AH134" s="34">
        <f t="shared" si="21"/>
        <v>0</v>
      </c>
      <c r="AI134" s="147">
        <f t="shared" ref="AI134:AL134" si="22">+BA14</f>
        <v>3.67</v>
      </c>
      <c r="AJ134" s="147">
        <f t="shared" si="22"/>
        <v>1.1499999999999999</v>
      </c>
      <c r="AK134" s="147">
        <f t="shared" si="22"/>
        <v>3</v>
      </c>
      <c r="AL134" s="147">
        <f t="shared" si="22"/>
        <v>3</v>
      </c>
      <c r="AM134" s="161" t="s">
        <v>180</v>
      </c>
      <c r="AN134" s="161"/>
      <c r="AO134" s="161"/>
      <c r="AP134" s="161"/>
      <c r="AQ134" s="161"/>
      <c r="AR134" s="161"/>
      <c r="AS134" s="150"/>
      <c r="AT134" s="150"/>
      <c r="AU134" s="150"/>
      <c r="AV134" s="150"/>
      <c r="AW134" s="150"/>
      <c r="AX134" s="150"/>
      <c r="AY134" s="150"/>
      <c r="AZ134" s="150"/>
    </row>
    <row r="135" spans="1:52"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L135" s="110"/>
      <c r="AM135" s="161"/>
      <c r="AN135" s="161"/>
      <c r="AO135" s="161"/>
      <c r="AP135" s="161"/>
      <c r="AQ135" s="161"/>
      <c r="AR135" s="161"/>
      <c r="AS135" s="150"/>
      <c r="AT135" s="150"/>
      <c r="AU135" s="150"/>
      <c r="AV135" s="150"/>
      <c r="AW135" s="150"/>
      <c r="AX135" s="150"/>
      <c r="AY135" s="150"/>
      <c r="AZ135" s="150"/>
    </row>
    <row r="136" spans="1:52"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L136" s="110"/>
      <c r="AM136" s="161"/>
      <c r="AN136" s="161"/>
      <c r="AO136" s="161"/>
      <c r="AP136" s="161"/>
      <c r="AQ136" s="161"/>
      <c r="AR136" s="161"/>
      <c r="AS136" s="150"/>
      <c r="AT136" s="150"/>
      <c r="AU136" s="150"/>
      <c r="AV136" s="150"/>
      <c r="AW136" s="150"/>
      <c r="AX136" s="150"/>
      <c r="AY136" s="150"/>
      <c r="AZ136" s="150"/>
    </row>
    <row r="137" spans="1:52"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L137" s="110"/>
      <c r="AM137" s="161"/>
      <c r="AN137" s="161"/>
      <c r="AO137" s="161"/>
      <c r="AP137" s="161"/>
      <c r="AQ137" s="161"/>
      <c r="AR137" s="161"/>
      <c r="AS137" s="150"/>
      <c r="AT137" s="150"/>
      <c r="AU137" s="150"/>
      <c r="AV137" s="150"/>
      <c r="AW137" s="150"/>
      <c r="AX137" s="150"/>
      <c r="AY137" s="150"/>
      <c r="AZ137" s="150"/>
    </row>
    <row r="138" spans="1:52"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c r="AL138" s="110"/>
      <c r="AM138" s="161" t="s">
        <v>249</v>
      </c>
      <c r="AN138" s="161"/>
      <c r="AO138" s="161"/>
      <c r="AP138" s="161"/>
      <c r="AQ138" s="161"/>
      <c r="AR138" s="161"/>
      <c r="AS138" s="150"/>
      <c r="AT138" s="150"/>
      <c r="AU138" s="150"/>
      <c r="AV138" s="150"/>
      <c r="AW138" s="150"/>
      <c r="AX138" s="150"/>
      <c r="AY138" s="150"/>
      <c r="AZ138" s="150"/>
    </row>
    <row r="139" spans="1:52"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c r="AL139" s="110"/>
      <c r="AM139" s="161"/>
      <c r="AN139" s="161"/>
      <c r="AO139" s="161" t="s">
        <v>157</v>
      </c>
      <c r="AP139" s="161" t="s">
        <v>163</v>
      </c>
      <c r="AQ139" s="161" t="s">
        <v>164</v>
      </c>
      <c r="AR139" s="161" t="s">
        <v>165</v>
      </c>
      <c r="AS139" s="150"/>
      <c r="AT139" s="150"/>
      <c r="AU139" s="150"/>
      <c r="AV139" s="150"/>
      <c r="AW139" s="150"/>
      <c r="AX139" s="150"/>
      <c r="AY139" s="150"/>
      <c r="AZ139" s="150"/>
    </row>
    <row r="140" spans="1:52"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c r="AL140" s="110"/>
      <c r="AM140" s="161" t="s">
        <v>166</v>
      </c>
      <c r="AN140" s="161"/>
      <c r="AO140" s="161">
        <v>3</v>
      </c>
      <c r="AP140" s="161">
        <v>14.3</v>
      </c>
      <c r="AQ140" s="161">
        <v>14.3</v>
      </c>
      <c r="AR140" s="161">
        <v>14.3</v>
      </c>
      <c r="AS140" s="150"/>
      <c r="AT140" s="150"/>
      <c r="AU140" s="150"/>
      <c r="AV140" s="150"/>
      <c r="AW140" s="150"/>
      <c r="AX140" s="150"/>
      <c r="AY140" s="150"/>
      <c r="AZ140" s="150"/>
    </row>
    <row r="141" spans="1:52"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L141" s="110"/>
      <c r="AM141" s="161"/>
      <c r="AN141" s="161" t="s">
        <v>245</v>
      </c>
      <c r="AO141" s="161">
        <v>17</v>
      </c>
      <c r="AP141" s="161">
        <v>81</v>
      </c>
      <c r="AQ141" s="161">
        <v>81</v>
      </c>
      <c r="AR141" s="161">
        <v>95.2</v>
      </c>
      <c r="AS141" s="150"/>
      <c r="AT141" s="150"/>
      <c r="AU141" s="150"/>
      <c r="AV141" s="150"/>
      <c r="AW141" s="150"/>
      <c r="AX141" s="150"/>
      <c r="AY141" s="150"/>
      <c r="AZ141" s="150"/>
    </row>
    <row r="142" spans="1:52" s="32" customFormat="1" ht="20.25" customHeight="1" x14ac:dyDescent="0.25">
      <c r="A142" s="47"/>
      <c r="B142" s="47"/>
      <c r="C142" s="50"/>
      <c r="D142" s="47"/>
      <c r="E142" s="209" t="s">
        <v>135</v>
      </c>
      <c r="F142" s="210"/>
      <c r="G142" s="210"/>
      <c r="H142" s="210"/>
      <c r="I142" s="210"/>
      <c r="J142" s="211"/>
      <c r="K142" s="135"/>
      <c r="L142" s="135"/>
      <c r="M142" s="47"/>
      <c r="AL142" s="110"/>
      <c r="AM142" s="161"/>
      <c r="AN142" s="161" t="s">
        <v>38</v>
      </c>
      <c r="AO142" s="161">
        <v>1</v>
      </c>
      <c r="AP142" s="161">
        <v>4.8</v>
      </c>
      <c r="AQ142" s="161">
        <v>4.8</v>
      </c>
      <c r="AR142" s="161">
        <v>100</v>
      </c>
      <c r="AS142" s="150"/>
      <c r="AT142" s="150"/>
      <c r="AU142" s="150"/>
      <c r="AV142" s="150"/>
      <c r="AW142" s="150"/>
      <c r="AX142" s="150"/>
      <c r="AY142" s="150"/>
      <c r="AZ142" s="150"/>
    </row>
    <row r="143" spans="1:52" s="32" customFormat="1" ht="16.5" customHeight="1" x14ac:dyDescent="0.25">
      <c r="A143" s="47"/>
      <c r="B143" s="47"/>
      <c r="C143" s="52"/>
      <c r="D143" s="39"/>
      <c r="E143" s="212"/>
      <c r="F143" s="177"/>
      <c r="G143" s="177"/>
      <c r="H143" s="177"/>
      <c r="I143" s="177"/>
      <c r="J143" s="213"/>
      <c r="K143" s="53"/>
      <c r="L143" s="53"/>
      <c r="M143" s="39"/>
      <c r="AL143" s="110"/>
      <c r="AM143" s="161"/>
      <c r="AN143" s="161" t="s">
        <v>8</v>
      </c>
      <c r="AO143" s="161">
        <v>21</v>
      </c>
      <c r="AP143" s="161">
        <v>100</v>
      </c>
      <c r="AQ143" s="161">
        <v>100</v>
      </c>
      <c r="AR143" s="161"/>
      <c r="AS143" s="150"/>
      <c r="AT143" s="150"/>
      <c r="AU143" s="150"/>
      <c r="AV143" s="150"/>
      <c r="AW143" s="150"/>
      <c r="AX143" s="150"/>
      <c r="AY143" s="150"/>
      <c r="AZ143" s="150"/>
    </row>
    <row r="144" spans="1:52" s="32" customFormat="1" ht="16.5" customHeight="1" x14ac:dyDescent="0.25">
      <c r="A144" s="47"/>
      <c r="B144" s="47"/>
      <c r="C144" s="50"/>
      <c r="D144" s="39"/>
      <c r="E144" s="212"/>
      <c r="F144" s="177"/>
      <c r="G144" s="177"/>
      <c r="H144" s="177"/>
      <c r="I144" s="177"/>
      <c r="J144" s="213"/>
      <c r="K144" s="38"/>
      <c r="L144" s="38"/>
      <c r="M144" s="39"/>
      <c r="AL144" s="110"/>
      <c r="AM144" s="161" t="s">
        <v>180</v>
      </c>
      <c r="AN144" s="161"/>
      <c r="AO144" s="161"/>
      <c r="AP144" s="161"/>
      <c r="AQ144" s="161"/>
      <c r="AR144" s="161"/>
      <c r="AS144" s="150"/>
      <c r="AT144" s="150"/>
      <c r="AU144" s="150"/>
      <c r="AV144" s="150"/>
      <c r="AW144" s="150"/>
      <c r="AX144" s="150"/>
      <c r="AY144" s="150"/>
      <c r="AZ144" s="150"/>
    </row>
    <row r="145" spans="1:52" s="32" customFormat="1" ht="18.75" customHeight="1" thickBot="1" x14ac:dyDescent="0.3">
      <c r="A145" s="39"/>
      <c r="B145" s="39"/>
      <c r="C145" s="39"/>
      <c r="D145" s="39"/>
      <c r="E145" s="214"/>
      <c r="F145" s="215"/>
      <c r="G145" s="215"/>
      <c r="H145" s="215"/>
      <c r="I145" s="215"/>
      <c r="J145" s="216"/>
      <c r="K145" s="39"/>
      <c r="L145" s="39"/>
      <c r="M145" s="39"/>
      <c r="N145" s="39"/>
      <c r="AL145" s="110"/>
      <c r="AM145" s="161"/>
      <c r="AN145" s="161"/>
      <c r="AO145" s="161"/>
      <c r="AP145" s="161"/>
      <c r="AQ145" s="161"/>
      <c r="AR145" s="161"/>
      <c r="AS145" s="150"/>
      <c r="AT145" s="150"/>
      <c r="AU145" s="150"/>
      <c r="AV145" s="150"/>
      <c r="AW145" s="150"/>
      <c r="AX145" s="150"/>
      <c r="AY145" s="150"/>
      <c r="AZ145" s="150"/>
    </row>
    <row r="146" spans="1:52"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c r="AL146" s="110"/>
      <c r="AM146" s="161"/>
      <c r="AN146" s="161"/>
      <c r="AO146" s="161"/>
      <c r="AP146" s="161"/>
      <c r="AQ146" s="161"/>
      <c r="AR146" s="161"/>
      <c r="AS146" s="150"/>
      <c r="AT146" s="150"/>
      <c r="AU146" s="150"/>
      <c r="AV146" s="150"/>
      <c r="AW146" s="150"/>
      <c r="AX146" s="150"/>
      <c r="AY146" s="150"/>
      <c r="AZ146" s="150"/>
    </row>
    <row r="147" spans="1:52"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c r="AL147" s="110"/>
      <c r="AM147" s="161"/>
      <c r="AN147" s="161"/>
      <c r="AO147" s="161"/>
      <c r="AP147" s="161"/>
      <c r="AQ147" s="161"/>
      <c r="AR147" s="161"/>
      <c r="AS147" s="150"/>
      <c r="AT147" s="150"/>
      <c r="AU147" s="150"/>
      <c r="AV147" s="150"/>
      <c r="AW147" s="150"/>
      <c r="AX147" s="150"/>
      <c r="AY147" s="150"/>
      <c r="AZ147" s="150"/>
    </row>
    <row r="148" spans="1:52"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c r="AL148" s="110"/>
      <c r="AM148" s="161" t="s">
        <v>250</v>
      </c>
      <c r="AN148" s="161"/>
      <c r="AO148" s="161"/>
      <c r="AP148" s="161"/>
      <c r="AQ148" s="161"/>
      <c r="AR148" s="161"/>
      <c r="AS148" s="150"/>
      <c r="AT148" s="150"/>
      <c r="AU148" s="150"/>
      <c r="AV148" s="150"/>
      <c r="AW148" s="150"/>
      <c r="AX148" s="150"/>
      <c r="AY148" s="150"/>
      <c r="AZ148" s="150"/>
    </row>
    <row r="149" spans="1:52"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147</v>
      </c>
      <c r="AJ149" s="195"/>
      <c r="AK149" s="195"/>
      <c r="AL149" s="195"/>
      <c r="AM149" s="161"/>
      <c r="AN149" s="161"/>
      <c r="AO149" s="161" t="s">
        <v>157</v>
      </c>
      <c r="AP149" s="161" t="s">
        <v>163</v>
      </c>
      <c r="AQ149" s="161" t="s">
        <v>164</v>
      </c>
      <c r="AR149" s="161" t="s">
        <v>165</v>
      </c>
      <c r="AS149" s="150"/>
      <c r="AT149" s="150"/>
      <c r="AU149" s="150"/>
      <c r="AV149" s="150"/>
      <c r="AW149" s="150"/>
      <c r="AX149" s="150"/>
      <c r="AY149" s="150"/>
      <c r="AZ149" s="150"/>
    </row>
    <row r="150" spans="1:52"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c r="AM150" s="161" t="s">
        <v>166</v>
      </c>
      <c r="AN150" s="161" t="s">
        <v>245</v>
      </c>
      <c r="AO150" s="161">
        <v>3</v>
      </c>
      <c r="AP150" s="161">
        <v>14.3</v>
      </c>
      <c r="AQ150" s="161">
        <v>14.3</v>
      </c>
      <c r="AR150" s="161">
        <v>14.3</v>
      </c>
      <c r="AS150" s="150"/>
      <c r="AT150" s="150"/>
      <c r="AU150" s="150"/>
      <c r="AV150" s="150"/>
      <c r="AW150" s="150"/>
      <c r="AX150" s="150"/>
      <c r="AY150" s="150"/>
      <c r="AZ150" s="150"/>
    </row>
    <row r="151" spans="1:52"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112" t="s">
        <v>25</v>
      </c>
      <c r="AM151" s="161"/>
      <c r="AN151" s="161" t="s">
        <v>38</v>
      </c>
      <c r="AO151" s="161">
        <v>18</v>
      </c>
      <c r="AP151" s="161">
        <v>85.7</v>
      </c>
      <c r="AQ151" s="161">
        <v>85.7</v>
      </c>
      <c r="AR151" s="161">
        <v>100</v>
      </c>
      <c r="AS151" s="150"/>
      <c r="AT151" s="150"/>
      <c r="AU151" s="150"/>
      <c r="AV151" s="150"/>
      <c r="AW151" s="150"/>
      <c r="AX151" s="150"/>
      <c r="AY151" s="150"/>
      <c r="AZ151" s="150"/>
    </row>
    <row r="152" spans="1:52"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47">
        <f>+AN15</f>
        <v>1</v>
      </c>
      <c r="W152" s="147">
        <f t="shared" ref="W152:AA152" si="23">+AO15</f>
        <v>1</v>
      </c>
      <c r="X152" s="147">
        <f t="shared" si="23"/>
        <v>4</v>
      </c>
      <c r="Y152" s="147">
        <f t="shared" si="23"/>
        <v>7</v>
      </c>
      <c r="Z152" s="147">
        <f t="shared" si="23"/>
        <v>6</v>
      </c>
      <c r="AA152" s="147">
        <f t="shared" si="23"/>
        <v>0</v>
      </c>
      <c r="AB152" s="147">
        <f>SUM(V152:AA152)</f>
        <v>19</v>
      </c>
      <c r="AC152" s="34">
        <f t="shared" ref="AC152:AH152" si="24">V152/$AB152</f>
        <v>5.2631578947368418E-2</v>
      </c>
      <c r="AD152" s="34">
        <f t="shared" si="24"/>
        <v>5.2631578947368418E-2</v>
      </c>
      <c r="AE152" s="34">
        <f t="shared" si="24"/>
        <v>0.21052631578947367</v>
      </c>
      <c r="AF152" s="34">
        <f t="shared" si="24"/>
        <v>0.36842105263157893</v>
      </c>
      <c r="AG152" s="34">
        <f t="shared" si="24"/>
        <v>0.31578947368421051</v>
      </c>
      <c r="AH152" s="34">
        <f t="shared" si="24"/>
        <v>0</v>
      </c>
      <c r="AI152" s="147">
        <f t="shared" ref="AI152:AL152" si="25">+BA15</f>
        <v>3.84</v>
      </c>
      <c r="AJ152" s="147">
        <f t="shared" si="25"/>
        <v>1.1200000000000001</v>
      </c>
      <c r="AK152" s="147">
        <f t="shared" si="25"/>
        <v>4</v>
      </c>
      <c r="AL152" s="147">
        <f t="shared" si="25"/>
        <v>4</v>
      </c>
      <c r="AM152" s="161"/>
      <c r="AN152" s="161" t="s">
        <v>8</v>
      </c>
      <c r="AO152" s="161">
        <v>21</v>
      </c>
      <c r="AP152" s="161">
        <v>100</v>
      </c>
      <c r="AQ152" s="161">
        <v>100</v>
      </c>
      <c r="AR152" s="161"/>
      <c r="AS152" s="150"/>
      <c r="AT152" s="150"/>
      <c r="AU152" s="150"/>
      <c r="AV152" s="150"/>
      <c r="AW152" s="150"/>
      <c r="AX152" s="150"/>
      <c r="AY152" s="150"/>
      <c r="AZ152" s="150"/>
    </row>
    <row r="153" spans="1:52"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L153" s="110"/>
      <c r="AM153" s="161" t="s">
        <v>180</v>
      </c>
      <c r="AN153" s="161"/>
      <c r="AO153" s="161"/>
      <c r="AP153" s="161"/>
      <c r="AQ153" s="161"/>
      <c r="AR153" s="161"/>
      <c r="AS153" s="150"/>
      <c r="AT153" s="150"/>
      <c r="AU153" s="150"/>
      <c r="AV153" s="150"/>
      <c r="AW153" s="150"/>
      <c r="AX153" s="150"/>
      <c r="AY153" s="150"/>
      <c r="AZ153" s="150"/>
    </row>
    <row r="154" spans="1:52"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c r="AL154" s="110"/>
      <c r="AM154" s="161"/>
      <c r="AN154" s="161"/>
      <c r="AO154" s="161"/>
      <c r="AP154" s="161"/>
      <c r="AQ154" s="161"/>
      <c r="AR154" s="161"/>
      <c r="AS154" s="150"/>
      <c r="AT154" s="150"/>
      <c r="AU154" s="150"/>
      <c r="AV154" s="150"/>
      <c r="AW154" s="150"/>
      <c r="AX154" s="150"/>
      <c r="AY154" s="150"/>
      <c r="AZ154" s="150"/>
    </row>
    <row r="155" spans="1:52"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c r="AL155" s="110"/>
      <c r="AM155" s="161"/>
      <c r="AN155" s="161"/>
      <c r="AO155" s="161"/>
      <c r="AP155" s="161"/>
      <c r="AQ155" s="161"/>
      <c r="AR155" s="161"/>
      <c r="AS155" s="150"/>
      <c r="AT155" s="150"/>
      <c r="AU155" s="150"/>
      <c r="AV155" s="150"/>
      <c r="AW155" s="150"/>
      <c r="AX155" s="150"/>
      <c r="AY155" s="150"/>
      <c r="AZ155" s="150"/>
    </row>
    <row r="156" spans="1:52"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c r="AL156" s="110"/>
      <c r="AM156" s="161"/>
      <c r="AN156" s="161"/>
      <c r="AO156" s="161"/>
      <c r="AP156" s="161"/>
      <c r="AQ156" s="161"/>
      <c r="AR156" s="161"/>
      <c r="AS156" s="150"/>
      <c r="AT156" s="150"/>
      <c r="AU156" s="150"/>
      <c r="AV156" s="150"/>
      <c r="AW156" s="150"/>
      <c r="AX156" s="150"/>
      <c r="AY156" s="150"/>
      <c r="AZ156" s="150"/>
    </row>
    <row r="157" spans="1:52"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L157" s="110"/>
      <c r="AM157" s="161" t="s">
        <v>251</v>
      </c>
      <c r="AN157" s="161"/>
      <c r="AO157" s="161"/>
      <c r="AP157" s="161"/>
      <c r="AQ157" s="161"/>
      <c r="AR157" s="161"/>
      <c r="AS157" s="150"/>
      <c r="AT157" s="150"/>
      <c r="AU157" s="150"/>
      <c r="AV157" s="150"/>
      <c r="AW157" s="150"/>
      <c r="AX157" s="150"/>
      <c r="AY157" s="150"/>
      <c r="AZ157" s="150"/>
    </row>
    <row r="158" spans="1:52"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L158" s="110"/>
      <c r="AM158" s="161"/>
      <c r="AN158" s="161"/>
      <c r="AO158" s="161" t="s">
        <v>157</v>
      </c>
      <c r="AP158" s="161" t="s">
        <v>163</v>
      </c>
      <c r="AQ158" s="161" t="s">
        <v>164</v>
      </c>
      <c r="AR158" s="161" t="s">
        <v>165</v>
      </c>
      <c r="AS158" s="150"/>
      <c r="AT158" s="150"/>
      <c r="AU158" s="150"/>
      <c r="AV158" s="150"/>
      <c r="AW158" s="150"/>
      <c r="AX158" s="150"/>
      <c r="AY158" s="150"/>
      <c r="AZ158" s="150"/>
    </row>
    <row r="159" spans="1:52"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L159" s="110"/>
      <c r="AM159" s="161" t="s">
        <v>166</v>
      </c>
      <c r="AN159" s="161" t="s">
        <v>245</v>
      </c>
      <c r="AO159" s="161">
        <v>4</v>
      </c>
      <c r="AP159" s="161">
        <v>19</v>
      </c>
      <c r="AQ159" s="161">
        <v>19</v>
      </c>
      <c r="AR159" s="161">
        <v>19</v>
      </c>
      <c r="AS159" s="150"/>
      <c r="AT159" s="150"/>
      <c r="AU159" s="150"/>
      <c r="AV159" s="150"/>
      <c r="AW159" s="150"/>
      <c r="AX159" s="150"/>
      <c r="AY159" s="150"/>
      <c r="AZ159" s="150"/>
    </row>
    <row r="160" spans="1:52"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L160" s="110"/>
      <c r="AM160" s="161"/>
      <c r="AN160" s="161" t="s">
        <v>38</v>
      </c>
      <c r="AO160" s="161">
        <v>17</v>
      </c>
      <c r="AP160" s="161">
        <v>81</v>
      </c>
      <c r="AQ160" s="161">
        <v>81</v>
      </c>
      <c r="AR160" s="161">
        <v>100</v>
      </c>
      <c r="AS160" s="150"/>
      <c r="AT160" s="150"/>
      <c r="AU160" s="150"/>
      <c r="AV160" s="150"/>
      <c r="AW160" s="150"/>
      <c r="AX160" s="150"/>
      <c r="AY160" s="150"/>
      <c r="AZ160" s="150"/>
    </row>
    <row r="161" spans="1:52"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L161" s="110"/>
      <c r="AM161" s="161"/>
      <c r="AN161" s="161" t="s">
        <v>8</v>
      </c>
      <c r="AO161" s="161">
        <v>21</v>
      </c>
      <c r="AP161" s="161">
        <v>100</v>
      </c>
      <c r="AQ161" s="161">
        <v>100</v>
      </c>
      <c r="AR161" s="161"/>
      <c r="AS161" s="150"/>
      <c r="AT161" s="150"/>
      <c r="AU161" s="150"/>
      <c r="AV161" s="150"/>
      <c r="AW161" s="150"/>
      <c r="AX161" s="150"/>
      <c r="AY161" s="150"/>
      <c r="AZ161" s="150"/>
    </row>
    <row r="162" spans="1:52" s="32" customFormat="1" ht="16.5" customHeight="1" x14ac:dyDescent="0.25">
      <c r="A162" s="39"/>
      <c r="B162" s="46"/>
      <c r="C162" s="39"/>
      <c r="D162" s="39"/>
      <c r="E162" s="212"/>
      <c r="F162" s="177"/>
      <c r="G162" s="177"/>
      <c r="H162" s="177"/>
      <c r="I162" s="177"/>
      <c r="J162" s="213"/>
      <c r="K162" s="39"/>
      <c r="L162" s="39"/>
      <c r="M162" s="39"/>
      <c r="N162" s="39"/>
      <c r="AL162" s="110"/>
      <c r="AM162" s="161" t="s">
        <v>180</v>
      </c>
      <c r="AN162" s="161"/>
      <c r="AO162" s="161"/>
      <c r="AP162" s="161"/>
      <c r="AQ162" s="161"/>
      <c r="AR162" s="161"/>
      <c r="AS162" s="150"/>
      <c r="AT162" s="150"/>
      <c r="AU162" s="150"/>
      <c r="AV162" s="150"/>
      <c r="AW162" s="150"/>
      <c r="AX162" s="150"/>
      <c r="AY162" s="150"/>
      <c r="AZ162" s="150"/>
    </row>
    <row r="163" spans="1:52" s="32" customFormat="1" ht="16.5" customHeight="1" thickBot="1" x14ac:dyDescent="0.3">
      <c r="A163" s="39"/>
      <c r="B163" s="46"/>
      <c r="C163" s="39"/>
      <c r="D163" s="39"/>
      <c r="E163" s="214"/>
      <c r="F163" s="215"/>
      <c r="G163" s="215"/>
      <c r="H163" s="215"/>
      <c r="I163" s="215"/>
      <c r="J163" s="216"/>
      <c r="K163" s="39"/>
      <c r="L163" s="39"/>
      <c r="M163" s="39"/>
      <c r="N163" s="39"/>
      <c r="AL163" s="110"/>
      <c r="AM163" s="161"/>
      <c r="AN163" s="161"/>
      <c r="AO163" s="161"/>
      <c r="AP163" s="161"/>
      <c r="AQ163" s="161"/>
      <c r="AR163" s="161"/>
      <c r="AS163" s="150"/>
      <c r="AT163" s="150"/>
      <c r="AU163" s="150"/>
      <c r="AV163" s="150"/>
      <c r="AW163" s="150"/>
      <c r="AX163" s="150"/>
      <c r="AY163" s="150"/>
      <c r="AZ163" s="150"/>
    </row>
    <row r="164" spans="1:52" s="32" customFormat="1" ht="16.5" customHeight="1" x14ac:dyDescent="0.25">
      <c r="A164" s="39"/>
      <c r="B164" s="46"/>
      <c r="C164" s="39"/>
      <c r="D164" s="39"/>
      <c r="E164" s="39"/>
      <c r="F164" s="39"/>
      <c r="G164" s="39"/>
      <c r="H164" s="39"/>
      <c r="I164" s="39"/>
      <c r="J164" s="39"/>
      <c r="K164" s="39"/>
      <c r="L164" s="39"/>
      <c r="M164" s="39"/>
      <c r="N164" s="39"/>
      <c r="AL164" s="110"/>
      <c r="AM164" s="161"/>
      <c r="AN164" s="161"/>
      <c r="AO164" s="161"/>
      <c r="AP164" s="161"/>
      <c r="AQ164" s="161"/>
      <c r="AR164" s="161"/>
      <c r="AS164" s="150"/>
      <c r="AT164" s="150"/>
      <c r="AU164" s="150"/>
      <c r="AV164" s="150"/>
      <c r="AW164" s="150"/>
      <c r="AX164" s="150"/>
      <c r="AY164" s="150"/>
      <c r="AZ164" s="150"/>
    </row>
    <row r="165" spans="1:52" s="32" customFormat="1" ht="16.5" customHeight="1" x14ac:dyDescent="0.25">
      <c r="A165" s="39"/>
      <c r="B165" s="46"/>
      <c r="C165" s="39"/>
      <c r="D165" s="39"/>
      <c r="E165" s="39"/>
      <c r="F165" s="39"/>
      <c r="G165" s="39"/>
      <c r="H165" s="39"/>
      <c r="I165" s="39"/>
      <c r="J165" s="39"/>
      <c r="K165" s="39"/>
      <c r="L165" s="39"/>
      <c r="M165" s="39"/>
      <c r="N165" s="39"/>
      <c r="AL165" s="110"/>
      <c r="AM165" s="161"/>
      <c r="AN165" s="161"/>
      <c r="AO165" s="161"/>
      <c r="AP165" s="161"/>
      <c r="AQ165" s="161"/>
      <c r="AR165" s="161"/>
      <c r="AS165" s="150"/>
      <c r="AT165" s="150"/>
      <c r="AU165" s="150"/>
      <c r="AV165" s="150"/>
      <c r="AW165" s="150"/>
      <c r="AX165" s="150"/>
      <c r="AY165" s="150"/>
      <c r="AZ165" s="150"/>
    </row>
    <row r="166" spans="1:52" s="32" customFormat="1" ht="16.5" customHeight="1" x14ac:dyDescent="0.25">
      <c r="A166" s="39"/>
      <c r="B166" s="46"/>
      <c r="C166" s="39"/>
      <c r="D166" s="39"/>
      <c r="E166" s="39"/>
      <c r="F166" s="39"/>
      <c r="G166" s="39"/>
      <c r="H166" s="39"/>
      <c r="I166" s="39"/>
      <c r="J166" s="39"/>
      <c r="K166" s="39"/>
      <c r="L166" s="39"/>
      <c r="M166" s="39"/>
      <c r="N166" s="39"/>
      <c r="AL166" s="110"/>
      <c r="AM166" s="161" t="s">
        <v>252</v>
      </c>
      <c r="AN166" s="161"/>
      <c r="AO166" s="161"/>
      <c r="AP166" s="161"/>
      <c r="AQ166" s="161"/>
      <c r="AR166" s="161"/>
      <c r="AS166" s="150"/>
      <c r="AT166" s="150"/>
      <c r="AU166" s="150"/>
      <c r="AV166" s="150"/>
      <c r="AW166" s="150"/>
      <c r="AX166" s="150"/>
      <c r="AY166" s="150"/>
      <c r="AZ166" s="150"/>
    </row>
    <row r="167" spans="1:52" s="32" customFormat="1" ht="16.5" customHeight="1" x14ac:dyDescent="0.25">
      <c r="A167" s="39"/>
      <c r="B167" s="46"/>
      <c r="C167" s="39"/>
      <c r="D167" s="39"/>
      <c r="E167" s="39"/>
      <c r="F167" s="39"/>
      <c r="G167" s="39"/>
      <c r="H167" s="39"/>
      <c r="I167" s="39"/>
      <c r="J167" s="39"/>
      <c r="K167" s="39"/>
      <c r="L167" s="39"/>
      <c r="M167" s="39"/>
      <c r="N167" s="39"/>
      <c r="AL167" s="110"/>
      <c r="AM167" s="161"/>
      <c r="AN167" s="161"/>
      <c r="AO167" s="161" t="s">
        <v>157</v>
      </c>
      <c r="AP167" s="161" t="s">
        <v>163</v>
      </c>
      <c r="AQ167" s="161" t="s">
        <v>164</v>
      </c>
      <c r="AR167" s="161" t="s">
        <v>165</v>
      </c>
      <c r="AS167" s="150"/>
      <c r="AT167" s="150"/>
      <c r="AU167" s="150"/>
      <c r="AV167" s="150"/>
      <c r="AW167" s="150"/>
      <c r="AX167" s="150"/>
      <c r="AY167" s="150"/>
      <c r="AZ167" s="150"/>
    </row>
    <row r="168" spans="1:52"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L168" s="110"/>
      <c r="AM168" s="161" t="s">
        <v>166</v>
      </c>
      <c r="AN168" s="161" t="s">
        <v>245</v>
      </c>
      <c r="AO168" s="161">
        <v>2</v>
      </c>
      <c r="AP168" s="161">
        <v>9.5</v>
      </c>
      <c r="AQ168" s="161">
        <v>9.5</v>
      </c>
      <c r="AR168" s="161">
        <v>9.5</v>
      </c>
      <c r="AS168" s="150"/>
      <c r="AT168" s="150"/>
      <c r="AU168" s="150"/>
      <c r="AV168" s="150"/>
      <c r="AW168" s="150"/>
      <c r="AX168" s="150"/>
      <c r="AY168" s="150"/>
      <c r="AZ168" s="150"/>
    </row>
    <row r="169" spans="1:52" s="32" customFormat="1" ht="16.5" customHeight="1" x14ac:dyDescent="0.25">
      <c r="A169" s="39"/>
      <c r="B169" s="46"/>
      <c r="C169" s="39"/>
      <c r="D169" s="39"/>
      <c r="E169" s="39"/>
      <c r="F169" s="39"/>
      <c r="G169" s="39"/>
      <c r="H169" s="39"/>
      <c r="I169" s="39"/>
      <c r="J169" s="39"/>
      <c r="K169" s="39"/>
      <c r="L169" s="39"/>
      <c r="M169" s="39"/>
      <c r="N169" s="39"/>
      <c r="AL169" s="110"/>
      <c r="AM169" s="161"/>
      <c r="AN169" s="161" t="s">
        <v>38</v>
      </c>
      <c r="AO169" s="161">
        <v>19</v>
      </c>
      <c r="AP169" s="161">
        <v>90.5</v>
      </c>
      <c r="AQ169" s="161">
        <v>90.5</v>
      </c>
      <c r="AR169" s="161">
        <v>100</v>
      </c>
      <c r="AS169" s="150"/>
      <c r="AT169" s="150"/>
      <c r="AU169" s="150"/>
      <c r="AV169" s="150"/>
      <c r="AW169" s="150"/>
      <c r="AX169" s="150"/>
      <c r="AY169" s="150"/>
      <c r="AZ169" s="150"/>
    </row>
    <row r="170" spans="1:52" s="32" customFormat="1" ht="16.5" customHeight="1" x14ac:dyDescent="0.25">
      <c r="A170" s="39"/>
      <c r="B170" s="46"/>
      <c r="C170" s="39"/>
      <c r="D170" s="39"/>
      <c r="E170" s="39"/>
      <c r="F170" s="39"/>
      <c r="G170" s="39"/>
      <c r="H170" s="39"/>
      <c r="I170" s="39"/>
      <c r="J170" s="39"/>
      <c r="K170" s="39"/>
      <c r="L170" s="39"/>
      <c r="M170" s="39"/>
      <c r="N170" s="39"/>
      <c r="AL170" s="110"/>
      <c r="AM170" s="161"/>
      <c r="AN170" s="161" t="s">
        <v>8</v>
      </c>
      <c r="AO170" s="161">
        <v>21</v>
      </c>
      <c r="AP170" s="161">
        <v>100</v>
      </c>
      <c r="AQ170" s="161">
        <v>100</v>
      </c>
      <c r="AR170" s="161"/>
      <c r="AS170" s="150"/>
      <c r="AT170" s="150"/>
      <c r="AU170" s="150"/>
      <c r="AV170" s="150"/>
      <c r="AW170" s="150"/>
      <c r="AX170" s="150"/>
      <c r="AY170" s="150"/>
      <c r="AZ170" s="150"/>
    </row>
    <row r="171" spans="1:52" s="32" customFormat="1" ht="16.5" customHeight="1" x14ac:dyDescent="0.25">
      <c r="A171" s="39"/>
      <c r="B171" s="46"/>
      <c r="C171" s="39"/>
      <c r="D171" s="39"/>
      <c r="E171" s="39"/>
      <c r="F171" s="39"/>
      <c r="G171" s="39"/>
      <c r="H171" s="39"/>
      <c r="I171" s="39"/>
      <c r="J171" s="39"/>
      <c r="K171" s="39"/>
      <c r="L171" s="39"/>
      <c r="M171" s="39"/>
      <c r="N171" s="39"/>
      <c r="AL171" s="110"/>
      <c r="AM171" s="161" t="s">
        <v>180</v>
      </c>
      <c r="AN171" s="161"/>
      <c r="AO171" s="161"/>
      <c r="AP171" s="161"/>
      <c r="AQ171" s="161"/>
      <c r="AR171" s="161"/>
      <c r="AS171" s="150"/>
      <c r="AT171" s="150"/>
      <c r="AU171" s="150"/>
      <c r="AV171" s="150"/>
      <c r="AW171" s="150"/>
      <c r="AX171" s="150"/>
      <c r="AY171" s="150"/>
      <c r="AZ171" s="150"/>
    </row>
    <row r="172" spans="1:52" s="32" customFormat="1" ht="39" customHeight="1" x14ac:dyDescent="0.25">
      <c r="A172" s="39"/>
      <c r="B172" s="46"/>
      <c r="C172" s="39"/>
      <c r="D172" s="39"/>
      <c r="E172" s="39"/>
      <c r="F172" s="39"/>
      <c r="G172" s="39"/>
      <c r="H172" s="39"/>
      <c r="I172" s="39"/>
      <c r="J172" s="39"/>
      <c r="K172" s="39"/>
      <c r="L172" s="39"/>
      <c r="M172" s="39"/>
      <c r="N172" s="39"/>
      <c r="AL172" s="110"/>
      <c r="AM172" s="161"/>
      <c r="AN172" s="161"/>
      <c r="AO172" s="161"/>
      <c r="AP172" s="161"/>
      <c r="AQ172" s="161"/>
      <c r="AR172" s="161"/>
      <c r="AS172" s="150"/>
      <c r="AT172" s="150"/>
      <c r="AU172" s="150"/>
      <c r="AV172" s="150"/>
      <c r="AW172" s="150"/>
      <c r="AX172" s="150"/>
      <c r="AY172" s="150"/>
      <c r="AZ172" s="150"/>
    </row>
    <row r="173" spans="1:52" s="32" customFormat="1" ht="43.5" customHeight="1" x14ac:dyDescent="0.25">
      <c r="A173" s="39"/>
      <c r="B173" s="46"/>
      <c r="C173" s="39"/>
      <c r="D173" s="39"/>
      <c r="E173" s="39"/>
      <c r="F173" s="39"/>
      <c r="G173" s="39"/>
      <c r="H173" s="39"/>
      <c r="I173" s="39"/>
      <c r="J173" s="39"/>
      <c r="K173" s="39"/>
      <c r="L173" s="39"/>
      <c r="M173" s="39"/>
      <c r="N173" s="39"/>
      <c r="AL173" s="110"/>
      <c r="AM173" s="161"/>
      <c r="AN173" s="161"/>
      <c r="AO173" s="161"/>
      <c r="AP173" s="161"/>
      <c r="AQ173" s="161"/>
      <c r="AR173" s="161"/>
      <c r="AS173" s="150"/>
      <c r="AT173" s="150"/>
      <c r="AU173" s="150"/>
      <c r="AV173" s="150"/>
      <c r="AW173" s="150"/>
      <c r="AX173" s="150"/>
      <c r="AY173" s="150"/>
      <c r="AZ173" s="150"/>
    </row>
    <row r="174" spans="1:52"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L174" s="110"/>
      <c r="AM174" s="161"/>
      <c r="AN174" s="161"/>
      <c r="AO174" s="161"/>
      <c r="AP174" s="161"/>
      <c r="AQ174" s="161"/>
      <c r="AR174" s="161"/>
      <c r="AS174" s="150"/>
      <c r="AT174" s="150"/>
      <c r="AU174" s="150"/>
      <c r="AV174" s="150"/>
      <c r="AW174" s="150"/>
      <c r="AX174" s="150"/>
      <c r="AY174" s="150"/>
      <c r="AZ174" s="150"/>
    </row>
    <row r="175" spans="1:52"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147</v>
      </c>
      <c r="AJ175" s="195"/>
      <c r="AK175" s="195"/>
      <c r="AL175" s="195"/>
      <c r="AM175" s="161" t="s">
        <v>253</v>
      </c>
      <c r="AN175" s="161"/>
      <c r="AO175" s="161"/>
      <c r="AP175" s="161"/>
      <c r="AQ175" s="161"/>
      <c r="AR175" s="161"/>
      <c r="AS175" s="150"/>
      <c r="AT175" s="150"/>
      <c r="AU175" s="150"/>
      <c r="AV175" s="150"/>
      <c r="AW175" s="150"/>
      <c r="AX175" s="150"/>
      <c r="AY175" s="150"/>
      <c r="AZ175" s="150"/>
    </row>
    <row r="176" spans="1:52"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c r="AM176" s="161"/>
      <c r="AN176" s="161"/>
      <c r="AO176" s="161" t="s">
        <v>157</v>
      </c>
      <c r="AP176" s="161" t="s">
        <v>163</v>
      </c>
      <c r="AQ176" s="161" t="s">
        <v>164</v>
      </c>
      <c r="AR176" s="161" t="s">
        <v>165</v>
      </c>
      <c r="AS176" s="150"/>
      <c r="AT176" s="150"/>
      <c r="AU176" s="150"/>
      <c r="AV176" s="150"/>
      <c r="AW176" s="150"/>
      <c r="AX176" s="150"/>
      <c r="AY176" s="150"/>
      <c r="AZ176" s="150"/>
    </row>
    <row r="177" spans="1:52"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112" t="s">
        <v>25</v>
      </c>
      <c r="AM177" s="161" t="s">
        <v>166</v>
      </c>
      <c r="AN177" s="161" t="s">
        <v>245</v>
      </c>
      <c r="AO177" s="161">
        <v>9</v>
      </c>
      <c r="AP177" s="161">
        <v>42.9</v>
      </c>
      <c r="AQ177" s="161">
        <v>42.9</v>
      </c>
      <c r="AR177" s="161">
        <v>42.9</v>
      </c>
      <c r="AS177" s="150"/>
      <c r="AT177" s="150"/>
      <c r="AU177" s="150"/>
      <c r="AV177" s="150"/>
      <c r="AW177" s="150"/>
      <c r="AX177" s="150"/>
      <c r="AY177" s="150"/>
      <c r="AZ177" s="150"/>
    </row>
    <row r="178" spans="1:52"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27">
        <f>+AN16</f>
        <v>0</v>
      </c>
      <c r="W178" s="127">
        <f t="shared" ref="W178:AA179" si="26">+AO16</f>
        <v>1</v>
      </c>
      <c r="X178" s="127">
        <f t="shared" si="26"/>
        <v>3</v>
      </c>
      <c r="Y178" s="127">
        <f t="shared" si="26"/>
        <v>5</v>
      </c>
      <c r="Z178" s="127">
        <f t="shared" si="26"/>
        <v>8</v>
      </c>
      <c r="AA178" s="127">
        <f t="shared" si="26"/>
        <v>0</v>
      </c>
      <c r="AB178" s="127">
        <f>SUM(V178:AA178)</f>
        <v>17</v>
      </c>
      <c r="AC178" s="34">
        <f>V178/$AB178</f>
        <v>0</v>
      </c>
      <c r="AD178" s="34">
        <f t="shared" ref="AD178:AH179" si="27">W178/$AB178</f>
        <v>5.8823529411764705E-2</v>
      </c>
      <c r="AE178" s="34">
        <f t="shared" si="27"/>
        <v>0.17647058823529413</v>
      </c>
      <c r="AF178" s="34">
        <f t="shared" si="27"/>
        <v>0.29411764705882354</v>
      </c>
      <c r="AG178" s="34">
        <f t="shared" si="27"/>
        <v>0.47058823529411764</v>
      </c>
      <c r="AH178" s="34">
        <f t="shared" si="27"/>
        <v>0</v>
      </c>
      <c r="AI178" s="127">
        <f t="shared" ref="AI178:AL179" si="28">+BA16</f>
        <v>4.18</v>
      </c>
      <c r="AJ178" s="127">
        <f t="shared" si="28"/>
        <v>0.95</v>
      </c>
      <c r="AK178" s="127">
        <f t="shared" si="28"/>
        <v>4</v>
      </c>
      <c r="AL178" s="127">
        <f t="shared" si="28"/>
        <v>5</v>
      </c>
      <c r="AM178" s="161"/>
      <c r="AN178" s="161" t="s">
        <v>38</v>
      </c>
      <c r="AO178" s="161">
        <v>12</v>
      </c>
      <c r="AP178" s="161">
        <v>57.1</v>
      </c>
      <c r="AQ178" s="161">
        <v>57.1</v>
      </c>
      <c r="AR178" s="161">
        <v>100</v>
      </c>
      <c r="AS178" s="150"/>
      <c r="AT178" s="150"/>
      <c r="AU178" s="150"/>
      <c r="AV178" s="150"/>
      <c r="AW178" s="150"/>
      <c r="AX178" s="150"/>
      <c r="AY178" s="150"/>
      <c r="AZ178" s="150"/>
    </row>
    <row r="179" spans="1:52"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27">
        <f>+AN17</f>
        <v>0</v>
      </c>
      <c r="W179" s="127">
        <f t="shared" si="26"/>
        <v>0</v>
      </c>
      <c r="X179" s="127">
        <f t="shared" si="26"/>
        <v>8</v>
      </c>
      <c r="Y179" s="127">
        <f t="shared" si="26"/>
        <v>5</v>
      </c>
      <c r="Z179" s="127">
        <f t="shared" si="26"/>
        <v>4</v>
      </c>
      <c r="AA179" s="127">
        <f t="shared" si="26"/>
        <v>0</v>
      </c>
      <c r="AB179" s="127">
        <f>SUM(V179:AA179)</f>
        <v>17</v>
      </c>
      <c r="AC179" s="34">
        <f>V179/$AB179</f>
        <v>0</v>
      </c>
      <c r="AD179" s="34">
        <f t="shared" si="27"/>
        <v>0</v>
      </c>
      <c r="AE179" s="34">
        <f t="shared" si="27"/>
        <v>0.47058823529411764</v>
      </c>
      <c r="AF179" s="34">
        <f t="shared" si="27"/>
        <v>0.29411764705882354</v>
      </c>
      <c r="AG179" s="34">
        <f t="shared" si="27"/>
        <v>0.23529411764705882</v>
      </c>
      <c r="AH179" s="34">
        <f t="shared" si="27"/>
        <v>0</v>
      </c>
      <c r="AI179" s="127">
        <f t="shared" si="28"/>
        <v>3.76</v>
      </c>
      <c r="AJ179" s="127">
        <f t="shared" si="28"/>
        <v>0.83</v>
      </c>
      <c r="AK179" s="127">
        <f t="shared" si="28"/>
        <v>4</v>
      </c>
      <c r="AL179" s="127">
        <f t="shared" si="28"/>
        <v>3</v>
      </c>
      <c r="AM179" s="161"/>
      <c r="AN179" s="161" t="s">
        <v>8</v>
      </c>
      <c r="AO179" s="161">
        <v>21</v>
      </c>
      <c r="AP179" s="161">
        <v>100</v>
      </c>
      <c r="AQ179" s="161">
        <v>100</v>
      </c>
      <c r="AR179" s="161"/>
      <c r="AS179" s="150"/>
      <c r="AT179" s="150"/>
      <c r="AU179" s="150"/>
      <c r="AV179" s="150"/>
      <c r="AW179" s="150"/>
      <c r="AX179" s="150"/>
      <c r="AY179" s="150"/>
      <c r="AZ179" s="150"/>
    </row>
    <row r="180" spans="1:52"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L180" s="110"/>
      <c r="AM180" s="161" t="s">
        <v>180</v>
      </c>
      <c r="AN180" s="161"/>
      <c r="AO180" s="161"/>
      <c r="AP180" s="161"/>
      <c r="AQ180" s="161"/>
      <c r="AR180" s="161"/>
      <c r="AS180" s="150"/>
      <c r="AT180" s="150"/>
      <c r="AU180" s="150"/>
      <c r="AV180" s="150"/>
      <c r="AW180" s="150"/>
      <c r="AX180" s="150"/>
      <c r="AY180" s="150"/>
      <c r="AZ180" s="150"/>
    </row>
    <row r="181" spans="1:52" s="32" customFormat="1" ht="16.5" customHeight="1" thickBot="1" x14ac:dyDescent="0.3">
      <c r="A181" s="39"/>
      <c r="B181" s="46"/>
      <c r="C181" s="39"/>
      <c r="D181" s="39"/>
      <c r="E181" s="214"/>
      <c r="F181" s="215"/>
      <c r="G181" s="215"/>
      <c r="H181" s="215"/>
      <c r="I181" s="216"/>
      <c r="J181" s="39"/>
      <c r="K181" s="39"/>
      <c r="L181" s="39"/>
      <c r="M181" s="39"/>
      <c r="N181" s="39"/>
      <c r="AL181" s="110"/>
      <c r="AM181" s="161"/>
      <c r="AN181" s="161"/>
      <c r="AO181" s="161"/>
      <c r="AP181" s="161"/>
      <c r="AQ181" s="161"/>
      <c r="AR181" s="161"/>
      <c r="AS181" s="150"/>
      <c r="AT181" s="150"/>
      <c r="AU181" s="150"/>
      <c r="AV181" s="150"/>
      <c r="AW181" s="150"/>
      <c r="AX181" s="150"/>
      <c r="AY181" s="150"/>
      <c r="AZ181" s="150"/>
    </row>
    <row r="182" spans="1:52" s="32" customFormat="1" ht="16.5" customHeight="1" x14ac:dyDescent="0.25">
      <c r="A182" s="39"/>
      <c r="B182" s="46"/>
      <c r="C182" s="39"/>
      <c r="D182" s="39"/>
      <c r="E182" s="39"/>
      <c r="F182" s="39"/>
      <c r="G182" s="39"/>
      <c r="H182" s="39"/>
      <c r="I182" s="39"/>
      <c r="J182" s="39"/>
      <c r="K182" s="39"/>
      <c r="L182" s="39"/>
      <c r="M182" s="39"/>
      <c r="N182" s="39"/>
      <c r="AL182" s="110"/>
      <c r="AM182" s="161"/>
      <c r="AN182" s="161"/>
      <c r="AO182" s="161"/>
      <c r="AP182" s="161"/>
      <c r="AQ182" s="161"/>
      <c r="AR182" s="161"/>
      <c r="AS182" s="150"/>
      <c r="AT182" s="150"/>
      <c r="AU182" s="150"/>
      <c r="AV182" s="150"/>
      <c r="AW182" s="150"/>
      <c r="AX182" s="150"/>
      <c r="AY182" s="150"/>
      <c r="AZ182" s="150"/>
    </row>
    <row r="183" spans="1:52" s="32" customFormat="1" ht="16.5" customHeight="1" x14ac:dyDescent="0.25">
      <c r="A183" s="39"/>
      <c r="B183" s="46"/>
      <c r="C183" s="39"/>
      <c r="D183" s="39"/>
      <c r="E183" s="39"/>
      <c r="F183" s="39"/>
      <c r="G183" s="39"/>
      <c r="H183" s="39"/>
      <c r="I183" s="39"/>
      <c r="J183" s="39"/>
      <c r="K183" s="39"/>
      <c r="L183" s="39"/>
      <c r="M183" s="39"/>
      <c r="N183" s="39"/>
      <c r="AL183" s="110"/>
      <c r="AM183" s="161"/>
      <c r="AN183" s="161"/>
      <c r="AO183" s="161"/>
      <c r="AP183" s="161"/>
      <c r="AQ183" s="161"/>
      <c r="AR183" s="161"/>
      <c r="AS183" s="150"/>
      <c r="AT183" s="150"/>
      <c r="AU183" s="150"/>
      <c r="AV183" s="150"/>
      <c r="AW183" s="150"/>
      <c r="AX183" s="150"/>
      <c r="AY183" s="150"/>
      <c r="AZ183" s="150"/>
    </row>
    <row r="184" spans="1:52" s="32" customFormat="1" ht="16.5" customHeight="1" x14ac:dyDescent="0.25">
      <c r="A184" s="39"/>
      <c r="B184" s="46"/>
      <c r="C184" s="39"/>
      <c r="D184" s="39"/>
      <c r="E184" s="39"/>
      <c r="F184" s="39"/>
      <c r="G184" s="39"/>
      <c r="H184" s="39"/>
      <c r="I184" s="39"/>
      <c r="J184" s="39"/>
      <c r="K184" s="39"/>
      <c r="L184" s="39"/>
      <c r="M184" s="39"/>
      <c r="N184" s="39"/>
      <c r="AL184" s="110"/>
      <c r="AM184" s="150"/>
      <c r="AN184" s="150"/>
      <c r="AO184" s="150"/>
      <c r="AP184" s="150"/>
      <c r="AQ184" s="150"/>
      <c r="AR184" s="150"/>
      <c r="AS184" s="150"/>
      <c r="AT184" s="150"/>
      <c r="AU184" s="150"/>
      <c r="AV184" s="150"/>
      <c r="AW184" s="150"/>
      <c r="AX184" s="150"/>
      <c r="AY184" s="150"/>
      <c r="AZ184" s="150"/>
    </row>
    <row r="185" spans="1:52" s="32" customFormat="1" ht="47.25" customHeight="1" x14ac:dyDescent="0.25">
      <c r="A185" s="39"/>
      <c r="B185" s="46"/>
      <c r="C185" s="39"/>
      <c r="D185" s="39"/>
      <c r="E185" s="39"/>
      <c r="F185" s="39"/>
      <c r="G185" s="39"/>
      <c r="H185" s="39"/>
      <c r="I185" s="39"/>
      <c r="J185" s="39"/>
      <c r="K185" s="39"/>
      <c r="L185" s="39"/>
      <c r="M185" s="39"/>
      <c r="N185" s="39"/>
      <c r="AL185" s="110"/>
      <c r="AM185" s="150"/>
      <c r="AN185" s="150"/>
      <c r="AO185" s="150"/>
      <c r="AP185" s="150"/>
      <c r="AQ185" s="150"/>
      <c r="AR185" s="150"/>
      <c r="AS185" s="150"/>
      <c r="AT185" s="150"/>
      <c r="AU185" s="150"/>
      <c r="AV185" s="150"/>
      <c r="AW185" s="150"/>
      <c r="AX185" s="150"/>
      <c r="AY185" s="150"/>
      <c r="AZ185" s="150"/>
    </row>
    <row r="186" spans="1:52" s="32" customFormat="1" ht="54" customHeight="1" x14ac:dyDescent="0.25">
      <c r="A186" s="39"/>
      <c r="B186" s="46"/>
      <c r="C186" s="39"/>
      <c r="D186" s="39"/>
      <c r="E186" s="39"/>
      <c r="F186" s="39"/>
      <c r="G186" s="39"/>
      <c r="H186" s="39"/>
      <c r="I186" s="39"/>
      <c r="J186" s="39"/>
      <c r="K186" s="39"/>
      <c r="L186" s="39"/>
      <c r="M186" s="39"/>
      <c r="N186" s="39"/>
      <c r="AL186" s="110"/>
      <c r="AM186" s="150"/>
      <c r="AN186" s="150"/>
      <c r="AO186" s="150"/>
      <c r="AP186" s="150"/>
      <c r="AQ186" s="150"/>
      <c r="AR186" s="150"/>
      <c r="AS186" s="150"/>
      <c r="AT186" s="150"/>
      <c r="AU186" s="150"/>
      <c r="AV186" s="150"/>
      <c r="AW186" s="150"/>
      <c r="AX186" s="150"/>
      <c r="AY186" s="150"/>
      <c r="AZ186" s="150"/>
    </row>
    <row r="187" spans="1:52"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L187" s="110"/>
      <c r="AM187" s="150"/>
      <c r="AN187" s="150"/>
      <c r="AO187" s="150"/>
      <c r="AP187" s="150"/>
      <c r="AQ187" s="150"/>
      <c r="AR187" s="150"/>
      <c r="AS187" s="150"/>
      <c r="AT187" s="150"/>
      <c r="AU187" s="150"/>
      <c r="AV187" s="150"/>
      <c r="AW187" s="150"/>
      <c r="AX187" s="150"/>
      <c r="AY187" s="150"/>
      <c r="AZ187" s="150"/>
    </row>
    <row r="188" spans="1:52"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L188" s="110"/>
      <c r="AM188" s="150"/>
      <c r="AN188" s="150"/>
      <c r="AO188" s="150"/>
      <c r="AP188" s="150"/>
      <c r="AQ188" s="150"/>
      <c r="AR188" s="150"/>
      <c r="AS188" s="150"/>
      <c r="AT188" s="150"/>
      <c r="AU188" s="150"/>
      <c r="AV188" s="150"/>
      <c r="AW188" s="150"/>
      <c r="AX188" s="150"/>
      <c r="AY188" s="150"/>
      <c r="AZ188" s="150"/>
    </row>
    <row r="189" spans="1:52"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L189" s="110"/>
      <c r="AM189" s="150"/>
      <c r="AN189" s="150"/>
      <c r="AO189" s="150"/>
      <c r="AP189" s="150"/>
      <c r="AQ189" s="150"/>
      <c r="AR189" s="150"/>
      <c r="AS189" s="150"/>
      <c r="AT189" s="150"/>
      <c r="AU189" s="150"/>
      <c r="AV189" s="150"/>
      <c r="AW189" s="150"/>
      <c r="AX189" s="150"/>
      <c r="AY189" s="150"/>
      <c r="AZ189" s="150"/>
    </row>
    <row r="190" spans="1:52"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L190" s="110"/>
      <c r="AM190" s="150"/>
      <c r="AN190" s="150"/>
      <c r="AO190" s="150"/>
      <c r="AP190" s="150"/>
      <c r="AQ190" s="150"/>
      <c r="AR190" s="150"/>
      <c r="AS190" s="150"/>
      <c r="AT190" s="150"/>
      <c r="AU190" s="150"/>
      <c r="AV190" s="150"/>
      <c r="AW190" s="150"/>
      <c r="AX190" s="150"/>
      <c r="AY190" s="150"/>
      <c r="AZ190" s="150"/>
    </row>
    <row r="191" spans="1:52"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L191" s="110"/>
      <c r="AM191" s="150"/>
      <c r="AN191" s="150"/>
      <c r="AO191" s="150"/>
      <c r="AP191" s="150"/>
      <c r="AQ191" s="150"/>
      <c r="AR191" s="150"/>
      <c r="AS191" s="150"/>
      <c r="AT191" s="150"/>
      <c r="AU191" s="150"/>
      <c r="AV191" s="150"/>
      <c r="AW191" s="150"/>
      <c r="AX191" s="150"/>
      <c r="AY191" s="150"/>
      <c r="AZ191" s="150"/>
    </row>
    <row r="192" spans="1:52" s="32" customFormat="1" ht="21"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L192" s="110"/>
      <c r="AM192" s="150"/>
      <c r="AN192" s="150"/>
      <c r="AO192" s="150"/>
      <c r="AP192" s="150"/>
      <c r="AQ192" s="150"/>
      <c r="AR192" s="150"/>
      <c r="AS192" s="150"/>
      <c r="AT192" s="150"/>
      <c r="AU192" s="150"/>
      <c r="AV192" s="150"/>
      <c r="AW192" s="150"/>
      <c r="AX192" s="150"/>
      <c r="AY192" s="150"/>
      <c r="AZ192" s="150"/>
    </row>
    <row r="193" spans="1:52"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L193" s="110"/>
      <c r="AM193" s="150"/>
      <c r="AN193" s="150"/>
      <c r="AO193" s="150"/>
      <c r="AP193" s="150"/>
      <c r="AQ193" s="150"/>
      <c r="AR193" s="150"/>
      <c r="AS193" s="150"/>
      <c r="AT193" s="150"/>
      <c r="AU193" s="150"/>
      <c r="AV193" s="150"/>
      <c r="AW193" s="150"/>
      <c r="AX193" s="150"/>
      <c r="AY193" s="150"/>
      <c r="AZ193" s="150"/>
    </row>
    <row r="194" spans="1:52" s="32" customFormat="1" ht="2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L194" s="110"/>
      <c r="AM194" s="150"/>
      <c r="AN194" s="150"/>
      <c r="AO194" s="150"/>
      <c r="AP194" s="150"/>
      <c r="AQ194" s="150"/>
      <c r="AR194" s="150"/>
      <c r="AS194" s="150"/>
      <c r="AT194" s="150"/>
      <c r="AU194" s="150"/>
      <c r="AV194" s="150"/>
      <c r="AW194" s="150"/>
      <c r="AX194" s="150"/>
      <c r="AY194" s="150"/>
      <c r="AZ194" s="150"/>
    </row>
    <row r="195" spans="1:52"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L195" s="110"/>
      <c r="AM195" s="150"/>
      <c r="AN195" s="150"/>
      <c r="AO195" s="150"/>
      <c r="AP195" s="150"/>
      <c r="AQ195" s="150"/>
      <c r="AR195" s="150"/>
      <c r="AS195" s="150"/>
      <c r="AT195" s="150"/>
      <c r="AU195" s="150"/>
      <c r="AV195" s="150"/>
      <c r="AW195" s="150"/>
      <c r="AX195" s="150"/>
      <c r="AY195" s="150"/>
      <c r="AZ195" s="150"/>
    </row>
    <row r="196" spans="1:52"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147</v>
      </c>
      <c r="AJ196" s="195"/>
      <c r="AK196" s="195"/>
      <c r="AL196" s="195"/>
      <c r="AM196" s="150"/>
      <c r="AN196" s="150"/>
      <c r="AO196" s="150"/>
      <c r="AP196" s="150"/>
      <c r="AQ196" s="150"/>
      <c r="AR196" s="150"/>
      <c r="AS196" s="150"/>
      <c r="AT196" s="150"/>
      <c r="AU196" s="150"/>
      <c r="AV196" s="150"/>
      <c r="AW196" s="150"/>
      <c r="AX196" s="150"/>
      <c r="AY196" s="150"/>
      <c r="AZ196" s="150"/>
    </row>
    <row r="197" spans="1:52"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c r="AM197" s="150"/>
      <c r="AN197" s="150"/>
      <c r="AO197" s="150"/>
      <c r="AP197" s="150"/>
      <c r="AQ197" s="150"/>
      <c r="AR197" s="150"/>
      <c r="AS197" s="150"/>
      <c r="AT197" s="150"/>
      <c r="AU197" s="150"/>
      <c r="AV197" s="150"/>
      <c r="AW197" s="150"/>
      <c r="AX197" s="150"/>
      <c r="AY197" s="150"/>
      <c r="AZ197" s="150"/>
    </row>
    <row r="198" spans="1:52" s="32" customFormat="1" ht="39.75" customHeight="1" x14ac:dyDescent="0.25">
      <c r="A198" s="178" t="s">
        <v>138</v>
      </c>
      <c r="B198" s="178"/>
      <c r="C198" s="178"/>
      <c r="D198" s="178"/>
      <c r="E198" s="178"/>
      <c r="F198" s="178"/>
      <c r="G198" s="178"/>
      <c r="H198" s="178"/>
      <c r="I198" s="178"/>
      <c r="J198" s="178"/>
      <c r="K198" s="178"/>
      <c r="L198" s="178"/>
      <c r="M198" s="178"/>
      <c r="N198" s="178"/>
      <c r="O198" s="178"/>
      <c r="P198" s="178"/>
      <c r="Q198" s="178"/>
      <c r="R198" s="178"/>
      <c r="S198" s="178"/>
      <c r="T198" s="178"/>
      <c r="U198" s="178"/>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112" t="s">
        <v>25</v>
      </c>
      <c r="AM198" s="150"/>
      <c r="AN198" s="150"/>
      <c r="AO198" s="150"/>
      <c r="AP198" s="150"/>
      <c r="AQ198" s="150"/>
      <c r="AR198" s="150"/>
      <c r="AS198" s="150"/>
      <c r="AT198" s="150"/>
      <c r="AU198" s="150"/>
      <c r="AV198" s="150"/>
      <c r="AW198" s="150"/>
      <c r="AX198" s="150"/>
      <c r="AY198" s="150"/>
      <c r="AZ198" s="150"/>
    </row>
    <row r="199" spans="1:52" s="35" customFormat="1" ht="18.75" customHeight="1" x14ac:dyDescent="0.25">
      <c r="A199" s="130" t="s">
        <v>55</v>
      </c>
      <c r="B199" s="217" t="s">
        <v>56</v>
      </c>
      <c r="C199" s="217"/>
      <c r="D199" s="217"/>
      <c r="E199" s="217"/>
      <c r="F199" s="217"/>
      <c r="G199" s="217"/>
      <c r="H199" s="217"/>
      <c r="I199" s="217"/>
      <c r="J199" s="217"/>
      <c r="K199" s="217"/>
      <c r="L199" s="217"/>
      <c r="M199" s="217"/>
      <c r="N199" s="217"/>
      <c r="O199" s="217"/>
      <c r="P199" s="217"/>
      <c r="Q199" s="217"/>
      <c r="R199" s="217"/>
      <c r="S199" s="217"/>
      <c r="T199" s="217"/>
      <c r="U199" s="165"/>
      <c r="V199" s="127">
        <f>+AN18</f>
        <v>3</v>
      </c>
      <c r="W199" s="127">
        <f t="shared" ref="W199:AA206" si="29">+AO18</f>
        <v>7</v>
      </c>
      <c r="X199" s="127">
        <f t="shared" si="29"/>
        <v>2</v>
      </c>
      <c r="Y199" s="127">
        <f t="shared" si="29"/>
        <v>6</v>
      </c>
      <c r="Z199" s="127">
        <f t="shared" si="29"/>
        <v>1</v>
      </c>
      <c r="AA199" s="127">
        <f t="shared" si="29"/>
        <v>2</v>
      </c>
      <c r="AB199" s="127">
        <f>SUM(V199:AA199)</f>
        <v>21</v>
      </c>
      <c r="AC199" s="34">
        <f>V199/$AB199</f>
        <v>0.14285714285714285</v>
      </c>
      <c r="AD199" s="34">
        <f t="shared" ref="AD199:AH206" si="30">W199/$AB199</f>
        <v>0.33333333333333331</v>
      </c>
      <c r="AE199" s="34">
        <f t="shared" si="30"/>
        <v>9.5238095238095233E-2</v>
      </c>
      <c r="AF199" s="34">
        <f t="shared" si="30"/>
        <v>0.2857142857142857</v>
      </c>
      <c r="AG199" s="34">
        <f t="shared" si="30"/>
        <v>4.7619047619047616E-2</v>
      </c>
      <c r="AH199" s="34">
        <f t="shared" si="30"/>
        <v>9.5238095238095233E-2</v>
      </c>
      <c r="AI199" s="127">
        <f t="shared" ref="AI199:AL206" si="31">+BA18</f>
        <v>2.74</v>
      </c>
      <c r="AJ199" s="127">
        <f t="shared" si="31"/>
        <v>1.24</v>
      </c>
      <c r="AK199" s="127">
        <f t="shared" si="31"/>
        <v>2</v>
      </c>
      <c r="AL199" s="127">
        <f t="shared" si="31"/>
        <v>2</v>
      </c>
      <c r="AM199" s="150"/>
      <c r="AN199" s="150"/>
      <c r="AO199" s="150"/>
      <c r="AP199" s="150"/>
      <c r="AQ199" s="150"/>
      <c r="AR199" s="150"/>
      <c r="AS199" s="150"/>
      <c r="AT199" s="148"/>
      <c r="AU199" s="148"/>
      <c r="AV199" s="148"/>
      <c r="AW199" s="148"/>
      <c r="AX199" s="148"/>
      <c r="AY199" s="148"/>
      <c r="AZ199" s="148"/>
    </row>
    <row r="200" spans="1:52" s="35" customFormat="1" ht="18.75" customHeight="1" x14ac:dyDescent="0.25">
      <c r="A200" s="33" t="s">
        <v>57</v>
      </c>
      <c r="B200" s="217" t="s">
        <v>58</v>
      </c>
      <c r="C200" s="217" t="s">
        <v>59</v>
      </c>
      <c r="D200" s="217" t="s">
        <v>59</v>
      </c>
      <c r="E200" s="217" t="s">
        <v>59</v>
      </c>
      <c r="F200" s="217" t="s">
        <v>59</v>
      </c>
      <c r="G200" s="217" t="s">
        <v>59</v>
      </c>
      <c r="H200" s="217" t="s">
        <v>59</v>
      </c>
      <c r="I200" s="217" t="s">
        <v>59</v>
      </c>
      <c r="J200" s="217" t="s">
        <v>59</v>
      </c>
      <c r="K200" s="217" t="s">
        <v>59</v>
      </c>
      <c r="L200" s="217" t="s">
        <v>59</v>
      </c>
      <c r="M200" s="217" t="s">
        <v>59</v>
      </c>
      <c r="N200" s="217" t="s">
        <v>59</v>
      </c>
      <c r="O200" s="217" t="s">
        <v>59</v>
      </c>
      <c r="P200" s="217" t="s">
        <v>59</v>
      </c>
      <c r="Q200" s="217" t="s">
        <v>59</v>
      </c>
      <c r="R200" s="217" t="s">
        <v>59</v>
      </c>
      <c r="S200" s="217" t="s">
        <v>59</v>
      </c>
      <c r="T200" s="217" t="s">
        <v>59</v>
      </c>
      <c r="U200" s="165" t="s">
        <v>59</v>
      </c>
      <c r="V200" s="127">
        <f t="shared" ref="V200:V206" si="32">+AN19</f>
        <v>1</v>
      </c>
      <c r="W200" s="127">
        <f t="shared" si="29"/>
        <v>4</v>
      </c>
      <c r="X200" s="127">
        <f t="shared" si="29"/>
        <v>6</v>
      </c>
      <c r="Y200" s="127">
        <f t="shared" si="29"/>
        <v>5</v>
      </c>
      <c r="Z200" s="127">
        <f t="shared" si="29"/>
        <v>4</v>
      </c>
      <c r="AA200" s="127">
        <f t="shared" si="29"/>
        <v>1</v>
      </c>
      <c r="AB200" s="127">
        <f t="shared" ref="AB200:AB206" si="33">SUM(V200:AA200)</f>
        <v>21</v>
      </c>
      <c r="AC200" s="34">
        <f t="shared" ref="AC200:AC206" si="34">V200/$AB200</f>
        <v>4.7619047619047616E-2</v>
      </c>
      <c r="AD200" s="34">
        <f t="shared" si="30"/>
        <v>0.19047619047619047</v>
      </c>
      <c r="AE200" s="34">
        <f t="shared" si="30"/>
        <v>0.2857142857142857</v>
      </c>
      <c r="AF200" s="34">
        <f t="shared" si="30"/>
        <v>0.23809523809523808</v>
      </c>
      <c r="AG200" s="34">
        <f t="shared" si="30"/>
        <v>0.19047619047619047</v>
      </c>
      <c r="AH200" s="34">
        <f t="shared" si="30"/>
        <v>4.7619047619047616E-2</v>
      </c>
      <c r="AI200" s="127">
        <f t="shared" si="31"/>
        <v>3.35</v>
      </c>
      <c r="AJ200" s="127">
        <f t="shared" si="31"/>
        <v>1.18</v>
      </c>
      <c r="AK200" s="127">
        <f t="shared" si="31"/>
        <v>3</v>
      </c>
      <c r="AL200" s="127">
        <f t="shared" si="31"/>
        <v>3</v>
      </c>
      <c r="AM200" s="133"/>
      <c r="AN200" s="133"/>
      <c r="AO200" s="133"/>
      <c r="AP200" s="133"/>
      <c r="AQ200" s="133"/>
      <c r="AR200" s="133"/>
      <c r="AS200" s="133"/>
      <c r="AT200" s="148"/>
      <c r="AU200" s="148"/>
      <c r="AV200" s="148"/>
      <c r="AW200" s="148"/>
      <c r="AX200" s="148"/>
      <c r="AY200" s="148"/>
      <c r="AZ200" s="148"/>
    </row>
    <row r="201" spans="1:52" s="35" customFormat="1" ht="18.75" customHeight="1" x14ac:dyDescent="0.25">
      <c r="A201" s="130" t="s">
        <v>60</v>
      </c>
      <c r="B201" s="217" t="s">
        <v>61</v>
      </c>
      <c r="C201" s="217" t="s">
        <v>62</v>
      </c>
      <c r="D201" s="217" t="s">
        <v>62</v>
      </c>
      <c r="E201" s="217" t="s">
        <v>62</v>
      </c>
      <c r="F201" s="217" t="s">
        <v>62</v>
      </c>
      <c r="G201" s="217" t="s">
        <v>62</v>
      </c>
      <c r="H201" s="217" t="s">
        <v>62</v>
      </c>
      <c r="I201" s="217" t="s">
        <v>62</v>
      </c>
      <c r="J201" s="217" t="s">
        <v>62</v>
      </c>
      <c r="K201" s="217" t="s">
        <v>62</v>
      </c>
      <c r="L201" s="217" t="s">
        <v>62</v>
      </c>
      <c r="M201" s="217" t="s">
        <v>62</v>
      </c>
      <c r="N201" s="217" t="s">
        <v>62</v>
      </c>
      <c r="O201" s="217" t="s">
        <v>62</v>
      </c>
      <c r="P201" s="217" t="s">
        <v>62</v>
      </c>
      <c r="Q201" s="217" t="s">
        <v>62</v>
      </c>
      <c r="R201" s="217" t="s">
        <v>62</v>
      </c>
      <c r="S201" s="217" t="s">
        <v>62</v>
      </c>
      <c r="T201" s="217" t="s">
        <v>62</v>
      </c>
      <c r="U201" s="165" t="s">
        <v>62</v>
      </c>
      <c r="V201" s="127">
        <f t="shared" si="32"/>
        <v>0</v>
      </c>
      <c r="W201" s="127">
        <f t="shared" si="29"/>
        <v>3</v>
      </c>
      <c r="X201" s="127">
        <f t="shared" si="29"/>
        <v>9</v>
      </c>
      <c r="Y201" s="127">
        <f t="shared" si="29"/>
        <v>4</v>
      </c>
      <c r="Z201" s="127">
        <f t="shared" si="29"/>
        <v>4</v>
      </c>
      <c r="AA201" s="127">
        <f t="shared" si="29"/>
        <v>1</v>
      </c>
      <c r="AB201" s="127">
        <f t="shared" si="33"/>
        <v>21</v>
      </c>
      <c r="AC201" s="34">
        <f t="shared" si="34"/>
        <v>0</v>
      </c>
      <c r="AD201" s="34">
        <f t="shared" si="30"/>
        <v>0.14285714285714285</v>
      </c>
      <c r="AE201" s="34">
        <f t="shared" si="30"/>
        <v>0.42857142857142855</v>
      </c>
      <c r="AF201" s="34">
        <f t="shared" si="30"/>
        <v>0.19047619047619047</v>
      </c>
      <c r="AG201" s="34">
        <f t="shared" si="30"/>
        <v>0.19047619047619047</v>
      </c>
      <c r="AH201" s="34">
        <f t="shared" si="30"/>
        <v>4.7619047619047616E-2</v>
      </c>
      <c r="AI201" s="127">
        <f t="shared" si="31"/>
        <v>3.45</v>
      </c>
      <c r="AJ201" s="127">
        <f t="shared" si="31"/>
        <v>1</v>
      </c>
      <c r="AK201" s="127">
        <f t="shared" si="31"/>
        <v>3</v>
      </c>
      <c r="AL201" s="127">
        <f t="shared" si="31"/>
        <v>3</v>
      </c>
      <c r="AM201" s="133"/>
      <c r="AN201" s="133"/>
      <c r="AO201" s="133"/>
      <c r="AP201" s="133"/>
      <c r="AQ201" s="133"/>
      <c r="AR201" s="133"/>
      <c r="AS201" s="133"/>
      <c r="AT201" s="148"/>
      <c r="AU201" s="148"/>
      <c r="AV201" s="148"/>
      <c r="AW201" s="148"/>
      <c r="AX201" s="148"/>
      <c r="AY201" s="148"/>
      <c r="AZ201" s="148"/>
    </row>
    <row r="202" spans="1:52" s="35" customFormat="1" ht="18.75" customHeight="1" x14ac:dyDescent="0.25">
      <c r="A202" s="33" t="s">
        <v>63</v>
      </c>
      <c r="B202" s="217" t="s">
        <v>64</v>
      </c>
      <c r="C202" s="217" t="s">
        <v>65</v>
      </c>
      <c r="D202" s="217" t="s">
        <v>65</v>
      </c>
      <c r="E202" s="217" t="s">
        <v>65</v>
      </c>
      <c r="F202" s="217" t="s">
        <v>65</v>
      </c>
      <c r="G202" s="217" t="s">
        <v>65</v>
      </c>
      <c r="H202" s="217" t="s">
        <v>65</v>
      </c>
      <c r="I202" s="217" t="s">
        <v>65</v>
      </c>
      <c r="J202" s="217" t="s">
        <v>65</v>
      </c>
      <c r="K202" s="217" t="s">
        <v>65</v>
      </c>
      <c r="L202" s="217" t="s">
        <v>65</v>
      </c>
      <c r="M202" s="217" t="s">
        <v>65</v>
      </c>
      <c r="N202" s="217" t="s">
        <v>65</v>
      </c>
      <c r="O202" s="217" t="s">
        <v>65</v>
      </c>
      <c r="P202" s="217" t="s">
        <v>65</v>
      </c>
      <c r="Q202" s="217" t="s">
        <v>65</v>
      </c>
      <c r="R202" s="217" t="s">
        <v>65</v>
      </c>
      <c r="S202" s="217" t="s">
        <v>65</v>
      </c>
      <c r="T202" s="217" t="s">
        <v>65</v>
      </c>
      <c r="U202" s="165" t="s">
        <v>65</v>
      </c>
      <c r="V202" s="127">
        <f t="shared" si="32"/>
        <v>4</v>
      </c>
      <c r="W202" s="127">
        <f t="shared" si="29"/>
        <v>3</v>
      </c>
      <c r="X202" s="127">
        <f t="shared" si="29"/>
        <v>4</v>
      </c>
      <c r="Y202" s="127">
        <f t="shared" si="29"/>
        <v>5</v>
      </c>
      <c r="Z202" s="127">
        <f t="shared" si="29"/>
        <v>4</v>
      </c>
      <c r="AA202" s="127">
        <f t="shared" si="29"/>
        <v>1</v>
      </c>
      <c r="AB202" s="127">
        <f t="shared" si="33"/>
        <v>21</v>
      </c>
      <c r="AC202" s="34">
        <f t="shared" si="34"/>
        <v>0.19047619047619047</v>
      </c>
      <c r="AD202" s="34">
        <f t="shared" si="30"/>
        <v>0.14285714285714285</v>
      </c>
      <c r="AE202" s="34">
        <f t="shared" si="30"/>
        <v>0.19047619047619047</v>
      </c>
      <c r="AF202" s="34">
        <f t="shared" si="30"/>
        <v>0.23809523809523808</v>
      </c>
      <c r="AG202" s="34">
        <f t="shared" si="30"/>
        <v>0.19047619047619047</v>
      </c>
      <c r="AH202" s="34">
        <f t="shared" si="30"/>
        <v>4.7619047619047616E-2</v>
      </c>
      <c r="AI202" s="127">
        <f t="shared" si="31"/>
        <v>3.1</v>
      </c>
      <c r="AJ202" s="127">
        <f t="shared" si="31"/>
        <v>1.45</v>
      </c>
      <c r="AK202" s="127">
        <f t="shared" si="31"/>
        <v>3</v>
      </c>
      <c r="AL202" s="127">
        <f t="shared" si="31"/>
        <v>4</v>
      </c>
      <c r="AM202" s="133"/>
      <c r="AN202" s="133"/>
      <c r="AO202" s="133"/>
      <c r="AP202" s="133"/>
      <c r="AQ202" s="133"/>
      <c r="AR202" s="133"/>
      <c r="AS202" s="148"/>
      <c r="AT202" s="148"/>
      <c r="AU202" s="148"/>
      <c r="AV202" s="148"/>
      <c r="AW202" s="148"/>
      <c r="AX202" s="148"/>
      <c r="AY202" s="148"/>
      <c r="AZ202" s="148"/>
    </row>
    <row r="203" spans="1:52" s="35" customFormat="1" ht="18.75" customHeight="1" x14ac:dyDescent="0.25">
      <c r="A203" s="130" t="s">
        <v>66</v>
      </c>
      <c r="B203" s="217" t="s">
        <v>67</v>
      </c>
      <c r="C203" s="217" t="s">
        <v>68</v>
      </c>
      <c r="D203" s="217" t="s">
        <v>68</v>
      </c>
      <c r="E203" s="217" t="s">
        <v>68</v>
      </c>
      <c r="F203" s="217" t="s">
        <v>68</v>
      </c>
      <c r="G203" s="217" t="s">
        <v>68</v>
      </c>
      <c r="H203" s="217" t="s">
        <v>68</v>
      </c>
      <c r="I203" s="217" t="s">
        <v>68</v>
      </c>
      <c r="J203" s="217" t="s">
        <v>68</v>
      </c>
      <c r="K203" s="217" t="s">
        <v>68</v>
      </c>
      <c r="L203" s="217" t="s">
        <v>68</v>
      </c>
      <c r="M203" s="217" t="s">
        <v>68</v>
      </c>
      <c r="N203" s="217" t="s">
        <v>68</v>
      </c>
      <c r="O203" s="217" t="s">
        <v>68</v>
      </c>
      <c r="P203" s="217" t="s">
        <v>68</v>
      </c>
      <c r="Q203" s="217" t="s">
        <v>68</v>
      </c>
      <c r="R203" s="217" t="s">
        <v>68</v>
      </c>
      <c r="S203" s="217" t="s">
        <v>68</v>
      </c>
      <c r="T203" s="217" t="s">
        <v>68</v>
      </c>
      <c r="U203" s="165" t="s">
        <v>68</v>
      </c>
      <c r="V203" s="127">
        <f t="shared" si="32"/>
        <v>2</v>
      </c>
      <c r="W203" s="127">
        <f t="shared" si="29"/>
        <v>3</v>
      </c>
      <c r="X203" s="127">
        <f t="shared" si="29"/>
        <v>4</v>
      </c>
      <c r="Y203" s="127">
        <f t="shared" si="29"/>
        <v>5</v>
      </c>
      <c r="Z203" s="127">
        <f t="shared" si="29"/>
        <v>6</v>
      </c>
      <c r="AA203" s="127">
        <f t="shared" si="29"/>
        <v>1</v>
      </c>
      <c r="AB203" s="127">
        <f t="shared" si="33"/>
        <v>21</v>
      </c>
      <c r="AC203" s="34">
        <f t="shared" si="34"/>
        <v>9.5238095238095233E-2</v>
      </c>
      <c r="AD203" s="34">
        <f t="shared" si="30"/>
        <v>0.14285714285714285</v>
      </c>
      <c r="AE203" s="34">
        <f t="shared" si="30"/>
        <v>0.19047619047619047</v>
      </c>
      <c r="AF203" s="34">
        <f t="shared" si="30"/>
        <v>0.23809523809523808</v>
      </c>
      <c r="AG203" s="34">
        <f t="shared" si="30"/>
        <v>0.2857142857142857</v>
      </c>
      <c r="AH203" s="34">
        <f t="shared" si="30"/>
        <v>4.7619047619047616E-2</v>
      </c>
      <c r="AI203" s="127">
        <f t="shared" si="31"/>
        <v>3.5</v>
      </c>
      <c r="AJ203" s="127">
        <f t="shared" si="31"/>
        <v>1.36</v>
      </c>
      <c r="AK203" s="127">
        <f t="shared" si="31"/>
        <v>4</v>
      </c>
      <c r="AL203" s="127">
        <f t="shared" si="31"/>
        <v>5</v>
      </c>
      <c r="AM203" s="133"/>
      <c r="AN203" s="133"/>
      <c r="AO203" s="133"/>
      <c r="AP203" s="133"/>
      <c r="AQ203" s="133"/>
      <c r="AR203" s="133"/>
      <c r="AS203" s="148"/>
      <c r="AT203" s="148"/>
      <c r="AU203" s="148"/>
      <c r="AV203" s="148"/>
      <c r="AW203" s="148"/>
      <c r="AX203" s="148"/>
      <c r="AY203" s="148"/>
      <c r="AZ203" s="148"/>
    </row>
    <row r="204" spans="1:52" s="35" customFormat="1" ht="18.75" customHeight="1" x14ac:dyDescent="0.25">
      <c r="A204" s="33" t="s">
        <v>69</v>
      </c>
      <c r="B204" s="217" t="s">
        <v>70</v>
      </c>
      <c r="C204" s="217" t="s">
        <v>71</v>
      </c>
      <c r="D204" s="217" t="s">
        <v>71</v>
      </c>
      <c r="E204" s="217" t="s">
        <v>71</v>
      </c>
      <c r="F204" s="217" t="s">
        <v>71</v>
      </c>
      <c r="G204" s="217" t="s">
        <v>71</v>
      </c>
      <c r="H204" s="217" t="s">
        <v>71</v>
      </c>
      <c r="I204" s="217" t="s">
        <v>71</v>
      </c>
      <c r="J204" s="217" t="s">
        <v>71</v>
      </c>
      <c r="K204" s="217" t="s">
        <v>71</v>
      </c>
      <c r="L204" s="217" t="s">
        <v>71</v>
      </c>
      <c r="M204" s="217" t="s">
        <v>71</v>
      </c>
      <c r="N204" s="217" t="s">
        <v>71</v>
      </c>
      <c r="O204" s="217" t="s">
        <v>71</v>
      </c>
      <c r="P204" s="217" t="s">
        <v>71</v>
      </c>
      <c r="Q204" s="217" t="s">
        <v>71</v>
      </c>
      <c r="R204" s="217" t="s">
        <v>71</v>
      </c>
      <c r="S204" s="217" t="s">
        <v>71</v>
      </c>
      <c r="T204" s="217" t="s">
        <v>71</v>
      </c>
      <c r="U204" s="165" t="s">
        <v>71</v>
      </c>
      <c r="V204" s="127">
        <f t="shared" si="32"/>
        <v>2</v>
      </c>
      <c r="W204" s="127">
        <f t="shared" si="29"/>
        <v>4</v>
      </c>
      <c r="X204" s="127">
        <f t="shared" si="29"/>
        <v>3</v>
      </c>
      <c r="Y204" s="127">
        <f t="shared" si="29"/>
        <v>7</v>
      </c>
      <c r="Z204" s="127">
        <f t="shared" si="29"/>
        <v>4</v>
      </c>
      <c r="AA204" s="127">
        <f t="shared" si="29"/>
        <v>1</v>
      </c>
      <c r="AB204" s="127">
        <f t="shared" si="33"/>
        <v>21</v>
      </c>
      <c r="AC204" s="34">
        <f t="shared" si="34"/>
        <v>9.5238095238095233E-2</v>
      </c>
      <c r="AD204" s="34">
        <f t="shared" si="30"/>
        <v>0.19047619047619047</v>
      </c>
      <c r="AE204" s="34">
        <f t="shared" si="30"/>
        <v>0.14285714285714285</v>
      </c>
      <c r="AF204" s="34">
        <f t="shared" si="30"/>
        <v>0.33333333333333331</v>
      </c>
      <c r="AG204" s="34">
        <f t="shared" si="30"/>
        <v>0.19047619047619047</v>
      </c>
      <c r="AH204" s="34">
        <f t="shared" si="30"/>
        <v>4.7619047619047616E-2</v>
      </c>
      <c r="AI204" s="127">
        <f t="shared" si="31"/>
        <v>3.35</v>
      </c>
      <c r="AJ204" s="127">
        <f t="shared" si="31"/>
        <v>1.31</v>
      </c>
      <c r="AK204" s="127">
        <f t="shared" si="31"/>
        <v>4</v>
      </c>
      <c r="AL204" s="127">
        <f t="shared" si="31"/>
        <v>4</v>
      </c>
      <c r="AM204" s="133"/>
      <c r="AN204" s="133"/>
      <c r="AO204" s="133"/>
      <c r="AP204" s="133"/>
      <c r="AQ204" s="133"/>
      <c r="AR204" s="133"/>
      <c r="AS204" s="148"/>
      <c r="AT204" s="148"/>
      <c r="AU204" s="148"/>
      <c r="AV204" s="148"/>
      <c r="AW204" s="148"/>
      <c r="AX204" s="148"/>
      <c r="AY204" s="148"/>
      <c r="AZ204" s="148"/>
    </row>
    <row r="205" spans="1:52" s="35" customFormat="1" ht="18.75" customHeight="1" x14ac:dyDescent="0.25">
      <c r="A205" s="130" t="s">
        <v>72</v>
      </c>
      <c r="B205" s="217" t="s">
        <v>73</v>
      </c>
      <c r="C205" s="217" t="s">
        <v>74</v>
      </c>
      <c r="D205" s="217" t="s">
        <v>74</v>
      </c>
      <c r="E205" s="217" t="s">
        <v>74</v>
      </c>
      <c r="F205" s="217" t="s">
        <v>74</v>
      </c>
      <c r="G205" s="217" t="s">
        <v>74</v>
      </c>
      <c r="H205" s="217" t="s">
        <v>74</v>
      </c>
      <c r="I205" s="217" t="s">
        <v>74</v>
      </c>
      <c r="J205" s="217" t="s">
        <v>74</v>
      </c>
      <c r="K205" s="217" t="s">
        <v>74</v>
      </c>
      <c r="L205" s="217" t="s">
        <v>74</v>
      </c>
      <c r="M205" s="217" t="s">
        <v>74</v>
      </c>
      <c r="N205" s="217" t="s">
        <v>74</v>
      </c>
      <c r="O205" s="217" t="s">
        <v>74</v>
      </c>
      <c r="P205" s="217" t="s">
        <v>74</v>
      </c>
      <c r="Q205" s="217" t="s">
        <v>74</v>
      </c>
      <c r="R205" s="217" t="s">
        <v>74</v>
      </c>
      <c r="S205" s="217" t="s">
        <v>74</v>
      </c>
      <c r="T205" s="217" t="s">
        <v>74</v>
      </c>
      <c r="U205" s="165" t="s">
        <v>74</v>
      </c>
      <c r="V205" s="127">
        <f t="shared" si="32"/>
        <v>3</v>
      </c>
      <c r="W205" s="127">
        <f t="shared" si="29"/>
        <v>3</v>
      </c>
      <c r="X205" s="127">
        <f t="shared" si="29"/>
        <v>3</v>
      </c>
      <c r="Y205" s="127">
        <f t="shared" si="29"/>
        <v>6</v>
      </c>
      <c r="Z205" s="127">
        <f t="shared" si="29"/>
        <v>5</v>
      </c>
      <c r="AA205" s="127">
        <f t="shared" si="29"/>
        <v>1</v>
      </c>
      <c r="AB205" s="127">
        <f t="shared" si="33"/>
        <v>21</v>
      </c>
      <c r="AC205" s="34">
        <f t="shared" si="34"/>
        <v>0.14285714285714285</v>
      </c>
      <c r="AD205" s="34">
        <f t="shared" si="30"/>
        <v>0.14285714285714285</v>
      </c>
      <c r="AE205" s="34">
        <f t="shared" si="30"/>
        <v>0.14285714285714285</v>
      </c>
      <c r="AF205" s="34">
        <f t="shared" si="30"/>
        <v>0.2857142857142857</v>
      </c>
      <c r="AG205" s="34">
        <f t="shared" si="30"/>
        <v>0.23809523809523808</v>
      </c>
      <c r="AH205" s="34">
        <f t="shared" si="30"/>
        <v>4.7619047619047616E-2</v>
      </c>
      <c r="AI205" s="127">
        <f t="shared" si="31"/>
        <v>3.35</v>
      </c>
      <c r="AJ205" s="127">
        <f t="shared" si="31"/>
        <v>1.42</v>
      </c>
      <c r="AK205" s="127">
        <f t="shared" si="31"/>
        <v>4</v>
      </c>
      <c r="AL205" s="127">
        <f t="shared" si="31"/>
        <v>4</v>
      </c>
      <c r="AM205" s="133"/>
      <c r="AN205" s="133"/>
      <c r="AO205" s="133"/>
      <c r="AP205" s="133"/>
      <c r="AQ205" s="133"/>
      <c r="AR205" s="133"/>
      <c r="AS205" s="148"/>
      <c r="AT205" s="148"/>
      <c r="AU205" s="148"/>
      <c r="AV205" s="148"/>
      <c r="AW205" s="148"/>
      <c r="AX205" s="148"/>
      <c r="AY205" s="148"/>
      <c r="AZ205" s="148"/>
    </row>
    <row r="206" spans="1:52" s="35" customFormat="1" ht="18.75" customHeight="1" x14ac:dyDescent="0.25">
      <c r="A206" s="33" t="s">
        <v>75</v>
      </c>
      <c r="B206" s="217" t="s">
        <v>76</v>
      </c>
      <c r="C206" s="217" t="s">
        <v>77</v>
      </c>
      <c r="D206" s="217" t="s">
        <v>77</v>
      </c>
      <c r="E206" s="217" t="s">
        <v>77</v>
      </c>
      <c r="F206" s="217" t="s">
        <v>77</v>
      </c>
      <c r="G206" s="217" t="s">
        <v>77</v>
      </c>
      <c r="H206" s="217" t="s">
        <v>77</v>
      </c>
      <c r="I206" s="217" t="s">
        <v>77</v>
      </c>
      <c r="J206" s="217" t="s">
        <v>77</v>
      </c>
      <c r="K206" s="217" t="s">
        <v>77</v>
      </c>
      <c r="L206" s="217" t="s">
        <v>77</v>
      </c>
      <c r="M206" s="217" t="s">
        <v>77</v>
      </c>
      <c r="N206" s="217" t="s">
        <v>77</v>
      </c>
      <c r="O206" s="217" t="s">
        <v>77</v>
      </c>
      <c r="P206" s="217" t="s">
        <v>77</v>
      </c>
      <c r="Q206" s="217" t="s">
        <v>77</v>
      </c>
      <c r="R206" s="217" t="s">
        <v>77</v>
      </c>
      <c r="S206" s="217" t="s">
        <v>77</v>
      </c>
      <c r="T206" s="217" t="s">
        <v>77</v>
      </c>
      <c r="U206" s="165" t="s">
        <v>77</v>
      </c>
      <c r="V206" s="127">
        <f t="shared" si="32"/>
        <v>0</v>
      </c>
      <c r="W206" s="127">
        <f t="shared" si="29"/>
        <v>1</v>
      </c>
      <c r="X206" s="127">
        <f t="shared" si="29"/>
        <v>3</v>
      </c>
      <c r="Y206" s="127">
        <f t="shared" si="29"/>
        <v>5</v>
      </c>
      <c r="Z206" s="127">
        <f t="shared" si="29"/>
        <v>5</v>
      </c>
      <c r="AA206" s="127">
        <f t="shared" si="29"/>
        <v>7</v>
      </c>
      <c r="AB206" s="127">
        <f t="shared" si="33"/>
        <v>21</v>
      </c>
      <c r="AC206" s="34">
        <f t="shared" si="34"/>
        <v>0</v>
      </c>
      <c r="AD206" s="34">
        <f t="shared" si="30"/>
        <v>4.7619047619047616E-2</v>
      </c>
      <c r="AE206" s="34">
        <f t="shared" si="30"/>
        <v>0.14285714285714285</v>
      </c>
      <c r="AF206" s="34">
        <f t="shared" si="30"/>
        <v>0.23809523809523808</v>
      </c>
      <c r="AG206" s="34">
        <f t="shared" si="30"/>
        <v>0.23809523809523808</v>
      </c>
      <c r="AH206" s="34">
        <f t="shared" si="30"/>
        <v>0.33333333333333331</v>
      </c>
      <c r="AI206" s="127">
        <f t="shared" si="31"/>
        <v>4</v>
      </c>
      <c r="AJ206" s="127">
        <f t="shared" si="31"/>
        <v>0.96</v>
      </c>
      <c r="AK206" s="127">
        <f t="shared" si="31"/>
        <v>4</v>
      </c>
      <c r="AL206" s="127">
        <f t="shared" si="31"/>
        <v>4</v>
      </c>
      <c r="AM206" s="133"/>
      <c r="AN206" s="133"/>
      <c r="AO206" s="133"/>
      <c r="AP206" s="133"/>
      <c r="AQ206" s="133"/>
      <c r="AR206" s="133"/>
      <c r="AS206" s="148"/>
      <c r="AT206" s="148"/>
      <c r="AU206" s="148"/>
      <c r="AV206" s="148"/>
      <c r="AW206" s="148"/>
      <c r="AX206" s="148"/>
      <c r="AY206" s="148"/>
      <c r="AZ206" s="148"/>
    </row>
    <row r="207" spans="1:52" x14ac:dyDescent="0.25">
      <c r="AH207" s="27"/>
      <c r="AS207" s="148"/>
    </row>
    <row r="208" spans="1:52" x14ac:dyDescent="0.25">
      <c r="AH208" s="27"/>
      <c r="AS208" s="148"/>
    </row>
    <row r="209" spans="5:45" x14ac:dyDescent="0.25">
      <c r="AH209" s="27"/>
      <c r="AS209" s="148"/>
    </row>
    <row r="210" spans="5:45" x14ac:dyDescent="0.25">
      <c r="AH210" s="27"/>
    </row>
    <row r="211" spans="5:45" x14ac:dyDescent="0.25">
      <c r="AH211" s="27"/>
    </row>
    <row r="212" spans="5:45" x14ac:dyDescent="0.25">
      <c r="AH212" s="27"/>
      <c r="AM212" s="148"/>
      <c r="AN212" s="148"/>
      <c r="AO212" s="148"/>
      <c r="AP212" s="148"/>
      <c r="AQ212" s="148"/>
      <c r="AR212" s="148"/>
    </row>
    <row r="213" spans="5:45" ht="15" customHeight="1" x14ac:dyDescent="0.25">
      <c r="E213" s="177" t="s">
        <v>139</v>
      </c>
      <c r="F213" s="177"/>
      <c r="G213" s="177"/>
      <c r="H213" s="177"/>
      <c r="I213" s="177"/>
      <c r="AJ213" s="27"/>
      <c r="AM213" s="148"/>
      <c r="AN213" s="148"/>
      <c r="AO213" s="148"/>
      <c r="AP213" s="148"/>
      <c r="AQ213" s="148"/>
      <c r="AR213" s="148"/>
    </row>
    <row r="214" spans="5:45" ht="15" customHeight="1" x14ac:dyDescent="0.25">
      <c r="E214" s="177"/>
      <c r="F214" s="177"/>
      <c r="G214" s="177"/>
      <c r="H214" s="177"/>
      <c r="I214" s="177"/>
      <c r="AJ214" s="27"/>
      <c r="AM214" s="148"/>
      <c r="AN214" s="148"/>
      <c r="AO214" s="148"/>
      <c r="AP214" s="148"/>
      <c r="AQ214" s="148"/>
      <c r="AR214" s="148"/>
    </row>
    <row r="215" spans="5:45" ht="15" customHeight="1" x14ac:dyDescent="0.25">
      <c r="E215" s="177"/>
      <c r="F215" s="177"/>
      <c r="G215" s="177"/>
      <c r="H215" s="177"/>
      <c r="I215" s="177"/>
      <c r="AJ215" s="27"/>
      <c r="AM215" s="148"/>
      <c r="AN215" s="148"/>
      <c r="AO215" s="148"/>
      <c r="AP215" s="148"/>
      <c r="AQ215" s="148"/>
      <c r="AR215" s="148"/>
    </row>
    <row r="216" spans="5:45" ht="15" customHeight="1" x14ac:dyDescent="0.25">
      <c r="E216" s="177"/>
      <c r="F216" s="177"/>
      <c r="G216" s="177"/>
      <c r="H216" s="177"/>
      <c r="I216" s="177"/>
      <c r="AJ216" s="27"/>
      <c r="AM216" s="148"/>
      <c r="AN216" s="148"/>
      <c r="AO216" s="148"/>
      <c r="AP216" s="148"/>
      <c r="AQ216" s="148"/>
      <c r="AR216" s="148"/>
    </row>
    <row r="217" spans="5:45" x14ac:dyDescent="0.25">
      <c r="AJ217" s="27"/>
      <c r="AM217" s="148"/>
      <c r="AN217" s="148"/>
      <c r="AO217" s="148"/>
      <c r="AP217" s="148"/>
      <c r="AQ217" s="148"/>
      <c r="AR217" s="148"/>
    </row>
    <row r="218" spans="5:45" ht="18.75" x14ac:dyDescent="0.25">
      <c r="F218" s="218" t="s">
        <v>37</v>
      </c>
      <c r="G218" s="218"/>
      <c r="H218" s="60">
        <v>3</v>
      </c>
      <c r="AJ218" s="27"/>
      <c r="AM218" s="148"/>
      <c r="AN218" s="148"/>
      <c r="AO218" s="148"/>
      <c r="AP218" s="148"/>
      <c r="AQ218" s="148"/>
      <c r="AR218" s="148"/>
    </row>
    <row r="219" spans="5:45" ht="18.75" x14ac:dyDescent="0.3">
      <c r="F219" s="218" t="s">
        <v>38</v>
      </c>
      <c r="G219" s="218"/>
      <c r="H219" s="60">
        <v>18</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147</v>
      </c>
      <c r="AJ219" s="195"/>
      <c r="AK219" s="195"/>
      <c r="AL219" s="195"/>
      <c r="AM219" s="148"/>
      <c r="AN219" s="148"/>
      <c r="AO219" s="148"/>
      <c r="AP219" s="148"/>
      <c r="AQ219" s="148"/>
      <c r="AR219" s="148"/>
    </row>
    <row r="220" spans="5:45"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row>
    <row r="221" spans="5:45" ht="9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112" t="s">
        <v>25</v>
      </c>
    </row>
    <row r="222" spans="5:45" ht="44.25" customHeight="1" x14ac:dyDescent="0.25">
      <c r="N222"/>
      <c r="O222" s="217" t="s">
        <v>78</v>
      </c>
      <c r="P222" s="217"/>
      <c r="Q222" s="217"/>
      <c r="R222" s="217"/>
      <c r="S222" s="217"/>
      <c r="T222" s="217"/>
      <c r="U222" s="165"/>
      <c r="V222" s="127">
        <f>+AN26</f>
        <v>0</v>
      </c>
      <c r="W222" s="127">
        <f t="shared" ref="W222:AA224" si="35">+AO26</f>
        <v>0</v>
      </c>
      <c r="X222" s="127">
        <f t="shared" si="35"/>
        <v>0</v>
      </c>
      <c r="Y222" s="127">
        <f t="shared" si="35"/>
        <v>1</v>
      </c>
      <c r="Z222" s="127">
        <f t="shared" si="35"/>
        <v>2</v>
      </c>
      <c r="AA222" s="127">
        <f t="shared" si="35"/>
        <v>0</v>
      </c>
      <c r="AB222" s="127">
        <f>SUM(V222:AA222)</f>
        <v>3</v>
      </c>
      <c r="AC222" s="34">
        <f t="shared" ref="AC222:AH223" si="36">V222/$AB222</f>
        <v>0</v>
      </c>
      <c r="AD222" s="34">
        <f t="shared" si="36"/>
        <v>0</v>
      </c>
      <c r="AE222" s="34">
        <f t="shared" si="36"/>
        <v>0</v>
      </c>
      <c r="AF222" s="34">
        <f t="shared" si="36"/>
        <v>0.33333333333333331</v>
      </c>
      <c r="AG222" s="34">
        <f t="shared" si="36"/>
        <v>0.66666666666666663</v>
      </c>
      <c r="AH222" s="34">
        <f t="shared" si="36"/>
        <v>0</v>
      </c>
      <c r="AI222" s="127">
        <f t="shared" ref="AI222:AL224" si="37">+BA26</f>
        <v>4.67</v>
      </c>
      <c r="AJ222" s="127">
        <f t="shared" si="37"/>
        <v>0.57999999999999996</v>
      </c>
      <c r="AK222" s="127">
        <f t="shared" si="37"/>
        <v>5</v>
      </c>
      <c r="AL222" s="127">
        <f t="shared" si="37"/>
        <v>5</v>
      </c>
    </row>
    <row r="223" spans="5:45" ht="64.5" customHeight="1" x14ac:dyDescent="0.25">
      <c r="N223"/>
      <c r="O223" s="217" t="s">
        <v>79</v>
      </c>
      <c r="P223" s="217" t="s">
        <v>80</v>
      </c>
      <c r="Q223" s="217" t="s">
        <v>80</v>
      </c>
      <c r="R223" s="217" t="s">
        <v>80</v>
      </c>
      <c r="S223" s="217" t="s">
        <v>80</v>
      </c>
      <c r="T223" s="217" t="s">
        <v>80</v>
      </c>
      <c r="U223" s="165" t="s">
        <v>80</v>
      </c>
      <c r="V223" s="127">
        <f t="shared" ref="V223:V224" si="38">+AN27</f>
        <v>0</v>
      </c>
      <c r="W223" s="127">
        <f t="shared" si="35"/>
        <v>0</v>
      </c>
      <c r="X223" s="127">
        <f t="shared" si="35"/>
        <v>0</v>
      </c>
      <c r="Y223" s="127">
        <f t="shared" si="35"/>
        <v>2</v>
      </c>
      <c r="Z223" s="127">
        <f t="shared" si="35"/>
        <v>1</v>
      </c>
      <c r="AA223" s="127">
        <f t="shared" si="35"/>
        <v>0</v>
      </c>
      <c r="AB223" s="127">
        <f t="shared" ref="AB223:AB224" si="39">SUM(V223:AA223)</f>
        <v>3</v>
      </c>
      <c r="AC223" s="34">
        <f t="shared" si="36"/>
        <v>0</v>
      </c>
      <c r="AD223" s="34">
        <f t="shared" si="36"/>
        <v>0</v>
      </c>
      <c r="AE223" s="34">
        <f t="shared" si="36"/>
        <v>0</v>
      </c>
      <c r="AF223" s="34">
        <f t="shared" si="36"/>
        <v>0.66666666666666663</v>
      </c>
      <c r="AG223" s="34">
        <f t="shared" si="36"/>
        <v>0.33333333333333331</v>
      </c>
      <c r="AH223" s="34">
        <f t="shared" si="36"/>
        <v>0</v>
      </c>
      <c r="AI223" s="127">
        <f t="shared" si="37"/>
        <v>4.33</v>
      </c>
      <c r="AJ223" s="127">
        <f t="shared" si="37"/>
        <v>0.57999999999999996</v>
      </c>
      <c r="AK223" s="127">
        <f t="shared" si="37"/>
        <v>4</v>
      </c>
      <c r="AL223" s="127">
        <f t="shared" si="37"/>
        <v>4</v>
      </c>
    </row>
    <row r="224" spans="5:45" ht="40.5" customHeight="1" x14ac:dyDescent="0.25">
      <c r="N224"/>
      <c r="O224" s="217" t="s">
        <v>81</v>
      </c>
      <c r="P224" s="217" t="s">
        <v>82</v>
      </c>
      <c r="Q224" s="217" t="s">
        <v>82</v>
      </c>
      <c r="R224" s="217" t="s">
        <v>82</v>
      </c>
      <c r="S224" s="217" t="s">
        <v>82</v>
      </c>
      <c r="T224" s="217" t="s">
        <v>82</v>
      </c>
      <c r="U224" s="165" t="s">
        <v>82</v>
      </c>
      <c r="V224" s="127">
        <f t="shared" si="38"/>
        <v>0</v>
      </c>
      <c r="W224" s="127">
        <f t="shared" si="35"/>
        <v>0</v>
      </c>
      <c r="X224" s="127">
        <f t="shared" si="35"/>
        <v>0</v>
      </c>
      <c r="Y224" s="127">
        <f t="shared" si="35"/>
        <v>2</v>
      </c>
      <c r="Z224" s="127">
        <f t="shared" si="35"/>
        <v>1</v>
      </c>
      <c r="AA224" s="127">
        <f t="shared" si="35"/>
        <v>0</v>
      </c>
      <c r="AB224" s="127">
        <f t="shared" si="39"/>
        <v>3</v>
      </c>
      <c r="AC224" s="34">
        <f>V224/$AB224</f>
        <v>0</v>
      </c>
      <c r="AD224" s="34">
        <f t="shared" ref="AD224:AH224" si="40">W224/$AB224</f>
        <v>0</v>
      </c>
      <c r="AE224" s="34">
        <f t="shared" si="40"/>
        <v>0</v>
      </c>
      <c r="AF224" s="34">
        <f t="shared" si="40"/>
        <v>0.66666666666666663</v>
      </c>
      <c r="AG224" s="34">
        <f t="shared" si="40"/>
        <v>0.33333333333333331</v>
      </c>
      <c r="AH224" s="34">
        <f t="shared" si="40"/>
        <v>0</v>
      </c>
      <c r="AI224" s="127">
        <f t="shared" si="37"/>
        <v>4.33</v>
      </c>
      <c r="AJ224" s="127">
        <f t="shared" si="37"/>
        <v>0.57999999999999996</v>
      </c>
      <c r="AK224" s="127">
        <f t="shared" si="37"/>
        <v>4</v>
      </c>
      <c r="AL224" s="127">
        <f t="shared" si="37"/>
        <v>4</v>
      </c>
    </row>
    <row r="225" spans="7:36" x14ac:dyDescent="0.25">
      <c r="AH225" s="27"/>
    </row>
    <row r="226" spans="7:36" x14ac:dyDescent="0.25">
      <c r="AH226" s="27"/>
    </row>
    <row r="227" spans="7:36" x14ac:dyDescent="0.25">
      <c r="AH227" s="27"/>
    </row>
    <row r="228" spans="7:36" x14ac:dyDescent="0.25">
      <c r="AH228" s="27"/>
    </row>
    <row r="229" spans="7:36" x14ac:dyDescent="0.25">
      <c r="AH229" s="27"/>
    </row>
    <row r="230" spans="7:36" x14ac:dyDescent="0.25">
      <c r="AH230" s="27"/>
    </row>
    <row r="231" spans="7:36" x14ac:dyDescent="0.25">
      <c r="AH231" s="27"/>
    </row>
    <row r="232" spans="7:36" x14ac:dyDescent="0.25">
      <c r="AH232" s="27"/>
    </row>
    <row r="233" spans="7:36" ht="15.75" thickBot="1" x14ac:dyDescent="0.3">
      <c r="AH233" s="27"/>
    </row>
    <row r="234" spans="7:36" x14ac:dyDescent="0.25">
      <c r="G234" s="209" t="s">
        <v>140</v>
      </c>
      <c r="H234" s="210"/>
      <c r="I234" s="210"/>
      <c r="J234" s="210"/>
      <c r="K234" s="211"/>
      <c r="Y234" s="209" t="s">
        <v>141</v>
      </c>
      <c r="Z234" s="210"/>
      <c r="AA234" s="210"/>
      <c r="AB234" s="210"/>
      <c r="AC234" s="211"/>
      <c r="AJ234" s="27"/>
    </row>
    <row r="235" spans="7:36" x14ac:dyDescent="0.25">
      <c r="G235" s="212"/>
      <c r="H235" s="177"/>
      <c r="I235" s="177"/>
      <c r="J235" s="177"/>
      <c r="K235" s="213"/>
      <c r="Y235" s="212"/>
      <c r="Z235" s="177"/>
      <c r="AA235" s="177"/>
      <c r="AB235" s="177"/>
      <c r="AC235" s="213"/>
      <c r="AJ235" s="27"/>
    </row>
    <row r="236" spans="7:36" x14ac:dyDescent="0.25">
      <c r="G236" s="212"/>
      <c r="H236" s="177"/>
      <c r="I236" s="177"/>
      <c r="J236" s="177"/>
      <c r="K236" s="213"/>
      <c r="Y236" s="212"/>
      <c r="Z236" s="177"/>
      <c r="AA236" s="177"/>
      <c r="AB236" s="177"/>
      <c r="AC236" s="213"/>
      <c r="AJ236" s="27"/>
    </row>
    <row r="237" spans="7:36" ht="15.75" thickBot="1" x14ac:dyDescent="0.3">
      <c r="G237" s="214"/>
      <c r="H237" s="215"/>
      <c r="I237" s="215"/>
      <c r="J237" s="215"/>
      <c r="K237" s="216"/>
      <c r="Y237" s="214"/>
      <c r="Z237" s="215"/>
      <c r="AA237" s="215"/>
      <c r="AB237" s="215"/>
      <c r="AC237" s="216"/>
      <c r="AJ237" s="27"/>
    </row>
    <row r="238" spans="7:36" x14ac:dyDescent="0.25">
      <c r="AJ238" s="27"/>
    </row>
    <row r="239" spans="7:36" x14ac:dyDescent="0.25">
      <c r="AJ239" s="27"/>
    </row>
    <row r="240" spans="7:36" ht="18.75" x14ac:dyDescent="0.25">
      <c r="H240" s="218" t="s">
        <v>37</v>
      </c>
      <c r="I240" s="218"/>
      <c r="J240" s="60">
        <v>4</v>
      </c>
      <c r="Z240" s="218" t="s">
        <v>37</v>
      </c>
      <c r="AA240" s="218"/>
      <c r="AB240" s="60">
        <v>2</v>
      </c>
      <c r="AJ240" s="27"/>
    </row>
    <row r="241" spans="8:36" ht="18.75" x14ac:dyDescent="0.25">
      <c r="H241" s="218" t="s">
        <v>38</v>
      </c>
      <c r="I241" s="218"/>
      <c r="J241" s="60">
        <v>17</v>
      </c>
      <c r="Z241" s="218" t="s">
        <v>38</v>
      </c>
      <c r="AA241" s="218"/>
      <c r="AB241" s="60">
        <v>19</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147</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93.75"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112" t="s">
        <v>25</v>
      </c>
    </row>
    <row r="261" spans="1:38" ht="18.75" customHeight="1" x14ac:dyDescent="0.25">
      <c r="A261" s="217" t="s">
        <v>144</v>
      </c>
      <c r="B261" s="217"/>
      <c r="C261" s="217"/>
      <c r="D261" s="217"/>
      <c r="E261" s="217"/>
      <c r="F261" s="217"/>
      <c r="G261" s="217"/>
      <c r="H261" s="217"/>
      <c r="I261" s="217"/>
      <c r="J261" s="217"/>
      <c r="K261" s="217"/>
      <c r="L261" s="217"/>
      <c r="M261" s="217"/>
      <c r="N261" s="217"/>
      <c r="O261" s="217"/>
      <c r="P261" s="217"/>
      <c r="Q261" s="217"/>
      <c r="R261" s="217"/>
      <c r="S261" s="217"/>
      <c r="T261" s="217"/>
      <c r="U261" s="217"/>
      <c r="V261" s="127">
        <f>+AN29</f>
        <v>0</v>
      </c>
      <c r="W261" s="127">
        <f t="shared" ref="W261:AA263" si="41">+AO29</f>
        <v>1</v>
      </c>
      <c r="X261" s="127">
        <f t="shared" si="41"/>
        <v>1</v>
      </c>
      <c r="Y261" s="127">
        <f t="shared" si="41"/>
        <v>0</v>
      </c>
      <c r="Z261" s="127">
        <f t="shared" si="41"/>
        <v>2</v>
      </c>
      <c r="AA261" s="127">
        <f t="shared" si="41"/>
        <v>0</v>
      </c>
      <c r="AB261" s="127">
        <f>SUM(V261:AA261)</f>
        <v>4</v>
      </c>
      <c r="AC261" s="34">
        <f>V261/$AB261</f>
        <v>0</v>
      </c>
      <c r="AD261" s="34">
        <f t="shared" ref="AD261:AH263" si="42">W261/$AB261</f>
        <v>0.25</v>
      </c>
      <c r="AE261" s="34">
        <f t="shared" si="42"/>
        <v>0.25</v>
      </c>
      <c r="AF261" s="34">
        <f t="shared" si="42"/>
        <v>0</v>
      </c>
      <c r="AG261" s="34">
        <f t="shared" si="42"/>
        <v>0.5</v>
      </c>
      <c r="AH261" s="34">
        <f t="shared" si="42"/>
        <v>0</v>
      </c>
      <c r="AI261" s="127">
        <f t="shared" ref="AI261:AL263" si="43">+BA29</f>
        <v>3.75</v>
      </c>
      <c r="AJ261" s="127">
        <f t="shared" si="43"/>
        <v>1.5</v>
      </c>
      <c r="AK261" s="127">
        <f t="shared" si="43"/>
        <v>4</v>
      </c>
      <c r="AL261" s="127">
        <f t="shared" si="43"/>
        <v>5</v>
      </c>
    </row>
    <row r="262" spans="1:38" ht="18.75" customHeight="1" x14ac:dyDescent="0.25">
      <c r="A262" s="217" t="s">
        <v>149</v>
      </c>
      <c r="B262" s="217"/>
      <c r="C262" s="217"/>
      <c r="D262" s="217"/>
      <c r="E262" s="217"/>
      <c r="F262" s="217"/>
      <c r="G262" s="217"/>
      <c r="H262" s="217"/>
      <c r="I262" s="217"/>
      <c r="J262" s="217"/>
      <c r="K262" s="217"/>
      <c r="L262" s="217"/>
      <c r="M262" s="217"/>
      <c r="N262" s="217"/>
      <c r="O262" s="217"/>
      <c r="P262" s="217"/>
      <c r="Q262" s="217"/>
      <c r="R262" s="217"/>
      <c r="S262" s="217"/>
      <c r="T262" s="217"/>
      <c r="U262" s="217"/>
      <c r="V262" s="127">
        <f t="shared" ref="V262:V263" si="44">+AN30</f>
        <v>0</v>
      </c>
      <c r="W262" s="127">
        <f t="shared" si="41"/>
        <v>1</v>
      </c>
      <c r="X262" s="127">
        <f t="shared" si="41"/>
        <v>0</v>
      </c>
      <c r="Y262" s="127">
        <f t="shared" si="41"/>
        <v>1</v>
      </c>
      <c r="Z262" s="127">
        <f t="shared" si="41"/>
        <v>2</v>
      </c>
      <c r="AA262" s="127">
        <f t="shared" si="41"/>
        <v>0</v>
      </c>
      <c r="AB262" s="127">
        <f t="shared" ref="AB262:AB263" si="45">SUM(V262:AA262)</f>
        <v>4</v>
      </c>
      <c r="AC262" s="34">
        <f>V262/$AB262</f>
        <v>0</v>
      </c>
      <c r="AD262" s="34">
        <f t="shared" si="42"/>
        <v>0.25</v>
      </c>
      <c r="AE262" s="34">
        <f t="shared" si="42"/>
        <v>0</v>
      </c>
      <c r="AF262" s="34">
        <f t="shared" si="42"/>
        <v>0.25</v>
      </c>
      <c r="AG262" s="34">
        <f t="shared" si="42"/>
        <v>0.5</v>
      </c>
      <c r="AH262" s="34">
        <f t="shared" si="42"/>
        <v>0</v>
      </c>
      <c r="AI262" s="127">
        <f t="shared" si="43"/>
        <v>4</v>
      </c>
      <c r="AJ262" s="127">
        <f t="shared" si="43"/>
        <v>1.41</v>
      </c>
      <c r="AK262" s="127">
        <f t="shared" si="43"/>
        <v>5</v>
      </c>
      <c r="AL262" s="127">
        <f t="shared" si="43"/>
        <v>5</v>
      </c>
    </row>
    <row r="263" spans="1:38" ht="18.75" customHeight="1" x14ac:dyDescent="0.25">
      <c r="A263" s="217" t="s">
        <v>145</v>
      </c>
      <c r="B263" s="217"/>
      <c r="C263" s="217"/>
      <c r="D263" s="217"/>
      <c r="E263" s="217"/>
      <c r="F263" s="217"/>
      <c r="G263" s="217"/>
      <c r="H263" s="217"/>
      <c r="I263" s="217"/>
      <c r="J263" s="217"/>
      <c r="K263" s="217"/>
      <c r="L263" s="217"/>
      <c r="M263" s="217"/>
      <c r="N263" s="217"/>
      <c r="O263" s="217"/>
      <c r="P263" s="217"/>
      <c r="Q263" s="217"/>
      <c r="R263" s="217"/>
      <c r="S263" s="217"/>
      <c r="T263" s="217"/>
      <c r="U263" s="217"/>
      <c r="V263" s="127">
        <f t="shared" si="44"/>
        <v>0</v>
      </c>
      <c r="W263" s="127">
        <f t="shared" si="41"/>
        <v>1</v>
      </c>
      <c r="X263" s="127">
        <f t="shared" si="41"/>
        <v>0</v>
      </c>
      <c r="Y263" s="127">
        <f t="shared" si="41"/>
        <v>0</v>
      </c>
      <c r="Z263" s="127">
        <f t="shared" si="41"/>
        <v>1</v>
      </c>
      <c r="AA263" s="127">
        <f t="shared" si="41"/>
        <v>0</v>
      </c>
      <c r="AB263" s="127">
        <f t="shared" si="45"/>
        <v>2</v>
      </c>
      <c r="AC263" s="34">
        <f>V263/$AB263</f>
        <v>0</v>
      </c>
      <c r="AD263" s="34">
        <f t="shared" si="42"/>
        <v>0.5</v>
      </c>
      <c r="AE263" s="34">
        <f t="shared" si="42"/>
        <v>0</v>
      </c>
      <c r="AF263" s="34">
        <f t="shared" si="42"/>
        <v>0</v>
      </c>
      <c r="AG263" s="34">
        <f t="shared" si="42"/>
        <v>0.5</v>
      </c>
      <c r="AH263" s="34">
        <f t="shared" si="42"/>
        <v>0</v>
      </c>
      <c r="AI263" s="127">
        <f t="shared" si="43"/>
        <v>3.5</v>
      </c>
      <c r="AJ263" s="127">
        <f t="shared" si="43"/>
        <v>2.12</v>
      </c>
      <c r="AK263" s="127">
        <f t="shared" si="43"/>
        <v>4</v>
      </c>
      <c r="AL263" s="127">
        <f t="shared" si="43"/>
        <v>2</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8" t="s">
        <v>37</v>
      </c>
      <c r="G274" s="218"/>
      <c r="H274" s="60">
        <v>9</v>
      </c>
      <c r="V274" s="198" t="s">
        <v>17</v>
      </c>
      <c r="W274" s="198"/>
      <c r="X274" s="198"/>
      <c r="Y274" s="198"/>
      <c r="Z274" s="198"/>
      <c r="AA274" s="198"/>
      <c r="AB274" s="21"/>
      <c r="AC274" s="198" t="s">
        <v>18</v>
      </c>
      <c r="AD274" s="198"/>
      <c r="AE274" s="198"/>
      <c r="AF274" s="198"/>
      <c r="AG274" s="198"/>
      <c r="AH274" s="198"/>
      <c r="AI274" s="195" t="s">
        <v>147</v>
      </c>
      <c r="AJ274" s="195"/>
      <c r="AK274" s="195"/>
      <c r="AL274" s="195"/>
    </row>
    <row r="275" spans="6:38" ht="18.75" x14ac:dyDescent="0.3">
      <c r="F275" s="218" t="s">
        <v>38</v>
      </c>
      <c r="G275" s="218"/>
      <c r="H275" s="60">
        <v>12</v>
      </c>
      <c r="V275" s="198"/>
      <c r="W275" s="198"/>
      <c r="X275" s="198"/>
      <c r="Y275" s="198"/>
      <c r="Z275" s="198"/>
      <c r="AA275" s="198"/>
      <c r="AB275" s="21"/>
      <c r="AC275" s="198"/>
      <c r="AD275" s="198"/>
      <c r="AE275" s="198"/>
      <c r="AF275" s="198"/>
      <c r="AG275" s="198"/>
      <c r="AH275" s="198"/>
      <c r="AI275" s="195"/>
      <c r="AJ275" s="195"/>
      <c r="AK275" s="195"/>
      <c r="AL275" s="195"/>
    </row>
    <row r="276" spans="6:38" ht="9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112" t="s">
        <v>25</v>
      </c>
    </row>
    <row r="277" spans="6:38" ht="63" customHeight="1" x14ac:dyDescent="0.25">
      <c r="O277" s="217" t="s">
        <v>146</v>
      </c>
      <c r="P277" s="217"/>
      <c r="Q277" s="217"/>
      <c r="R277" s="217"/>
      <c r="S277" s="217"/>
      <c r="T277" s="217"/>
      <c r="U277" s="165"/>
      <c r="V277" s="127">
        <f>+AN32</f>
        <v>0</v>
      </c>
      <c r="W277" s="127">
        <f t="shared" ref="W277:AA277" si="46">+AO32</f>
        <v>1</v>
      </c>
      <c r="X277" s="127">
        <f t="shared" si="46"/>
        <v>0</v>
      </c>
      <c r="Y277" s="127">
        <f t="shared" si="46"/>
        <v>5</v>
      </c>
      <c r="Z277" s="127">
        <f t="shared" si="46"/>
        <v>3</v>
      </c>
      <c r="AA277" s="127">
        <f t="shared" si="46"/>
        <v>0</v>
      </c>
      <c r="AB277" s="127">
        <f>SUM(V277:AA277)</f>
        <v>9</v>
      </c>
      <c r="AC277" s="34">
        <f t="shared" ref="AC277:AH277" si="47">V277/$AB277</f>
        <v>0</v>
      </c>
      <c r="AD277" s="34">
        <f t="shared" si="47"/>
        <v>0.1111111111111111</v>
      </c>
      <c r="AE277" s="34">
        <f t="shared" si="47"/>
        <v>0</v>
      </c>
      <c r="AF277" s="34">
        <f t="shared" si="47"/>
        <v>0.55555555555555558</v>
      </c>
      <c r="AG277" s="34">
        <f t="shared" si="47"/>
        <v>0.33333333333333331</v>
      </c>
      <c r="AH277" s="34">
        <f t="shared" si="47"/>
        <v>0</v>
      </c>
      <c r="AI277" s="127">
        <f t="shared" ref="AI277:AL277" si="48">+BA32</f>
        <v>4.1100000000000003</v>
      </c>
      <c r="AJ277" s="127">
        <f t="shared" si="48"/>
        <v>0.93</v>
      </c>
      <c r="AK277" s="127">
        <f t="shared" si="48"/>
        <v>4</v>
      </c>
      <c r="AL277" s="127">
        <f t="shared" si="48"/>
        <v>4</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
        <v>2</v>
      </c>
      <c r="B298" s="1">
        <v>5</v>
      </c>
      <c r="C298" s="1" t="s">
        <v>133</v>
      </c>
      <c r="H298" s="8"/>
      <c r="AH298" s="27"/>
    </row>
    <row r="299" spans="1:34" x14ac:dyDescent="0.25">
      <c r="A299" s="1">
        <v>3</v>
      </c>
      <c r="B299" s="1">
        <v>18</v>
      </c>
      <c r="C299" s="1" t="s">
        <v>134</v>
      </c>
      <c r="H299" s="8"/>
      <c r="AH299" s="27"/>
    </row>
    <row r="300" spans="1:34" x14ac:dyDescent="0.25">
      <c r="A300" s="1">
        <v>19</v>
      </c>
      <c r="B300" s="1">
        <v>2</v>
      </c>
      <c r="C300" s="1" t="s">
        <v>135</v>
      </c>
      <c r="G300" s="8"/>
      <c r="H300" s="8"/>
      <c r="AH300" s="27"/>
    </row>
    <row r="301" spans="1:34" ht="15.75" customHeight="1" x14ac:dyDescent="0.25">
      <c r="A301" s="1">
        <v>18</v>
      </c>
      <c r="B301" s="1">
        <v>3</v>
      </c>
      <c r="C301" s="1" t="s">
        <v>136</v>
      </c>
      <c r="H301" s="8"/>
      <c r="AH301" s="27"/>
    </row>
    <row r="302" spans="1:34" x14ac:dyDescent="0.25">
      <c r="A302" s="1">
        <v>17</v>
      </c>
      <c r="B302" s="1">
        <v>1</v>
      </c>
      <c r="C302" s="1" t="s">
        <v>137</v>
      </c>
      <c r="H302" s="8"/>
      <c r="AH302" s="27"/>
    </row>
    <row r="303" spans="1:34" x14ac:dyDescent="0.25">
      <c r="H303" s="8"/>
      <c r="AH303" s="27"/>
    </row>
    <row r="304" spans="1:34" x14ac:dyDescent="0.25">
      <c r="A304" s="1" t="s">
        <v>244</v>
      </c>
      <c r="H304" s="8"/>
      <c r="AH304" s="27"/>
    </row>
    <row r="305" spans="1:34" x14ac:dyDescent="0.25">
      <c r="C305" s="1" t="s">
        <v>157</v>
      </c>
      <c r="D305" s="1" t="s">
        <v>163</v>
      </c>
      <c r="E305" s="1" t="s">
        <v>164</v>
      </c>
      <c r="F305" s="1" t="s">
        <v>165</v>
      </c>
      <c r="AH305" s="27"/>
    </row>
    <row r="306" spans="1:34" x14ac:dyDescent="0.25">
      <c r="A306" s="1" t="s">
        <v>166</v>
      </c>
      <c r="C306" s="1">
        <v>14</v>
      </c>
      <c r="D306" s="1">
        <v>66.7</v>
      </c>
      <c r="E306" s="1">
        <v>66.7</v>
      </c>
      <c r="F306" s="1">
        <v>66.7</v>
      </c>
      <c r="AH306" s="27"/>
    </row>
    <row r="307" spans="1:34" x14ac:dyDescent="0.25">
      <c r="B307" s="1" t="s">
        <v>245</v>
      </c>
      <c r="C307" s="1">
        <v>2</v>
      </c>
      <c r="D307" s="1">
        <v>9.5</v>
      </c>
      <c r="E307" s="1">
        <v>9.5</v>
      </c>
      <c r="F307" s="1">
        <v>76.2</v>
      </c>
      <c r="AH307" s="27"/>
    </row>
    <row r="308" spans="1:34" x14ac:dyDescent="0.25">
      <c r="B308" s="1" t="s">
        <v>38</v>
      </c>
      <c r="C308" s="1">
        <v>5</v>
      </c>
      <c r="D308" s="1">
        <v>23.8</v>
      </c>
      <c r="E308" s="1">
        <v>23.8</v>
      </c>
      <c r="F308" s="1">
        <v>100</v>
      </c>
      <c r="AH308" s="27"/>
    </row>
    <row r="309" spans="1:34" x14ac:dyDescent="0.25">
      <c r="B309" s="1" t="s">
        <v>8</v>
      </c>
      <c r="C309" s="1">
        <v>21</v>
      </c>
      <c r="D309" s="1">
        <v>100</v>
      </c>
      <c r="E309" s="1">
        <v>100</v>
      </c>
      <c r="AH309" s="27"/>
    </row>
    <row r="310" spans="1:34" x14ac:dyDescent="0.25">
      <c r="A310" s="1" t="s">
        <v>180</v>
      </c>
      <c r="AH310" s="27"/>
    </row>
    <row r="311" spans="1:34" x14ac:dyDescent="0.25">
      <c r="AH311" s="27"/>
    </row>
    <row r="312" spans="1:34" x14ac:dyDescent="0.25">
      <c r="AH312" s="27"/>
    </row>
    <row r="313" spans="1:34" x14ac:dyDescent="0.25">
      <c r="AH313" s="27"/>
    </row>
    <row r="314" spans="1:34" x14ac:dyDescent="0.25">
      <c r="A314" s="1" t="s">
        <v>246</v>
      </c>
      <c r="AH314" s="27"/>
    </row>
    <row r="315" spans="1:34" x14ac:dyDescent="0.25">
      <c r="C315" s="1" t="s">
        <v>157</v>
      </c>
      <c r="D315" s="1" t="s">
        <v>163</v>
      </c>
      <c r="E315" s="1" t="s">
        <v>164</v>
      </c>
      <c r="F315" s="1" t="s">
        <v>165</v>
      </c>
      <c r="AH315" s="27"/>
    </row>
    <row r="316" spans="1:34" x14ac:dyDescent="0.25">
      <c r="A316" s="1" t="s">
        <v>166</v>
      </c>
      <c r="B316" s="1" t="s">
        <v>245</v>
      </c>
      <c r="C316" s="1">
        <v>3</v>
      </c>
      <c r="D316" s="1">
        <v>14.3</v>
      </c>
      <c r="E316" s="1">
        <v>14.3</v>
      </c>
      <c r="F316" s="1">
        <v>14.3</v>
      </c>
      <c r="AH316" s="27"/>
    </row>
    <row r="317" spans="1:34" x14ac:dyDescent="0.25">
      <c r="B317" s="1" t="s">
        <v>38</v>
      </c>
      <c r="C317" s="1">
        <v>18</v>
      </c>
      <c r="D317" s="1">
        <v>85.7</v>
      </c>
      <c r="E317" s="1">
        <v>85.7</v>
      </c>
      <c r="F317" s="1">
        <v>100</v>
      </c>
      <c r="AH317" s="27"/>
    </row>
    <row r="318" spans="1:34" x14ac:dyDescent="0.25">
      <c r="B318" s="1" t="s">
        <v>8</v>
      </c>
      <c r="C318" s="1">
        <v>21</v>
      </c>
      <c r="D318" s="1">
        <v>100</v>
      </c>
      <c r="E318" s="1">
        <v>100</v>
      </c>
      <c r="AH318" s="27"/>
    </row>
    <row r="319" spans="1:34" x14ac:dyDescent="0.25">
      <c r="A319" s="1" t="s">
        <v>180</v>
      </c>
      <c r="AH319" s="27"/>
    </row>
    <row r="320" spans="1:34" x14ac:dyDescent="0.25">
      <c r="AH320" s="27"/>
    </row>
    <row r="321" spans="1:34" x14ac:dyDescent="0.25">
      <c r="AH321" s="27"/>
    </row>
    <row r="322" spans="1:34" x14ac:dyDescent="0.25">
      <c r="T322" s="27"/>
    </row>
    <row r="323" spans="1:34" x14ac:dyDescent="0.25">
      <c r="A323" s="1" t="s">
        <v>247</v>
      </c>
      <c r="T323" s="27"/>
    </row>
    <row r="324" spans="1:34" x14ac:dyDescent="0.25">
      <c r="C324" s="1" t="s">
        <v>157</v>
      </c>
      <c r="D324" s="1" t="s">
        <v>163</v>
      </c>
      <c r="E324" s="1" t="s">
        <v>164</v>
      </c>
      <c r="F324" s="1" t="s">
        <v>165</v>
      </c>
      <c r="T324" s="27"/>
    </row>
    <row r="325" spans="1:34" x14ac:dyDescent="0.25">
      <c r="A325" s="1" t="s">
        <v>166</v>
      </c>
      <c r="B325" s="1" t="s">
        <v>245</v>
      </c>
      <c r="C325" s="1">
        <v>19</v>
      </c>
      <c r="D325" s="1">
        <v>90.5</v>
      </c>
      <c r="E325" s="1">
        <v>90.5</v>
      </c>
      <c r="F325" s="1">
        <v>90.5</v>
      </c>
    </row>
    <row r="326" spans="1:34" x14ac:dyDescent="0.25">
      <c r="B326" s="1" t="s">
        <v>38</v>
      </c>
      <c r="C326" s="1">
        <v>2</v>
      </c>
      <c r="D326" s="1">
        <v>9.5</v>
      </c>
      <c r="E326" s="1">
        <v>9.5</v>
      </c>
      <c r="F326" s="1">
        <v>100</v>
      </c>
    </row>
    <row r="327" spans="1:34" x14ac:dyDescent="0.25">
      <c r="B327" s="1" t="s">
        <v>8</v>
      </c>
      <c r="C327" s="1">
        <v>21</v>
      </c>
      <c r="D327" s="1">
        <v>100</v>
      </c>
      <c r="E327" s="1">
        <v>100</v>
      </c>
    </row>
    <row r="328" spans="1:34" x14ac:dyDescent="0.25">
      <c r="A328" s="1" t="s">
        <v>180</v>
      </c>
    </row>
    <row r="332" spans="1:34" x14ac:dyDescent="0.25">
      <c r="A332" s="1" t="s">
        <v>248</v>
      </c>
    </row>
    <row r="333" spans="1:34" x14ac:dyDescent="0.25">
      <c r="C333" s="1" t="s">
        <v>157</v>
      </c>
      <c r="D333" s="1" t="s">
        <v>163</v>
      </c>
      <c r="E333" s="1" t="s">
        <v>164</v>
      </c>
      <c r="F333" s="1" t="s">
        <v>165</v>
      </c>
    </row>
    <row r="334" spans="1:34" x14ac:dyDescent="0.25">
      <c r="A334" s="1" t="s">
        <v>166</v>
      </c>
      <c r="B334" s="1" t="s">
        <v>245</v>
      </c>
      <c r="C334" s="1">
        <v>18</v>
      </c>
      <c r="D334" s="1">
        <v>85.7</v>
      </c>
      <c r="E334" s="1">
        <v>85.7</v>
      </c>
      <c r="F334" s="1">
        <v>85.7</v>
      </c>
    </row>
    <row r="335" spans="1:34" x14ac:dyDescent="0.25">
      <c r="B335" s="1" t="s">
        <v>38</v>
      </c>
      <c r="C335" s="1">
        <v>3</v>
      </c>
      <c r="D335" s="1">
        <v>14.3</v>
      </c>
      <c r="E335" s="1">
        <v>14.3</v>
      </c>
      <c r="F335" s="1">
        <v>100</v>
      </c>
    </row>
    <row r="336" spans="1:34" x14ac:dyDescent="0.25">
      <c r="B336" s="1" t="s">
        <v>8</v>
      </c>
      <c r="C336" s="1">
        <v>21</v>
      </c>
      <c r="D336" s="1">
        <v>100</v>
      </c>
      <c r="E336" s="1">
        <v>100</v>
      </c>
    </row>
    <row r="337" spans="1:6" x14ac:dyDescent="0.25">
      <c r="A337" s="1" t="s">
        <v>180</v>
      </c>
    </row>
    <row r="341" spans="1:6" x14ac:dyDescent="0.25">
      <c r="A341" s="1" t="s">
        <v>249</v>
      </c>
    </row>
    <row r="342" spans="1:6" x14ac:dyDescent="0.25">
      <c r="C342" s="1" t="s">
        <v>157</v>
      </c>
      <c r="D342" s="1" t="s">
        <v>163</v>
      </c>
      <c r="E342" s="1" t="s">
        <v>164</v>
      </c>
      <c r="F342" s="1" t="s">
        <v>165</v>
      </c>
    </row>
    <row r="343" spans="1:6" x14ac:dyDescent="0.25">
      <c r="A343" s="1" t="s">
        <v>166</v>
      </c>
      <c r="C343" s="1">
        <v>3</v>
      </c>
      <c r="D343" s="1">
        <v>14.3</v>
      </c>
      <c r="E343" s="1">
        <v>14.3</v>
      </c>
      <c r="F343" s="1">
        <v>14.3</v>
      </c>
    </row>
    <row r="344" spans="1:6" x14ac:dyDescent="0.25">
      <c r="B344" s="1" t="s">
        <v>245</v>
      </c>
      <c r="C344" s="1">
        <v>17</v>
      </c>
      <c r="D344" s="1">
        <v>81</v>
      </c>
      <c r="E344" s="1">
        <v>81</v>
      </c>
      <c r="F344" s="1">
        <v>95.2</v>
      </c>
    </row>
    <row r="345" spans="1:6" x14ac:dyDescent="0.25">
      <c r="B345" s="1" t="s">
        <v>38</v>
      </c>
      <c r="C345" s="1">
        <v>1</v>
      </c>
      <c r="D345" s="1">
        <v>4.8</v>
      </c>
      <c r="E345" s="1">
        <v>4.8</v>
      </c>
      <c r="F345" s="1">
        <v>100</v>
      </c>
    </row>
    <row r="346" spans="1:6" x14ac:dyDescent="0.25">
      <c r="B346" s="1" t="s">
        <v>8</v>
      </c>
      <c r="C346" s="1">
        <v>21</v>
      </c>
      <c r="D346" s="1">
        <v>100</v>
      </c>
      <c r="E346" s="1">
        <v>100</v>
      </c>
    </row>
    <row r="347" spans="1:6" x14ac:dyDescent="0.25">
      <c r="A347" s="1" t="s">
        <v>180</v>
      </c>
    </row>
    <row r="351" spans="1:6" x14ac:dyDescent="0.25">
      <c r="A351" s="1" t="s">
        <v>250</v>
      </c>
    </row>
    <row r="352" spans="1:6" x14ac:dyDescent="0.25">
      <c r="C352" s="1" t="s">
        <v>157</v>
      </c>
      <c r="D352" s="1" t="s">
        <v>163</v>
      </c>
      <c r="E352" s="1" t="s">
        <v>164</v>
      </c>
      <c r="F352" s="1" t="s">
        <v>165</v>
      </c>
    </row>
    <row r="353" spans="1:6" x14ac:dyDescent="0.25">
      <c r="A353" s="1" t="s">
        <v>166</v>
      </c>
      <c r="B353" s="1" t="s">
        <v>245</v>
      </c>
      <c r="C353" s="1">
        <v>3</v>
      </c>
      <c r="D353" s="1">
        <v>14.3</v>
      </c>
      <c r="E353" s="1">
        <v>14.3</v>
      </c>
      <c r="F353" s="1">
        <v>14.3</v>
      </c>
    </row>
    <row r="354" spans="1:6" x14ac:dyDescent="0.25">
      <c r="B354" s="1" t="s">
        <v>38</v>
      </c>
      <c r="C354" s="1">
        <v>18</v>
      </c>
      <c r="D354" s="1">
        <v>85.7</v>
      </c>
      <c r="E354" s="1">
        <v>85.7</v>
      </c>
      <c r="F354" s="1">
        <v>100</v>
      </c>
    </row>
    <row r="355" spans="1:6" x14ac:dyDescent="0.25">
      <c r="B355" s="1" t="s">
        <v>8</v>
      </c>
      <c r="C355" s="1">
        <v>21</v>
      </c>
      <c r="D355" s="1">
        <v>100</v>
      </c>
      <c r="E355" s="1">
        <v>100</v>
      </c>
    </row>
    <row r="356" spans="1:6" x14ac:dyDescent="0.25">
      <c r="A356" s="1" t="s">
        <v>180</v>
      </c>
    </row>
    <row r="360" spans="1:6" x14ac:dyDescent="0.25">
      <c r="A360" s="1" t="s">
        <v>251</v>
      </c>
    </row>
    <row r="361" spans="1:6" x14ac:dyDescent="0.25">
      <c r="C361" s="1" t="s">
        <v>157</v>
      </c>
      <c r="D361" s="1" t="s">
        <v>163</v>
      </c>
      <c r="E361" s="1" t="s">
        <v>164</v>
      </c>
      <c r="F361" s="1" t="s">
        <v>165</v>
      </c>
    </row>
    <row r="362" spans="1:6" x14ac:dyDescent="0.25">
      <c r="A362" s="1" t="s">
        <v>166</v>
      </c>
      <c r="B362" s="1" t="s">
        <v>245</v>
      </c>
      <c r="C362" s="1">
        <v>4</v>
      </c>
      <c r="D362" s="1">
        <v>19</v>
      </c>
      <c r="E362" s="1">
        <v>19</v>
      </c>
      <c r="F362" s="1">
        <v>19</v>
      </c>
    </row>
    <row r="363" spans="1:6" x14ac:dyDescent="0.25">
      <c r="B363" s="1" t="s">
        <v>38</v>
      </c>
      <c r="C363" s="1">
        <v>17</v>
      </c>
      <c r="D363" s="1">
        <v>81</v>
      </c>
      <c r="E363" s="1">
        <v>81</v>
      </c>
      <c r="F363" s="1">
        <v>100</v>
      </c>
    </row>
    <row r="364" spans="1:6" x14ac:dyDescent="0.25">
      <c r="B364" s="1" t="s">
        <v>8</v>
      </c>
      <c r="C364" s="1">
        <v>21</v>
      </c>
      <c r="D364" s="1">
        <v>100</v>
      </c>
      <c r="E364" s="1">
        <v>100</v>
      </c>
    </row>
    <row r="365" spans="1:6" x14ac:dyDescent="0.25">
      <c r="A365" s="1" t="s">
        <v>180</v>
      </c>
    </row>
    <row r="369" spans="1:6" x14ac:dyDescent="0.25">
      <c r="A369" s="1" t="s">
        <v>252</v>
      </c>
    </row>
    <row r="370" spans="1:6" x14ac:dyDescent="0.25">
      <c r="C370" s="1" t="s">
        <v>157</v>
      </c>
      <c r="D370" s="1" t="s">
        <v>163</v>
      </c>
      <c r="E370" s="1" t="s">
        <v>164</v>
      </c>
      <c r="F370" s="1" t="s">
        <v>165</v>
      </c>
    </row>
    <row r="371" spans="1:6" x14ac:dyDescent="0.25">
      <c r="A371" s="1" t="s">
        <v>166</v>
      </c>
      <c r="B371" s="1" t="s">
        <v>245</v>
      </c>
      <c r="C371" s="1">
        <v>2</v>
      </c>
      <c r="D371" s="1">
        <v>9.5</v>
      </c>
      <c r="E371" s="1">
        <v>9.5</v>
      </c>
      <c r="F371" s="1">
        <v>9.5</v>
      </c>
    </row>
    <row r="372" spans="1:6" x14ac:dyDescent="0.25">
      <c r="B372" s="1" t="s">
        <v>38</v>
      </c>
      <c r="C372" s="1">
        <v>19</v>
      </c>
      <c r="D372" s="1">
        <v>90.5</v>
      </c>
      <c r="E372" s="1">
        <v>90.5</v>
      </c>
      <c r="F372" s="1">
        <v>100</v>
      </c>
    </row>
    <row r="373" spans="1:6" x14ac:dyDescent="0.25">
      <c r="B373" s="1" t="s">
        <v>8</v>
      </c>
      <c r="C373" s="1">
        <v>21</v>
      </c>
      <c r="D373" s="1">
        <v>100</v>
      </c>
      <c r="E373" s="1">
        <v>100</v>
      </c>
    </row>
    <row r="374" spans="1:6" x14ac:dyDescent="0.25">
      <c r="A374" s="1" t="s">
        <v>180</v>
      </c>
    </row>
    <row r="378" spans="1:6" x14ac:dyDescent="0.25">
      <c r="A378" s="1" t="s">
        <v>253</v>
      </c>
    </row>
    <row r="379" spans="1:6" x14ac:dyDescent="0.25">
      <c r="C379" s="1" t="s">
        <v>157</v>
      </c>
      <c r="D379" s="1" t="s">
        <v>163</v>
      </c>
      <c r="E379" s="1" t="s">
        <v>164</v>
      </c>
      <c r="F379" s="1" t="s">
        <v>165</v>
      </c>
    </row>
    <row r="380" spans="1:6" x14ac:dyDescent="0.25">
      <c r="A380" s="1" t="s">
        <v>166</v>
      </c>
      <c r="B380" s="1" t="s">
        <v>245</v>
      </c>
      <c r="C380" s="1">
        <v>9</v>
      </c>
      <c r="D380" s="1">
        <v>42.9</v>
      </c>
      <c r="E380" s="1">
        <v>42.9</v>
      </c>
      <c r="F380" s="1">
        <v>42.9</v>
      </c>
    </row>
    <row r="381" spans="1:6" x14ac:dyDescent="0.25">
      <c r="B381" s="1" t="s">
        <v>38</v>
      </c>
      <c r="C381" s="1">
        <v>12</v>
      </c>
      <c r="D381" s="1">
        <v>57.1</v>
      </c>
      <c r="E381" s="1">
        <v>57.1</v>
      </c>
      <c r="F381" s="1">
        <v>100</v>
      </c>
    </row>
    <row r="382" spans="1:6" x14ac:dyDescent="0.25">
      <c r="B382" s="1" t="s">
        <v>8</v>
      </c>
      <c r="C382" s="1">
        <v>21</v>
      </c>
      <c r="D382" s="1">
        <v>100</v>
      </c>
      <c r="E382" s="1">
        <v>100</v>
      </c>
    </row>
    <row r="383" spans="1:6" x14ac:dyDescent="0.25">
      <c r="A383" s="1" t="s">
        <v>180</v>
      </c>
    </row>
  </sheetData>
  <sheetProtection sheet="1" objects="1" scenarios="1"/>
  <mergeCells count="133">
    <mergeCell ref="F56:G56"/>
    <mergeCell ref="F57:G57"/>
    <mergeCell ref="F58:G58"/>
    <mergeCell ref="F59:G59"/>
    <mergeCell ref="F60:G60"/>
    <mergeCell ref="V66:AA67"/>
    <mergeCell ref="AC66:AH67"/>
    <mergeCell ref="AI66:AL67"/>
    <mergeCell ref="L77:M77"/>
    <mergeCell ref="B71:U71"/>
    <mergeCell ref="B72:U72"/>
    <mergeCell ref="B73:U73"/>
    <mergeCell ref="A75:U75"/>
    <mergeCell ref="A1:AE1"/>
    <mergeCell ref="A6:AL6"/>
    <mergeCell ref="A7:AL7"/>
    <mergeCell ref="A8:AL8"/>
    <mergeCell ref="A11:G11"/>
    <mergeCell ref="A27:U27"/>
    <mergeCell ref="T45:X48"/>
    <mergeCell ref="AC50:AE50"/>
    <mergeCell ref="AC51:AE51"/>
    <mergeCell ref="F51:G51"/>
    <mergeCell ref="AC52:AE52"/>
    <mergeCell ref="AC53:AE53"/>
    <mergeCell ref="F54:G54"/>
    <mergeCell ref="A31:C31"/>
    <mergeCell ref="A32:C32"/>
    <mergeCell ref="A33:C33"/>
    <mergeCell ref="A34:C34"/>
    <mergeCell ref="A35:C35"/>
    <mergeCell ref="E45:I48"/>
    <mergeCell ref="F52:G52"/>
    <mergeCell ref="F53:G53"/>
    <mergeCell ref="G78:K78"/>
    <mergeCell ref="G79:K79"/>
    <mergeCell ref="A68:U68"/>
    <mergeCell ref="B69:U69"/>
    <mergeCell ref="B70:U70"/>
    <mergeCell ref="L78:M78"/>
    <mergeCell ref="L79:M79"/>
    <mergeCell ref="AI91:AL92"/>
    <mergeCell ref="B92:C92"/>
    <mergeCell ref="G80:K80"/>
    <mergeCell ref="G81:K81"/>
    <mergeCell ref="G82:K82"/>
    <mergeCell ref="B84:U84"/>
    <mergeCell ref="B86:J86"/>
    <mergeCell ref="B87:J87"/>
    <mergeCell ref="L80:M80"/>
    <mergeCell ref="L81:M81"/>
    <mergeCell ref="L82:M82"/>
    <mergeCell ref="A94:U94"/>
    <mergeCell ref="V94:AA94"/>
    <mergeCell ref="AC94:AH94"/>
    <mergeCell ref="B95:U95"/>
    <mergeCell ref="B96:U96"/>
    <mergeCell ref="A97:U97"/>
    <mergeCell ref="B88:J88"/>
    <mergeCell ref="V91:AA92"/>
    <mergeCell ref="AC91:AH92"/>
    <mergeCell ref="A93:U93"/>
    <mergeCell ref="AI110:AL111"/>
    <mergeCell ref="O113:U113"/>
    <mergeCell ref="E124:J127"/>
    <mergeCell ref="V131:AA132"/>
    <mergeCell ref="AC131:AH132"/>
    <mergeCell ref="AI131:AL132"/>
    <mergeCell ref="B98:U98"/>
    <mergeCell ref="B99:U99"/>
    <mergeCell ref="B100:U100"/>
    <mergeCell ref="E103:J106"/>
    <mergeCell ref="V110:AA111"/>
    <mergeCell ref="AC110:AH111"/>
    <mergeCell ref="E160:J163"/>
    <mergeCell ref="V175:AA176"/>
    <mergeCell ref="AC175:AH176"/>
    <mergeCell ref="AI175:AL176"/>
    <mergeCell ref="E178:I181"/>
    <mergeCell ref="O178:U178"/>
    <mergeCell ref="O179:U179"/>
    <mergeCell ref="O134:U134"/>
    <mergeCell ref="E142:J145"/>
    <mergeCell ref="V149:AA150"/>
    <mergeCell ref="AC149:AH150"/>
    <mergeCell ref="AI149:AL150"/>
    <mergeCell ref="O152:U152"/>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C219:AH220"/>
    <mergeCell ref="AI219:AL220"/>
    <mergeCell ref="O222:U222"/>
    <mergeCell ref="O223:U223"/>
    <mergeCell ref="B203:U203"/>
    <mergeCell ref="B204:U204"/>
    <mergeCell ref="B205:U205"/>
    <mergeCell ref="B206:U206"/>
    <mergeCell ref="E213:I216"/>
    <mergeCell ref="F218:G218"/>
    <mergeCell ref="O277:U277"/>
    <mergeCell ref="F55:G55"/>
    <mergeCell ref="A263:U263"/>
    <mergeCell ref="E268:I271"/>
    <mergeCell ref="F274:G274"/>
    <mergeCell ref="V274:AA275"/>
    <mergeCell ref="AC274:AH275"/>
    <mergeCell ref="AI274:AL275"/>
    <mergeCell ref="F275:G275"/>
    <mergeCell ref="V258:AA259"/>
    <mergeCell ref="AC258:AH259"/>
    <mergeCell ref="AI258:AL259"/>
    <mergeCell ref="A260:U260"/>
    <mergeCell ref="A261:U261"/>
    <mergeCell ref="A262:U262"/>
    <mergeCell ref="O224:U224"/>
    <mergeCell ref="G234:K237"/>
    <mergeCell ref="Y234:AC237"/>
    <mergeCell ref="H240:I240"/>
    <mergeCell ref="Z240:AA240"/>
    <mergeCell ref="H241:I241"/>
    <mergeCell ref="Z241:AA241"/>
    <mergeCell ref="F219:G219"/>
    <mergeCell ref="V219:AA220"/>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92D050"/>
  </sheetPr>
  <dimension ref="A1:BD374"/>
  <sheetViews>
    <sheetView view="pageBreakPreview" topLeftCell="AB28" zoomScale="96" zoomScaleNormal="100" zoomScaleSheetLayoutView="96" workbookViewId="0">
      <selection activeCell="BD42" sqref="BD42"/>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1" style="1" bestFit="1" customWidth="1"/>
    <col min="34" max="34" width="11.140625" style="1" customWidth="1"/>
    <col min="35" max="35" width="11" style="1" customWidth="1"/>
    <col min="36" max="36" width="11.28515625" style="1" customWidth="1"/>
    <col min="37" max="37" width="12.7109375" style="1" customWidth="1"/>
    <col min="38" max="38" width="13.140625" style="107" customWidth="1"/>
    <col min="39" max="39" width="27.140625" style="1" hidden="1" customWidth="1"/>
    <col min="40" max="56" width="11.42578125" style="1" hidden="1" customWidth="1"/>
    <col min="57"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 t="s">
        <v>181</v>
      </c>
      <c r="AU1" s="1" t="s">
        <v>181</v>
      </c>
    </row>
    <row r="2" spans="1:56" x14ac:dyDescent="0.2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N2" s="1">
        <v>1</v>
      </c>
      <c r="AO2" s="1">
        <v>2</v>
      </c>
      <c r="AP2" s="1">
        <v>3</v>
      </c>
      <c r="AQ2" s="1">
        <v>4</v>
      </c>
      <c r="AR2" s="1">
        <v>5</v>
      </c>
      <c r="AS2" s="1" t="s">
        <v>191</v>
      </c>
      <c r="AT2" s="1" t="s">
        <v>8</v>
      </c>
      <c r="AU2" s="1" t="s">
        <v>283</v>
      </c>
      <c r="AV2" s="1">
        <v>1</v>
      </c>
      <c r="AW2" s="1">
        <v>2</v>
      </c>
      <c r="AX2" s="1">
        <v>3</v>
      </c>
      <c r="AY2" s="1">
        <v>4</v>
      </c>
      <c r="AZ2" s="1">
        <v>5</v>
      </c>
      <c r="BA2" s="1" t="s">
        <v>8</v>
      </c>
    </row>
    <row r="3" spans="1:56" x14ac:dyDescent="0.2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M3" s="1" t="s">
        <v>192</v>
      </c>
      <c r="AN3" s="1">
        <v>0</v>
      </c>
      <c r="AO3" s="1">
        <v>0</v>
      </c>
      <c r="AP3" s="1">
        <v>1</v>
      </c>
      <c r="AQ3" s="1">
        <v>0</v>
      </c>
      <c r="AR3" s="1">
        <v>1</v>
      </c>
      <c r="AS3" s="1">
        <v>0</v>
      </c>
      <c r="AT3" s="1">
        <v>2</v>
      </c>
      <c r="AU3" s="1" t="s">
        <v>192</v>
      </c>
      <c r="AV3" s="1">
        <v>0</v>
      </c>
      <c r="AW3" s="1">
        <v>0</v>
      </c>
      <c r="AX3" s="1">
        <v>1</v>
      </c>
      <c r="AY3" s="1">
        <v>0</v>
      </c>
      <c r="AZ3" s="1">
        <v>1</v>
      </c>
      <c r="BA3" s="1">
        <v>4</v>
      </c>
      <c r="BB3" s="1">
        <v>1.41</v>
      </c>
      <c r="BC3" s="1">
        <v>4</v>
      </c>
      <c r="BD3" s="1">
        <v>3</v>
      </c>
    </row>
    <row r="4" spans="1:56"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M4" s="1" t="s">
        <v>193</v>
      </c>
      <c r="AN4" s="1">
        <v>0</v>
      </c>
      <c r="AO4" s="1">
        <v>0</v>
      </c>
      <c r="AP4" s="1">
        <v>0</v>
      </c>
      <c r="AQ4" s="1">
        <v>2</v>
      </c>
      <c r="AR4" s="1">
        <v>0</v>
      </c>
      <c r="AS4" s="1">
        <v>0</v>
      </c>
      <c r="AT4" s="1">
        <v>2</v>
      </c>
      <c r="AU4" s="1" t="s">
        <v>193</v>
      </c>
      <c r="AV4" s="1">
        <v>0</v>
      </c>
      <c r="AW4" s="1">
        <v>0</v>
      </c>
      <c r="AX4" s="1">
        <v>0</v>
      </c>
      <c r="AY4" s="1">
        <v>2</v>
      </c>
      <c r="AZ4" s="1">
        <v>0</v>
      </c>
      <c r="BA4" s="1">
        <v>4</v>
      </c>
      <c r="BB4" s="1">
        <v>0</v>
      </c>
      <c r="BC4" s="1">
        <v>4</v>
      </c>
      <c r="BD4" s="1">
        <v>4</v>
      </c>
    </row>
    <row r="5" spans="1:56" x14ac:dyDescent="0.2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M5" s="1" t="s">
        <v>194</v>
      </c>
      <c r="AN5" s="1">
        <v>1</v>
      </c>
      <c r="AO5" s="1">
        <v>0</v>
      </c>
      <c r="AP5" s="1">
        <v>0</v>
      </c>
      <c r="AQ5" s="1">
        <v>1</v>
      </c>
      <c r="AR5" s="1">
        <v>0</v>
      </c>
      <c r="AS5" s="1">
        <v>0</v>
      </c>
      <c r="AT5" s="1">
        <v>2</v>
      </c>
      <c r="AU5" s="1" t="s">
        <v>194</v>
      </c>
      <c r="AV5" s="1">
        <v>1</v>
      </c>
      <c r="AW5" s="1">
        <v>0</v>
      </c>
      <c r="AX5" s="1">
        <v>0</v>
      </c>
      <c r="AY5" s="1">
        <v>1</v>
      </c>
      <c r="AZ5" s="1">
        <v>0</v>
      </c>
      <c r="BA5" s="1">
        <v>2.5</v>
      </c>
      <c r="BB5" s="1">
        <v>2.12</v>
      </c>
      <c r="BC5" s="1">
        <v>3</v>
      </c>
      <c r="BD5" s="1">
        <v>1</v>
      </c>
    </row>
    <row r="6" spans="1:56" ht="15.75" x14ac:dyDescent="0.25">
      <c r="A6" s="169" t="s">
        <v>176</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 t="s">
        <v>195</v>
      </c>
      <c r="AN6" s="1">
        <v>1</v>
      </c>
      <c r="AO6" s="1">
        <v>0</v>
      </c>
      <c r="AP6" s="1">
        <v>0</v>
      </c>
      <c r="AQ6" s="1">
        <v>1</v>
      </c>
      <c r="AR6" s="1">
        <v>0</v>
      </c>
      <c r="AS6" s="1">
        <v>0</v>
      </c>
      <c r="AT6" s="1">
        <v>2</v>
      </c>
      <c r="AU6" s="1" t="s">
        <v>195</v>
      </c>
      <c r="AV6" s="1">
        <v>1</v>
      </c>
      <c r="AW6" s="1">
        <v>0</v>
      </c>
      <c r="AX6" s="1">
        <v>0</v>
      </c>
      <c r="AY6" s="1">
        <v>1</v>
      </c>
      <c r="AZ6" s="1">
        <v>0</v>
      </c>
      <c r="BA6" s="1">
        <v>2.5</v>
      </c>
      <c r="BB6" s="1">
        <v>2.12</v>
      </c>
      <c r="BC6" s="1">
        <v>3</v>
      </c>
      <c r="BD6" s="1">
        <v>1</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 t="s">
        <v>196</v>
      </c>
      <c r="AN7" s="1">
        <v>0</v>
      </c>
      <c r="AO7" s="1">
        <v>0</v>
      </c>
      <c r="AP7" s="1">
        <v>0</v>
      </c>
      <c r="AQ7" s="1">
        <v>1</v>
      </c>
      <c r="AR7" s="1">
        <v>1</v>
      </c>
      <c r="AS7" s="1">
        <v>0</v>
      </c>
      <c r="AT7" s="1">
        <v>2</v>
      </c>
      <c r="AU7" s="1" t="s">
        <v>196</v>
      </c>
      <c r="AV7" s="1">
        <v>0</v>
      </c>
      <c r="AW7" s="1">
        <v>0</v>
      </c>
      <c r="AX7" s="1">
        <v>0</v>
      </c>
      <c r="AY7" s="1">
        <v>1</v>
      </c>
      <c r="AZ7" s="1">
        <v>1</v>
      </c>
      <c r="BA7" s="1">
        <v>4.5</v>
      </c>
      <c r="BB7" s="1">
        <v>0.71</v>
      </c>
      <c r="BC7" s="1">
        <v>5</v>
      </c>
      <c r="BD7" s="1">
        <v>4</v>
      </c>
    </row>
    <row r="8" spans="1:56" ht="15.75" customHeight="1" x14ac:dyDescent="0.25">
      <c r="A8" s="171" t="s">
        <v>297</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 t="s">
        <v>197</v>
      </c>
      <c r="AN8" s="1">
        <v>0</v>
      </c>
      <c r="AO8" s="1">
        <v>0</v>
      </c>
      <c r="AP8" s="1">
        <v>0</v>
      </c>
      <c r="AQ8" s="1">
        <v>0</v>
      </c>
      <c r="AR8" s="1">
        <v>0</v>
      </c>
      <c r="AS8" s="1">
        <v>0</v>
      </c>
      <c r="AT8" s="1">
        <v>0</v>
      </c>
      <c r="AU8" s="1" t="s">
        <v>197</v>
      </c>
      <c r="AV8" s="1">
        <v>0</v>
      </c>
      <c r="AW8" s="1">
        <v>0</v>
      </c>
      <c r="AX8" s="1">
        <v>0</v>
      </c>
      <c r="AY8" s="1">
        <v>0</v>
      </c>
      <c r="AZ8" s="1">
        <v>0</v>
      </c>
      <c r="BA8" s="1" t="s">
        <v>148</v>
      </c>
      <c r="BB8" s="1" t="s">
        <v>148</v>
      </c>
      <c r="BC8" s="1" t="s">
        <v>148</v>
      </c>
      <c r="BD8" s="1" t="s">
        <v>148</v>
      </c>
    </row>
    <row r="9" spans="1:56" ht="21" customHeight="1" x14ac:dyDescent="0.25">
      <c r="AM9" s="1" t="s">
        <v>198</v>
      </c>
      <c r="AN9" s="1">
        <v>0</v>
      </c>
      <c r="AO9" s="1">
        <v>1</v>
      </c>
      <c r="AP9" s="1">
        <v>0</v>
      </c>
      <c r="AQ9" s="1">
        <v>1</v>
      </c>
      <c r="AR9" s="1">
        <v>0</v>
      </c>
      <c r="AS9" s="1">
        <v>0</v>
      </c>
      <c r="AT9" s="1">
        <v>2</v>
      </c>
      <c r="AU9" s="1" t="s">
        <v>198</v>
      </c>
      <c r="AV9" s="1">
        <v>0</v>
      </c>
      <c r="AW9" s="1">
        <v>1</v>
      </c>
      <c r="AX9" s="1">
        <v>0</v>
      </c>
      <c r="AY9" s="1">
        <v>1</v>
      </c>
      <c r="AZ9" s="1">
        <v>0</v>
      </c>
      <c r="BA9" s="1">
        <v>3</v>
      </c>
      <c r="BB9" s="1">
        <v>1.41</v>
      </c>
      <c r="BC9" s="1">
        <v>3</v>
      </c>
      <c r="BD9" s="1">
        <v>2</v>
      </c>
    </row>
    <row r="10" spans="1:56" ht="15.75" customHeight="1" x14ac:dyDescent="0.25">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M10" s="1" t="s">
        <v>199</v>
      </c>
      <c r="AN10" s="1">
        <v>0</v>
      </c>
      <c r="AO10" s="1">
        <v>0</v>
      </c>
      <c r="AP10" s="1">
        <v>0</v>
      </c>
      <c r="AQ10" s="1">
        <v>0</v>
      </c>
      <c r="AR10" s="1">
        <v>2</v>
      </c>
      <c r="AS10" s="1">
        <v>0</v>
      </c>
      <c r="AT10" s="1">
        <v>2</v>
      </c>
      <c r="AU10" s="1" t="s">
        <v>199</v>
      </c>
      <c r="AV10" s="1">
        <v>0</v>
      </c>
      <c r="AW10" s="1">
        <v>0</v>
      </c>
      <c r="AX10" s="1">
        <v>0</v>
      </c>
      <c r="AY10" s="1">
        <v>0</v>
      </c>
      <c r="AZ10" s="1">
        <v>2</v>
      </c>
      <c r="BA10" s="1">
        <v>5</v>
      </c>
      <c r="BB10" s="1">
        <v>0</v>
      </c>
      <c r="BC10" s="1">
        <v>5</v>
      </c>
      <c r="BD10" s="1">
        <v>5</v>
      </c>
    </row>
    <row r="11" spans="1:56" ht="33.75" x14ac:dyDescent="0.25">
      <c r="A11" s="172"/>
      <c r="B11" s="172"/>
      <c r="C11" s="172"/>
      <c r="D11" s="172"/>
      <c r="E11" s="172"/>
      <c r="F11" s="172"/>
      <c r="G11" s="172"/>
      <c r="AM11" s="1" t="s">
        <v>200</v>
      </c>
      <c r="AN11" s="1">
        <v>0</v>
      </c>
      <c r="AO11" s="1">
        <v>1</v>
      </c>
      <c r="AP11" s="1">
        <v>1</v>
      </c>
      <c r="AQ11" s="1">
        <v>2</v>
      </c>
      <c r="AR11" s="1">
        <v>2</v>
      </c>
      <c r="AS11" s="1">
        <v>0</v>
      </c>
      <c r="AT11" s="1">
        <v>6</v>
      </c>
      <c r="AU11" s="1" t="s">
        <v>200</v>
      </c>
      <c r="AV11" s="1">
        <v>0</v>
      </c>
      <c r="AW11" s="1">
        <v>1</v>
      </c>
      <c r="AX11" s="1">
        <v>1</v>
      </c>
      <c r="AY11" s="1">
        <v>2</v>
      </c>
      <c r="AZ11" s="1">
        <v>2</v>
      </c>
      <c r="BA11" s="1">
        <v>3.83</v>
      </c>
      <c r="BB11" s="1">
        <v>1.17</v>
      </c>
      <c r="BC11" s="1">
        <v>4</v>
      </c>
      <c r="BD11" s="1">
        <v>4</v>
      </c>
    </row>
    <row r="12" spans="1:56" x14ac:dyDescent="0.25">
      <c r="AM12" s="1" t="s">
        <v>201</v>
      </c>
      <c r="AN12" s="1">
        <v>1</v>
      </c>
      <c r="AO12" s="1">
        <v>0</v>
      </c>
      <c r="AP12" s="1">
        <v>1</v>
      </c>
      <c r="AQ12" s="1">
        <v>2</v>
      </c>
      <c r="AR12" s="1">
        <v>2</v>
      </c>
      <c r="AS12" s="1">
        <v>0</v>
      </c>
      <c r="AT12" s="1">
        <v>6</v>
      </c>
      <c r="AU12" s="1" t="s">
        <v>201</v>
      </c>
      <c r="AV12" s="1">
        <v>1</v>
      </c>
      <c r="AW12" s="1">
        <v>0</v>
      </c>
      <c r="AX12" s="1">
        <v>1</v>
      </c>
      <c r="AY12" s="1">
        <v>2</v>
      </c>
      <c r="AZ12" s="1">
        <v>2</v>
      </c>
      <c r="BA12" s="1">
        <v>3.67</v>
      </c>
      <c r="BB12" s="1">
        <v>1.51</v>
      </c>
      <c r="BC12" s="1">
        <v>4</v>
      </c>
      <c r="BD12" s="1">
        <v>4</v>
      </c>
    </row>
    <row r="13" spans="1:56" x14ac:dyDescent="0.25">
      <c r="AM13" s="1" t="s">
        <v>158</v>
      </c>
      <c r="AN13" s="1">
        <v>0</v>
      </c>
      <c r="AO13" s="1">
        <v>0</v>
      </c>
      <c r="AP13" s="1">
        <v>1</v>
      </c>
      <c r="AQ13" s="1">
        <v>0</v>
      </c>
      <c r="AR13" s="1">
        <v>5</v>
      </c>
      <c r="AS13" s="1">
        <v>0</v>
      </c>
      <c r="AT13" s="1">
        <v>6</v>
      </c>
      <c r="AU13" s="1" t="s">
        <v>158</v>
      </c>
      <c r="AV13" s="1">
        <v>0</v>
      </c>
      <c r="AW13" s="1">
        <v>0</v>
      </c>
      <c r="AX13" s="1">
        <v>1</v>
      </c>
      <c r="AY13" s="1">
        <v>0</v>
      </c>
      <c r="AZ13" s="1">
        <v>5</v>
      </c>
      <c r="BA13" s="1">
        <v>4.67</v>
      </c>
      <c r="BB13" s="1">
        <v>0.82</v>
      </c>
      <c r="BC13" s="1">
        <v>5</v>
      </c>
      <c r="BD13" s="1">
        <v>5</v>
      </c>
    </row>
    <row r="14" spans="1:56" x14ac:dyDescent="0.25">
      <c r="AM14" s="1" t="s">
        <v>202</v>
      </c>
      <c r="AN14" s="1">
        <v>0</v>
      </c>
      <c r="AO14" s="1">
        <v>0</v>
      </c>
      <c r="AP14" s="1">
        <v>1</v>
      </c>
      <c r="AQ14" s="1">
        <v>0</v>
      </c>
      <c r="AR14" s="1">
        <v>0</v>
      </c>
      <c r="AS14" s="1">
        <v>0</v>
      </c>
      <c r="AT14" s="1">
        <v>1</v>
      </c>
      <c r="AU14" s="1" t="s">
        <v>202</v>
      </c>
      <c r="AV14" s="1">
        <v>0</v>
      </c>
      <c r="AW14" s="1">
        <v>0</v>
      </c>
      <c r="AX14" s="1">
        <v>1</v>
      </c>
      <c r="AY14" s="1">
        <v>0</v>
      </c>
      <c r="AZ14" s="1">
        <v>0</v>
      </c>
      <c r="BA14" s="1">
        <v>3</v>
      </c>
      <c r="BB14" s="1" t="s">
        <v>148</v>
      </c>
      <c r="BC14" s="1">
        <v>3</v>
      </c>
      <c r="BD14" s="1">
        <v>3</v>
      </c>
    </row>
    <row r="15" spans="1:56" x14ac:dyDescent="0.25">
      <c r="AM15" s="1" t="s">
        <v>159</v>
      </c>
      <c r="AN15" s="1">
        <v>0</v>
      </c>
      <c r="AO15" s="1">
        <v>1</v>
      </c>
      <c r="AP15" s="1">
        <v>1</v>
      </c>
      <c r="AQ15" s="1">
        <v>1</v>
      </c>
      <c r="AR15" s="1">
        <v>2</v>
      </c>
      <c r="AS15" s="1">
        <v>0</v>
      </c>
      <c r="AT15" s="1">
        <v>5</v>
      </c>
      <c r="AU15" s="1" t="s">
        <v>159</v>
      </c>
      <c r="AV15" s="1">
        <v>0</v>
      </c>
      <c r="AW15" s="1">
        <v>1</v>
      </c>
      <c r="AX15" s="1">
        <v>1</v>
      </c>
      <c r="AY15" s="1">
        <v>1</v>
      </c>
      <c r="AZ15" s="1">
        <v>2</v>
      </c>
      <c r="BA15" s="1">
        <v>3.8</v>
      </c>
      <c r="BB15" s="1">
        <v>1.3</v>
      </c>
      <c r="BC15" s="1">
        <v>4</v>
      </c>
      <c r="BD15" s="1">
        <v>5</v>
      </c>
    </row>
    <row r="16" spans="1:56" x14ac:dyDescent="0.25">
      <c r="AM16" s="1" t="s">
        <v>203</v>
      </c>
      <c r="AN16" s="1">
        <v>0</v>
      </c>
      <c r="AO16" s="1">
        <v>1</v>
      </c>
      <c r="AP16" s="1">
        <v>1</v>
      </c>
      <c r="AQ16" s="1">
        <v>1</v>
      </c>
      <c r="AR16" s="1">
        <v>4</v>
      </c>
      <c r="AS16" s="1">
        <v>0</v>
      </c>
      <c r="AT16" s="1">
        <v>7</v>
      </c>
      <c r="AU16" s="1" t="s">
        <v>203</v>
      </c>
      <c r="AV16" s="1">
        <v>0</v>
      </c>
      <c r="AW16" s="1">
        <v>1</v>
      </c>
      <c r="AX16" s="1">
        <v>1</v>
      </c>
      <c r="AY16" s="1">
        <v>1</v>
      </c>
      <c r="AZ16" s="1">
        <v>4</v>
      </c>
      <c r="BA16" s="1">
        <v>4.1399999999999997</v>
      </c>
      <c r="BB16" s="1">
        <v>1.21</v>
      </c>
      <c r="BC16" s="1">
        <v>5</v>
      </c>
      <c r="BD16" s="1">
        <v>5</v>
      </c>
    </row>
    <row r="17" spans="1:56" x14ac:dyDescent="0.25">
      <c r="AM17" s="1" t="s">
        <v>204</v>
      </c>
      <c r="AN17" s="1">
        <v>0</v>
      </c>
      <c r="AO17" s="1">
        <v>1</v>
      </c>
      <c r="AP17" s="1">
        <v>3</v>
      </c>
      <c r="AQ17" s="1">
        <v>1</v>
      </c>
      <c r="AR17" s="1">
        <v>2</v>
      </c>
      <c r="AS17" s="1">
        <v>0</v>
      </c>
      <c r="AT17" s="1">
        <v>7</v>
      </c>
      <c r="AU17" s="1" t="s">
        <v>204</v>
      </c>
      <c r="AV17" s="1">
        <v>0</v>
      </c>
      <c r="AW17" s="1">
        <v>1</v>
      </c>
      <c r="AX17" s="1">
        <v>3</v>
      </c>
      <c r="AY17" s="1">
        <v>1</v>
      </c>
      <c r="AZ17" s="1">
        <v>2</v>
      </c>
      <c r="BA17" s="1">
        <v>3.57</v>
      </c>
      <c r="BB17" s="1">
        <v>1.1299999999999999</v>
      </c>
      <c r="BC17" s="1">
        <v>3</v>
      </c>
      <c r="BD17" s="1">
        <v>3</v>
      </c>
    </row>
    <row r="18" spans="1:56" x14ac:dyDescent="0.25">
      <c r="AM18" s="1" t="s">
        <v>205</v>
      </c>
      <c r="AN18" s="1">
        <v>0</v>
      </c>
      <c r="AO18" s="1">
        <v>1</v>
      </c>
      <c r="AP18" s="1">
        <v>2</v>
      </c>
      <c r="AQ18" s="1">
        <v>1</v>
      </c>
      <c r="AR18" s="1">
        <v>4</v>
      </c>
      <c r="AS18" s="1">
        <v>0</v>
      </c>
      <c r="AT18" s="1">
        <v>8</v>
      </c>
      <c r="AU18" s="1" t="s">
        <v>205</v>
      </c>
      <c r="AV18" s="1">
        <v>0</v>
      </c>
      <c r="AW18" s="1">
        <v>1</v>
      </c>
      <c r="AX18" s="1">
        <v>2</v>
      </c>
      <c r="AY18" s="1">
        <v>1</v>
      </c>
      <c r="AZ18" s="1">
        <v>4</v>
      </c>
      <c r="BA18" s="1">
        <v>4</v>
      </c>
      <c r="BB18" s="1">
        <v>1.2</v>
      </c>
      <c r="BC18" s="1">
        <v>5</v>
      </c>
      <c r="BD18" s="1">
        <v>5</v>
      </c>
    </row>
    <row r="19" spans="1:56" x14ac:dyDescent="0.25">
      <c r="AM19" s="1" t="s">
        <v>206</v>
      </c>
      <c r="AN19" s="1">
        <v>1</v>
      </c>
      <c r="AO19" s="1">
        <v>0</v>
      </c>
      <c r="AP19" s="1">
        <v>2</v>
      </c>
      <c r="AQ19" s="1">
        <v>2</v>
      </c>
      <c r="AR19" s="1">
        <v>3</v>
      </c>
      <c r="AS19" s="1">
        <v>0</v>
      </c>
      <c r="AT19" s="1">
        <v>8</v>
      </c>
      <c r="AU19" s="1" t="s">
        <v>206</v>
      </c>
      <c r="AV19" s="1">
        <v>1</v>
      </c>
      <c r="AW19" s="1">
        <v>0</v>
      </c>
      <c r="AX19" s="1">
        <v>2</v>
      </c>
      <c r="AY19" s="1">
        <v>2</v>
      </c>
      <c r="AZ19" s="1">
        <v>3</v>
      </c>
      <c r="BA19" s="1">
        <v>3.75</v>
      </c>
      <c r="BB19" s="1">
        <v>1.39</v>
      </c>
      <c r="BC19" s="1">
        <v>4</v>
      </c>
      <c r="BD19" s="1">
        <v>5</v>
      </c>
    </row>
    <row r="20" spans="1:56" x14ac:dyDescent="0.25">
      <c r="AM20" s="1" t="s">
        <v>207</v>
      </c>
      <c r="AN20" s="1">
        <v>0</v>
      </c>
      <c r="AO20" s="1">
        <v>1</v>
      </c>
      <c r="AP20" s="1">
        <v>2</v>
      </c>
      <c r="AQ20" s="1">
        <v>2</v>
      </c>
      <c r="AR20" s="1">
        <v>3</v>
      </c>
      <c r="AS20" s="1">
        <v>0</v>
      </c>
      <c r="AT20" s="1">
        <v>8</v>
      </c>
      <c r="AU20" s="1" t="s">
        <v>207</v>
      </c>
      <c r="AV20" s="1">
        <v>0</v>
      </c>
      <c r="AW20" s="1">
        <v>1</v>
      </c>
      <c r="AX20" s="1">
        <v>2</v>
      </c>
      <c r="AY20" s="1">
        <v>2</v>
      </c>
      <c r="AZ20" s="1">
        <v>3</v>
      </c>
      <c r="BA20" s="1">
        <v>3.88</v>
      </c>
      <c r="BB20" s="1">
        <v>1.1299999999999999</v>
      </c>
      <c r="BC20" s="1">
        <v>4</v>
      </c>
      <c r="BD20" s="1">
        <v>5</v>
      </c>
    </row>
    <row r="21" spans="1:56" x14ac:dyDescent="0.25">
      <c r="AM21" s="1" t="s">
        <v>208</v>
      </c>
      <c r="AN21" s="1">
        <v>1</v>
      </c>
      <c r="AO21" s="1">
        <v>0</v>
      </c>
      <c r="AP21" s="1">
        <v>3</v>
      </c>
      <c r="AQ21" s="1">
        <v>3</v>
      </c>
      <c r="AR21" s="1">
        <v>1</v>
      </c>
      <c r="AS21" s="1">
        <v>0</v>
      </c>
      <c r="AT21" s="1">
        <v>8</v>
      </c>
      <c r="AU21" s="1" t="s">
        <v>208</v>
      </c>
      <c r="AV21" s="1">
        <v>1</v>
      </c>
      <c r="AW21" s="1">
        <v>0</v>
      </c>
      <c r="AX21" s="1">
        <v>3</v>
      </c>
      <c r="AY21" s="1">
        <v>3</v>
      </c>
      <c r="AZ21" s="1">
        <v>1</v>
      </c>
      <c r="BA21" s="1">
        <v>3.38</v>
      </c>
      <c r="BB21" s="1">
        <v>1.19</v>
      </c>
      <c r="BC21" s="1">
        <v>4</v>
      </c>
      <c r="BD21" s="1">
        <v>3</v>
      </c>
    </row>
    <row r="22" spans="1:56" x14ac:dyDescent="0.25">
      <c r="AM22" s="1" t="s">
        <v>209</v>
      </c>
      <c r="AN22" s="1">
        <v>1</v>
      </c>
      <c r="AO22" s="1">
        <v>0</v>
      </c>
      <c r="AP22" s="1">
        <v>4</v>
      </c>
      <c r="AQ22" s="1">
        <v>1</v>
      </c>
      <c r="AR22" s="1">
        <v>2</v>
      </c>
      <c r="AS22" s="1">
        <v>0</v>
      </c>
      <c r="AT22" s="1">
        <v>8</v>
      </c>
      <c r="AU22" s="1" t="s">
        <v>209</v>
      </c>
      <c r="AV22" s="1">
        <v>1</v>
      </c>
      <c r="AW22" s="1">
        <v>0</v>
      </c>
      <c r="AX22" s="1">
        <v>4</v>
      </c>
      <c r="AY22" s="1">
        <v>1</v>
      </c>
      <c r="AZ22" s="1">
        <v>2</v>
      </c>
      <c r="BA22" s="1">
        <v>3.38</v>
      </c>
      <c r="BB22" s="1">
        <v>1.3</v>
      </c>
      <c r="BC22" s="1">
        <v>3</v>
      </c>
      <c r="BD22" s="1">
        <v>3</v>
      </c>
    </row>
    <row r="23" spans="1:56" x14ac:dyDescent="0.25">
      <c r="AM23" s="1" t="s">
        <v>210</v>
      </c>
      <c r="AN23" s="1">
        <v>0</v>
      </c>
      <c r="AO23" s="1">
        <v>0</v>
      </c>
      <c r="AP23" s="1">
        <v>2</v>
      </c>
      <c r="AQ23" s="1">
        <v>3</v>
      </c>
      <c r="AR23" s="1">
        <v>2</v>
      </c>
      <c r="AS23" s="1">
        <v>1</v>
      </c>
      <c r="AT23" s="1">
        <v>8</v>
      </c>
      <c r="AU23" s="1" t="s">
        <v>210</v>
      </c>
      <c r="AV23" s="1">
        <v>0</v>
      </c>
      <c r="AW23" s="1">
        <v>0</v>
      </c>
      <c r="AX23" s="1">
        <v>2</v>
      </c>
      <c r="AY23" s="1">
        <v>3</v>
      </c>
      <c r="AZ23" s="1">
        <v>2</v>
      </c>
      <c r="BA23" s="1">
        <v>4</v>
      </c>
      <c r="BB23" s="1">
        <v>0.82</v>
      </c>
      <c r="BC23" s="1">
        <v>4</v>
      </c>
      <c r="BD23" s="1">
        <v>4</v>
      </c>
    </row>
    <row r="24" spans="1:56" x14ac:dyDescent="0.25">
      <c r="AM24" s="1" t="s">
        <v>211</v>
      </c>
      <c r="AN24" s="1">
        <v>0</v>
      </c>
      <c r="AO24" s="1">
        <v>0</v>
      </c>
      <c r="AP24" s="1">
        <v>3</v>
      </c>
      <c r="AQ24" s="1">
        <v>2</v>
      </c>
      <c r="AR24" s="1">
        <v>3</v>
      </c>
      <c r="AS24" s="1">
        <v>0</v>
      </c>
      <c r="AT24" s="1">
        <v>8</v>
      </c>
      <c r="AU24" s="1" t="s">
        <v>211</v>
      </c>
      <c r="AV24" s="1">
        <v>0</v>
      </c>
      <c r="AW24" s="1">
        <v>0</v>
      </c>
      <c r="AX24" s="1">
        <v>3</v>
      </c>
      <c r="AY24" s="1">
        <v>2</v>
      </c>
      <c r="AZ24" s="1">
        <v>3</v>
      </c>
      <c r="BA24" s="1">
        <v>4</v>
      </c>
      <c r="BB24" s="1">
        <v>0.93</v>
      </c>
      <c r="BC24" s="1">
        <v>4</v>
      </c>
      <c r="BD24" s="1">
        <v>3</v>
      </c>
    </row>
    <row r="25" spans="1:56" x14ac:dyDescent="0.25">
      <c r="AM25" s="1" t="s">
        <v>212</v>
      </c>
      <c r="AN25" s="1">
        <v>0</v>
      </c>
      <c r="AO25" s="1">
        <v>0</v>
      </c>
      <c r="AP25" s="1">
        <v>2</v>
      </c>
      <c r="AQ25" s="1">
        <v>4</v>
      </c>
      <c r="AR25" s="1">
        <v>1</v>
      </c>
      <c r="AS25" s="1">
        <v>1</v>
      </c>
      <c r="AT25" s="1">
        <v>8</v>
      </c>
      <c r="AU25" s="1" t="s">
        <v>212</v>
      </c>
      <c r="AV25" s="1">
        <v>0</v>
      </c>
      <c r="AW25" s="1">
        <v>0</v>
      </c>
      <c r="AX25" s="1">
        <v>2</v>
      </c>
      <c r="AY25" s="1">
        <v>4</v>
      </c>
      <c r="AZ25" s="1">
        <v>1</v>
      </c>
      <c r="BA25" s="1">
        <v>3.86</v>
      </c>
      <c r="BB25" s="1">
        <v>0.69</v>
      </c>
      <c r="BC25" s="1">
        <v>4</v>
      </c>
      <c r="BD25" s="1">
        <v>4</v>
      </c>
    </row>
    <row r="26" spans="1:56" x14ac:dyDescent="0.25">
      <c r="AM26" s="1" t="s">
        <v>213</v>
      </c>
      <c r="AN26" s="1">
        <v>0</v>
      </c>
      <c r="AO26" s="1">
        <v>0</v>
      </c>
      <c r="AP26" s="1">
        <v>0</v>
      </c>
      <c r="AQ26" s="1">
        <v>0</v>
      </c>
      <c r="AR26" s="1">
        <v>0</v>
      </c>
      <c r="AS26" s="1">
        <v>0</v>
      </c>
      <c r="AT26" s="1">
        <v>0</v>
      </c>
      <c r="AU26" s="1" t="s">
        <v>213</v>
      </c>
      <c r="AV26" s="1">
        <v>0</v>
      </c>
      <c r="AW26" s="1">
        <v>0</v>
      </c>
      <c r="AX26" s="1">
        <v>0</v>
      </c>
      <c r="AY26" s="1">
        <v>0</v>
      </c>
      <c r="AZ26" s="1">
        <v>0</v>
      </c>
      <c r="BA26" s="1" t="s">
        <v>148</v>
      </c>
      <c r="BB26" s="1" t="s">
        <v>148</v>
      </c>
      <c r="BC26" s="1" t="s">
        <v>148</v>
      </c>
      <c r="BD26" s="1" t="s">
        <v>148</v>
      </c>
    </row>
    <row r="27" spans="1:56"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108"/>
      <c r="AM27" s="1" t="s">
        <v>214</v>
      </c>
      <c r="AN27" s="1">
        <v>0</v>
      </c>
      <c r="AO27" s="1">
        <v>0</v>
      </c>
      <c r="AP27" s="1">
        <v>0</v>
      </c>
      <c r="AQ27" s="1">
        <v>0</v>
      </c>
      <c r="AR27" s="1">
        <v>0</v>
      </c>
      <c r="AS27" s="1">
        <v>0</v>
      </c>
      <c r="AT27" s="1">
        <v>0</v>
      </c>
      <c r="AU27" s="1" t="s">
        <v>214</v>
      </c>
      <c r="AV27" s="1">
        <v>0</v>
      </c>
      <c r="AW27" s="1">
        <v>0</v>
      </c>
      <c r="AX27" s="1">
        <v>0</v>
      </c>
      <c r="AY27" s="1">
        <v>0</v>
      </c>
      <c r="AZ27" s="1">
        <v>0</v>
      </c>
      <c r="BA27" s="1" t="s">
        <v>148</v>
      </c>
      <c r="BB27" s="1" t="s">
        <v>148</v>
      </c>
      <c r="BC27" s="1" t="s">
        <v>148</v>
      </c>
      <c r="BD27" s="1" t="s">
        <v>148</v>
      </c>
    </row>
    <row r="28" spans="1:56"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08"/>
      <c r="AM28" s="10" t="s">
        <v>215</v>
      </c>
      <c r="AN28" s="10">
        <v>0</v>
      </c>
      <c r="AO28" s="10">
        <v>0</v>
      </c>
      <c r="AP28" s="10">
        <v>0</v>
      </c>
      <c r="AQ28" s="10">
        <v>0</v>
      </c>
      <c r="AR28" s="10">
        <v>0</v>
      </c>
      <c r="AS28" s="10">
        <v>0</v>
      </c>
      <c r="AT28" s="10">
        <v>0</v>
      </c>
      <c r="AU28" s="10" t="s">
        <v>215</v>
      </c>
      <c r="AV28" s="10">
        <v>0</v>
      </c>
      <c r="AW28" s="10">
        <v>0</v>
      </c>
      <c r="AX28" s="10">
        <v>0</v>
      </c>
      <c r="AY28" s="10">
        <v>0</v>
      </c>
      <c r="AZ28" s="10">
        <v>0</v>
      </c>
      <c r="BA28" s="10" t="s">
        <v>148</v>
      </c>
      <c r="BB28" s="10" t="s">
        <v>148</v>
      </c>
      <c r="BC28" s="10" t="s">
        <v>148</v>
      </c>
      <c r="BD28" s="10" t="s">
        <v>148</v>
      </c>
    </row>
    <row r="29" spans="1:56" ht="21" x14ac:dyDescent="0.25">
      <c r="A29" s="13"/>
      <c r="B29" s="13" t="s">
        <v>4</v>
      </c>
      <c r="C29" s="7"/>
      <c r="D29" s="8"/>
      <c r="U29" s="12"/>
      <c r="V29" s="5"/>
      <c r="W29" s="6"/>
      <c r="X29" s="7"/>
      <c r="AF29" s="12"/>
      <c r="AG29" s="5"/>
      <c r="AH29" s="6"/>
      <c r="AI29" s="7"/>
      <c r="AJ29" s="7"/>
      <c r="AK29" s="7"/>
      <c r="AL29" s="109"/>
      <c r="AM29" s="1" t="s">
        <v>216</v>
      </c>
      <c r="AN29" s="1">
        <v>0</v>
      </c>
      <c r="AO29" s="1">
        <v>0</v>
      </c>
      <c r="AP29" s="1">
        <v>0</v>
      </c>
      <c r="AQ29" s="1">
        <v>0</v>
      </c>
      <c r="AR29" s="1">
        <v>1</v>
      </c>
      <c r="AS29" s="1">
        <v>0</v>
      </c>
      <c r="AT29" s="1">
        <v>1</v>
      </c>
      <c r="AU29" s="1" t="s">
        <v>216</v>
      </c>
      <c r="AV29" s="1">
        <v>0</v>
      </c>
      <c r="AW29" s="1">
        <v>0</v>
      </c>
      <c r="AX29" s="1">
        <v>0</v>
      </c>
      <c r="AY29" s="1">
        <v>0</v>
      </c>
      <c r="AZ29" s="1">
        <v>1</v>
      </c>
      <c r="BA29" s="1">
        <v>5</v>
      </c>
      <c r="BB29" s="1" t="s">
        <v>148</v>
      </c>
      <c r="BC29" s="1">
        <v>5</v>
      </c>
      <c r="BD29" s="1">
        <v>5</v>
      </c>
    </row>
    <row r="30" spans="1:56" x14ac:dyDescent="0.25">
      <c r="B30" s="7"/>
      <c r="C30" s="7"/>
      <c r="D30" s="8"/>
      <c r="U30" s="12"/>
      <c r="V30" s="5"/>
      <c r="W30" s="6"/>
      <c r="X30" s="7"/>
      <c r="AF30" s="12"/>
      <c r="AG30" s="5"/>
      <c r="AH30" s="6"/>
      <c r="AI30" s="7"/>
      <c r="AJ30" s="7"/>
      <c r="AK30" s="14"/>
      <c r="AL30" s="109"/>
      <c r="AM30" s="1" t="s">
        <v>160</v>
      </c>
      <c r="AN30" s="1">
        <v>0</v>
      </c>
      <c r="AO30" s="1">
        <v>0</v>
      </c>
      <c r="AP30" s="1">
        <v>0</v>
      </c>
      <c r="AQ30" s="1">
        <v>0</v>
      </c>
      <c r="AR30" s="1">
        <v>1</v>
      </c>
      <c r="AS30" s="1">
        <v>0</v>
      </c>
      <c r="AT30" s="1">
        <v>1</v>
      </c>
      <c r="AU30" s="1" t="s">
        <v>160</v>
      </c>
      <c r="AV30" s="1">
        <v>0</v>
      </c>
      <c r="AW30" s="1">
        <v>0</v>
      </c>
      <c r="AX30" s="1">
        <v>0</v>
      </c>
      <c r="AY30" s="1">
        <v>0</v>
      </c>
      <c r="AZ30" s="1">
        <v>1</v>
      </c>
      <c r="BA30" s="1">
        <v>5</v>
      </c>
      <c r="BB30" s="1" t="s">
        <v>148</v>
      </c>
      <c r="BC30" s="1">
        <v>5</v>
      </c>
      <c r="BD30" s="1">
        <v>5</v>
      </c>
    </row>
    <row r="31" spans="1:56" ht="18.75" x14ac:dyDescent="0.3">
      <c r="A31" s="184" t="str">
        <f>+AN52</f>
        <v>1º Curso</v>
      </c>
      <c r="B31" s="184"/>
      <c r="C31" s="184"/>
      <c r="D31" s="145">
        <f>+AO52</f>
        <v>2</v>
      </c>
      <c r="E31" s="18">
        <f>D31/$D$35</f>
        <v>0.25</v>
      </c>
      <c r="F31" s="105"/>
      <c r="G31" s="105"/>
      <c r="H31" s="105"/>
      <c r="I31" s="98"/>
      <c r="J31" s="99"/>
      <c r="U31" s="12"/>
      <c r="V31" s="5"/>
      <c r="W31" s="6"/>
      <c r="X31" s="7"/>
      <c r="AF31" s="5"/>
      <c r="AG31" s="5"/>
      <c r="AH31" s="6"/>
      <c r="AI31" s="7"/>
      <c r="AJ31" s="14"/>
      <c r="AK31" s="14"/>
      <c r="AL31" s="109"/>
      <c r="AM31" s="1" t="s">
        <v>217</v>
      </c>
      <c r="AN31" s="1">
        <v>0</v>
      </c>
      <c r="AO31" s="1">
        <v>0</v>
      </c>
      <c r="AP31" s="1">
        <v>0</v>
      </c>
      <c r="AQ31" s="1">
        <v>0</v>
      </c>
      <c r="AR31" s="1">
        <v>0</v>
      </c>
      <c r="AS31" s="1">
        <v>0</v>
      </c>
      <c r="AT31" s="1">
        <v>0</v>
      </c>
      <c r="AU31" s="1" t="s">
        <v>217</v>
      </c>
      <c r="AV31" s="1">
        <v>0</v>
      </c>
      <c r="AW31" s="1">
        <v>0</v>
      </c>
      <c r="AX31" s="1">
        <v>0</v>
      </c>
      <c r="AY31" s="1">
        <v>0</v>
      </c>
      <c r="AZ31" s="1">
        <v>0</v>
      </c>
      <c r="BA31" s="1" t="s">
        <v>148</v>
      </c>
      <c r="BB31" s="1" t="s">
        <v>148</v>
      </c>
      <c r="BC31" s="1" t="s">
        <v>148</v>
      </c>
      <c r="BD31" s="1" t="s">
        <v>148</v>
      </c>
    </row>
    <row r="32" spans="1:56" ht="18.75" customHeight="1" x14ac:dyDescent="0.3">
      <c r="A32" s="184"/>
      <c r="B32" s="184"/>
      <c r="C32" s="184"/>
      <c r="D32" s="145"/>
      <c r="E32" s="18">
        <f>D32/$D$35</f>
        <v>0</v>
      </c>
      <c r="F32" s="105"/>
      <c r="G32" s="105"/>
      <c r="H32" s="105"/>
      <c r="I32" s="98"/>
      <c r="J32" s="99"/>
      <c r="U32" s="12"/>
      <c r="V32" s="5"/>
      <c r="W32" s="6"/>
      <c r="X32" s="7"/>
      <c r="AF32" s="4"/>
      <c r="AG32" s="12"/>
      <c r="AH32" s="6"/>
      <c r="AI32" s="7"/>
      <c r="AJ32" s="14"/>
      <c r="AK32" s="14"/>
      <c r="AL32" s="109"/>
      <c r="AM32" s="1" t="s">
        <v>218</v>
      </c>
      <c r="AN32" s="1">
        <v>0</v>
      </c>
      <c r="AO32" s="1">
        <v>0</v>
      </c>
      <c r="AP32" s="1">
        <v>0</v>
      </c>
      <c r="AQ32" s="1">
        <v>0</v>
      </c>
      <c r="AR32" s="1">
        <v>0</v>
      </c>
      <c r="AS32" s="1">
        <v>0</v>
      </c>
      <c r="AT32" s="1">
        <v>0</v>
      </c>
      <c r="AU32" s="1" t="s">
        <v>218</v>
      </c>
      <c r="AV32" s="1">
        <v>0</v>
      </c>
      <c r="AW32" s="1">
        <v>0</v>
      </c>
      <c r="AX32" s="1">
        <v>0</v>
      </c>
      <c r="AY32" s="1">
        <v>0</v>
      </c>
      <c r="AZ32" s="1">
        <v>0</v>
      </c>
      <c r="BA32" s="1" t="s">
        <v>148</v>
      </c>
      <c r="BB32" s="1" t="s">
        <v>148</v>
      </c>
      <c r="BC32" s="1" t="s">
        <v>148</v>
      </c>
      <c r="BD32" s="1" t="s">
        <v>148</v>
      </c>
    </row>
    <row r="33" spans="1:56" ht="18.75" customHeight="1" x14ac:dyDescent="0.3">
      <c r="A33" s="184" t="str">
        <f>+AN53</f>
        <v>3º Curso</v>
      </c>
      <c r="B33" s="184"/>
      <c r="C33" s="184"/>
      <c r="D33" s="145">
        <f>+AO53</f>
        <v>2</v>
      </c>
      <c r="E33" s="18">
        <f>D33/$D$35</f>
        <v>0.25</v>
      </c>
      <c r="F33" s="105"/>
      <c r="G33" s="105"/>
      <c r="H33" s="105"/>
      <c r="I33" s="98"/>
      <c r="J33" s="99"/>
      <c r="U33" s="12"/>
      <c r="V33" s="5"/>
      <c r="W33" s="6"/>
      <c r="X33" s="7"/>
      <c r="AM33" s="1" t="s">
        <v>182</v>
      </c>
      <c r="AU33" s="1" t="s">
        <v>182</v>
      </c>
    </row>
    <row r="34" spans="1:56" ht="18.75" customHeight="1" x14ac:dyDescent="0.3">
      <c r="A34" s="184" t="str">
        <f t="shared" ref="A34:A35" si="0">+AN54</f>
        <v>4º Curso</v>
      </c>
      <c r="B34" s="184"/>
      <c r="C34" s="184"/>
      <c r="D34" s="145">
        <f>+AO54</f>
        <v>4</v>
      </c>
      <c r="E34" s="18">
        <f>D34/$D$35</f>
        <v>0.5</v>
      </c>
      <c r="F34" s="105"/>
      <c r="G34" s="105"/>
      <c r="H34" s="105"/>
      <c r="I34" s="98"/>
      <c r="J34" s="99"/>
      <c r="U34" s="12"/>
      <c r="V34" s="5"/>
      <c r="W34" s="6"/>
      <c r="X34" s="7"/>
      <c r="AU34" s="1" t="s">
        <v>171</v>
      </c>
    </row>
    <row r="35" spans="1:56" ht="18.75" x14ac:dyDescent="0.3">
      <c r="A35" s="184" t="str">
        <f t="shared" si="0"/>
        <v>Total</v>
      </c>
      <c r="B35" s="184"/>
      <c r="C35" s="184"/>
      <c r="D35" s="145">
        <f>+AO55</f>
        <v>8</v>
      </c>
      <c r="E35" s="20"/>
      <c r="F35" s="105"/>
      <c r="G35" s="105"/>
      <c r="H35" s="105"/>
      <c r="I35" s="98"/>
      <c r="J35" s="99"/>
      <c r="U35" s="12"/>
      <c r="V35" s="5"/>
      <c r="W35" s="6"/>
      <c r="X35" s="7"/>
    </row>
    <row r="36" spans="1:56" ht="18.75" x14ac:dyDescent="0.25">
      <c r="B36" s="105"/>
      <c r="C36" s="105"/>
      <c r="D36" s="105"/>
      <c r="E36" s="105"/>
      <c r="F36" s="105"/>
      <c r="G36" s="105"/>
      <c r="H36" s="105"/>
      <c r="I36" s="98"/>
      <c r="J36" s="99"/>
    </row>
    <row r="37" spans="1:56" ht="18.75" x14ac:dyDescent="0.25">
      <c r="B37" s="105"/>
      <c r="C37" s="105"/>
      <c r="D37" s="105"/>
      <c r="E37" s="105"/>
      <c r="F37" s="105"/>
      <c r="G37" s="105"/>
      <c r="H37" s="105"/>
      <c r="I37" s="98"/>
      <c r="J37" s="99"/>
    </row>
    <row r="38" spans="1:56" ht="18.75" x14ac:dyDescent="0.25">
      <c r="B38" s="105"/>
      <c r="C38" s="105"/>
      <c r="D38" s="105"/>
      <c r="E38" s="105"/>
      <c r="F38" s="105"/>
      <c r="G38" s="105"/>
      <c r="H38" s="105"/>
      <c r="I38" s="98"/>
      <c r="J38" s="99"/>
    </row>
    <row r="39" spans="1:56" ht="18.75" x14ac:dyDescent="0.3">
      <c r="B39" s="100"/>
      <c r="C39" s="100"/>
      <c r="D39" s="100"/>
      <c r="E39" s="100"/>
      <c r="F39" s="100"/>
      <c r="G39" s="100"/>
      <c r="H39" s="100"/>
      <c r="I39" s="98"/>
      <c r="J39" s="100"/>
    </row>
    <row r="40" spans="1:56" x14ac:dyDescent="0.25">
      <c r="A40" s="22"/>
      <c r="B40" s="101"/>
      <c r="C40" s="101"/>
      <c r="D40" s="101"/>
      <c r="E40" s="101"/>
      <c r="F40" s="101"/>
      <c r="G40" s="102"/>
      <c r="H40" s="103"/>
      <c r="I40" s="103"/>
      <c r="J40" s="103"/>
      <c r="AM40" s="1" t="s">
        <v>181</v>
      </c>
    </row>
    <row r="41" spans="1:56" x14ac:dyDescent="0.25">
      <c r="A41" s="25"/>
      <c r="B41" s="101"/>
      <c r="C41" s="104"/>
      <c r="D41" s="104"/>
      <c r="E41" s="104"/>
      <c r="F41" s="104"/>
      <c r="G41" s="102"/>
      <c r="H41" s="103"/>
      <c r="I41" s="103"/>
      <c r="J41" s="103"/>
      <c r="AM41" s="1" t="s">
        <v>172</v>
      </c>
    </row>
    <row r="42" spans="1:56" x14ac:dyDescent="0.25">
      <c r="A42" s="25"/>
      <c r="B42" s="23"/>
      <c r="C42" s="26"/>
      <c r="D42" s="26"/>
      <c r="E42" s="26"/>
      <c r="F42" s="26"/>
      <c r="G42" s="24"/>
      <c r="AO42" s="1" t="s">
        <v>162</v>
      </c>
      <c r="AP42" s="1" t="s">
        <v>219</v>
      </c>
      <c r="AQ42" s="1" t="s">
        <v>262</v>
      </c>
      <c r="AR42" s="1" t="s">
        <v>221</v>
      </c>
      <c r="AS42" s="1" t="s">
        <v>222</v>
      </c>
      <c r="AT42" s="1" t="s">
        <v>223</v>
      </c>
      <c r="AU42" s="1" t="s">
        <v>224</v>
      </c>
      <c r="AV42" s="1" t="s">
        <v>225</v>
      </c>
      <c r="AW42" s="1" t="s">
        <v>226</v>
      </c>
      <c r="AX42" s="1" t="s">
        <v>227</v>
      </c>
      <c r="AY42" s="1" t="s">
        <v>228</v>
      </c>
      <c r="AZ42" s="1" t="s">
        <v>229</v>
      </c>
      <c r="BA42" s="1" t="s">
        <v>230</v>
      </c>
      <c r="BB42" s="1" t="s">
        <v>231</v>
      </c>
      <c r="BC42" s="1" t="s">
        <v>232</v>
      </c>
      <c r="BD42" s="1" t="s">
        <v>170</v>
      </c>
    </row>
    <row r="43" spans="1:56" x14ac:dyDescent="0.25">
      <c r="A43" s="25"/>
      <c r="B43" s="23"/>
      <c r="C43" s="26"/>
      <c r="D43" s="26"/>
      <c r="E43" s="26"/>
      <c r="F43" s="26"/>
      <c r="G43" s="24"/>
      <c r="AM43" s="1" t="s">
        <v>173</v>
      </c>
      <c r="AN43" s="1" t="s">
        <v>166</v>
      </c>
      <c r="AO43" s="1">
        <v>8</v>
      </c>
      <c r="AP43" s="1">
        <v>8</v>
      </c>
      <c r="AQ43" s="1">
        <v>8</v>
      </c>
      <c r="AR43" s="1">
        <v>8</v>
      </c>
      <c r="AS43" s="1">
        <v>8</v>
      </c>
      <c r="AT43" s="1">
        <v>8</v>
      </c>
      <c r="AU43" s="1">
        <v>8</v>
      </c>
      <c r="AV43" s="1">
        <v>8</v>
      </c>
      <c r="AW43" s="1">
        <v>8</v>
      </c>
      <c r="AX43" s="1">
        <v>8</v>
      </c>
      <c r="AY43" s="1">
        <v>8</v>
      </c>
      <c r="AZ43" s="1">
        <v>8</v>
      </c>
      <c r="BA43" s="1">
        <v>8</v>
      </c>
      <c r="BB43" s="1">
        <v>8</v>
      </c>
      <c r="BC43" s="1">
        <v>8</v>
      </c>
      <c r="BD43" s="1">
        <v>8</v>
      </c>
    </row>
    <row r="44" spans="1:56" x14ac:dyDescent="0.25">
      <c r="A44" s="25"/>
      <c r="B44" s="23"/>
      <c r="C44" s="26"/>
      <c r="D44" s="26"/>
      <c r="E44" s="26"/>
      <c r="F44" s="26"/>
      <c r="G44" s="24"/>
      <c r="AN44" s="1" t="s">
        <v>169</v>
      </c>
      <c r="AO44" s="1">
        <v>0</v>
      </c>
      <c r="AP44" s="1">
        <v>0</v>
      </c>
      <c r="AQ44" s="1">
        <v>0</v>
      </c>
      <c r="AR44" s="1">
        <v>0</v>
      </c>
      <c r="AS44" s="1">
        <v>0</v>
      </c>
      <c r="AT44" s="1">
        <v>0</v>
      </c>
      <c r="AU44" s="1">
        <v>0</v>
      </c>
      <c r="AV44" s="1">
        <v>0</v>
      </c>
      <c r="AW44" s="1">
        <v>0</v>
      </c>
      <c r="AX44" s="1">
        <v>0</v>
      </c>
      <c r="AY44" s="1">
        <v>0</v>
      </c>
      <c r="AZ44" s="1">
        <v>0</v>
      </c>
      <c r="BA44" s="1">
        <v>0</v>
      </c>
      <c r="BB44" s="1">
        <v>0</v>
      </c>
      <c r="BC44" s="1">
        <v>0</v>
      </c>
      <c r="BD44" s="1">
        <v>0</v>
      </c>
    </row>
    <row r="45" spans="1:56" ht="15" customHeight="1" x14ac:dyDescent="0.25">
      <c r="E45" s="177" t="s">
        <v>12</v>
      </c>
      <c r="F45" s="177"/>
      <c r="G45" s="177"/>
      <c r="H45" s="177"/>
      <c r="I45" s="177"/>
      <c r="J45" s="128"/>
      <c r="K45" s="128"/>
      <c r="L45" s="128"/>
      <c r="M45" s="128"/>
      <c r="N45" s="128"/>
      <c r="O45" s="128"/>
      <c r="T45" s="177" t="s">
        <v>13</v>
      </c>
      <c r="U45" s="177"/>
      <c r="V45" s="177"/>
      <c r="W45" s="177"/>
      <c r="X45" s="177"/>
      <c r="AH45" s="27"/>
      <c r="AM45" s="1" t="s">
        <v>182</v>
      </c>
    </row>
    <row r="46" spans="1:56" ht="15" customHeight="1" x14ac:dyDescent="0.25">
      <c r="E46" s="177"/>
      <c r="F46" s="177"/>
      <c r="G46" s="177"/>
      <c r="H46" s="177"/>
      <c r="I46" s="177"/>
      <c r="J46" s="128"/>
      <c r="K46" s="128"/>
      <c r="L46" s="128"/>
      <c r="M46" s="128"/>
      <c r="N46" s="128"/>
      <c r="O46" s="128"/>
      <c r="T46" s="177"/>
      <c r="U46" s="177"/>
      <c r="V46" s="177"/>
      <c r="W46" s="177"/>
      <c r="X46" s="177"/>
      <c r="AH46" s="27"/>
    </row>
    <row r="47" spans="1:56" ht="15" customHeight="1" x14ac:dyDescent="0.25">
      <c r="E47" s="177"/>
      <c r="F47" s="177"/>
      <c r="G47" s="177"/>
      <c r="H47" s="177"/>
      <c r="I47" s="177"/>
      <c r="J47" s="128"/>
      <c r="K47" s="128"/>
      <c r="L47" s="128"/>
      <c r="M47" s="128"/>
      <c r="N47" s="128"/>
      <c r="O47" s="128"/>
      <c r="T47" s="177"/>
      <c r="U47" s="177"/>
      <c r="V47" s="177"/>
      <c r="W47" s="177"/>
      <c r="X47" s="177"/>
      <c r="AH47" s="27"/>
    </row>
    <row r="48" spans="1:56" ht="15" customHeight="1" x14ac:dyDescent="0.25">
      <c r="E48" s="177"/>
      <c r="F48" s="177"/>
      <c r="G48" s="177"/>
      <c r="H48" s="177"/>
      <c r="I48" s="177"/>
      <c r="J48" s="128"/>
      <c r="K48" s="128"/>
      <c r="L48" s="128"/>
      <c r="M48" s="128"/>
      <c r="N48" s="128"/>
      <c r="O48" s="128"/>
      <c r="T48" s="177"/>
      <c r="U48" s="177"/>
      <c r="V48" s="177"/>
      <c r="W48" s="177"/>
      <c r="X48" s="177"/>
      <c r="AH48" s="27"/>
    </row>
    <row r="49" spans="6:44" ht="15" customHeight="1" x14ac:dyDescent="0.25">
      <c r="AH49" s="27"/>
      <c r="AM49" s="1" t="s">
        <v>161</v>
      </c>
    </row>
    <row r="50" spans="6:44" ht="18.75" x14ac:dyDescent="0.25">
      <c r="AC50" s="184" t="s">
        <v>291</v>
      </c>
      <c r="AD50" s="184"/>
      <c r="AE50" s="184"/>
      <c r="AF50" s="30">
        <v>2</v>
      </c>
      <c r="AH50" s="27"/>
      <c r="AM50" s="1" t="s">
        <v>233</v>
      </c>
    </row>
    <row r="51" spans="6:44" ht="18.75" customHeight="1" x14ac:dyDescent="0.25">
      <c r="F51" s="223"/>
      <c r="G51" s="223"/>
      <c r="H51" s="106"/>
      <c r="AC51" s="184"/>
      <c r="AD51" s="184"/>
      <c r="AE51" s="184"/>
      <c r="AF51" s="30"/>
      <c r="AH51" s="27"/>
      <c r="AO51" s="1" t="s">
        <v>157</v>
      </c>
      <c r="AP51" s="1" t="s">
        <v>163</v>
      </c>
      <c r="AQ51" s="1" t="s">
        <v>164</v>
      </c>
      <c r="AR51" s="1" t="s">
        <v>165</v>
      </c>
    </row>
    <row r="52" spans="6:44" ht="18.75" customHeight="1" x14ac:dyDescent="0.25">
      <c r="F52" s="218" t="s">
        <v>290</v>
      </c>
      <c r="G52" s="218"/>
      <c r="H52" s="29">
        <v>1</v>
      </c>
      <c r="AC52" s="184"/>
      <c r="AD52" s="184"/>
      <c r="AE52" s="184"/>
      <c r="AF52" s="30"/>
      <c r="AH52" s="27"/>
      <c r="AM52" s="1" t="s">
        <v>166</v>
      </c>
      <c r="AN52" s="1" t="s">
        <v>129</v>
      </c>
      <c r="AO52" s="1">
        <v>2</v>
      </c>
      <c r="AP52" s="1">
        <v>25</v>
      </c>
      <c r="AQ52" s="1">
        <v>25</v>
      </c>
      <c r="AR52" s="1">
        <v>25</v>
      </c>
    </row>
    <row r="53" spans="6:44" ht="18.75" customHeight="1" x14ac:dyDescent="0.25">
      <c r="F53" s="218" t="s">
        <v>268</v>
      </c>
      <c r="G53" s="218"/>
      <c r="H53" s="29">
        <v>1</v>
      </c>
      <c r="AC53" s="184"/>
      <c r="AD53" s="184"/>
      <c r="AE53" s="184"/>
      <c r="AF53" s="30"/>
      <c r="AH53" s="27"/>
      <c r="AN53" s="1" t="s">
        <v>131</v>
      </c>
      <c r="AO53" s="1">
        <v>2</v>
      </c>
      <c r="AP53" s="1">
        <v>25</v>
      </c>
      <c r="AQ53" s="1">
        <v>25</v>
      </c>
      <c r="AR53" s="1">
        <v>50</v>
      </c>
    </row>
    <row r="54" spans="6:44" ht="18.75" x14ac:dyDescent="0.25">
      <c r="F54" s="218"/>
      <c r="G54" s="218"/>
      <c r="H54" s="29"/>
      <c r="AH54" s="27"/>
      <c r="AN54" s="1" t="s">
        <v>132</v>
      </c>
      <c r="AO54" s="1">
        <v>4</v>
      </c>
      <c r="AP54" s="1">
        <v>50</v>
      </c>
      <c r="AQ54" s="1">
        <v>50</v>
      </c>
      <c r="AR54" s="1">
        <v>100</v>
      </c>
    </row>
    <row r="55" spans="6:44" ht="18.75" x14ac:dyDescent="0.25">
      <c r="F55" s="218" t="s">
        <v>285</v>
      </c>
      <c r="G55" s="218"/>
      <c r="H55" s="29">
        <v>2</v>
      </c>
      <c r="AH55" s="27"/>
      <c r="AN55" s="1" t="s">
        <v>8</v>
      </c>
      <c r="AO55" s="1">
        <v>8</v>
      </c>
      <c r="AP55" s="1">
        <v>100</v>
      </c>
      <c r="AQ55" s="1">
        <v>100</v>
      </c>
    </row>
    <row r="56" spans="6:44" ht="18.75" x14ac:dyDescent="0.25">
      <c r="F56" s="218"/>
      <c r="G56" s="218"/>
      <c r="H56" s="29"/>
      <c r="AH56" s="27"/>
      <c r="AM56" s="1" t="s">
        <v>182</v>
      </c>
    </row>
    <row r="57" spans="6:44" ht="18.75" x14ac:dyDescent="0.25">
      <c r="F57" s="218"/>
      <c r="G57" s="218"/>
      <c r="AH57" s="27"/>
    </row>
    <row r="58" spans="6:44" ht="18.75" x14ac:dyDescent="0.25">
      <c r="F58" s="218"/>
      <c r="G58" s="218"/>
      <c r="AH58" s="27"/>
    </row>
    <row r="59" spans="6:44" ht="18.75" x14ac:dyDescent="0.25">
      <c r="F59" s="218"/>
      <c r="G59" s="218"/>
      <c r="H59" s="106"/>
      <c r="AH59" s="27"/>
    </row>
    <row r="60" spans="6:44" ht="18.75" x14ac:dyDescent="0.25">
      <c r="F60" s="218"/>
      <c r="G60" s="218"/>
      <c r="AH60" s="27"/>
      <c r="AM60" s="1" t="s">
        <v>282</v>
      </c>
    </row>
    <row r="61" spans="6:44" x14ac:dyDescent="0.25">
      <c r="AH61" s="27"/>
      <c r="AO61" s="1" t="s">
        <v>157</v>
      </c>
      <c r="AP61" s="1" t="s">
        <v>163</v>
      </c>
      <c r="AQ61" s="1" t="s">
        <v>164</v>
      </c>
      <c r="AR61" s="1" t="s">
        <v>165</v>
      </c>
    </row>
    <row r="62" spans="6:44" x14ac:dyDescent="0.25">
      <c r="Y62" s="27"/>
      <c r="AM62" s="1" t="s">
        <v>166</v>
      </c>
      <c r="AO62" s="1">
        <v>6</v>
      </c>
      <c r="AP62" s="1">
        <v>75</v>
      </c>
      <c r="AQ62" s="1">
        <v>75</v>
      </c>
      <c r="AR62" s="1">
        <v>75</v>
      </c>
    </row>
    <row r="63" spans="6:44" x14ac:dyDescent="0.25">
      <c r="U63" s="27"/>
      <c r="AN63" s="1" t="s">
        <v>16</v>
      </c>
      <c r="AO63" s="1">
        <v>1</v>
      </c>
      <c r="AP63" s="1">
        <v>12.5</v>
      </c>
      <c r="AQ63" s="1">
        <v>12.5</v>
      </c>
      <c r="AR63" s="1">
        <v>87.5</v>
      </c>
    </row>
    <row r="64" spans="6:44" x14ac:dyDescent="0.25">
      <c r="U64" s="27"/>
      <c r="AN64" s="1" t="s">
        <v>268</v>
      </c>
      <c r="AO64" s="1">
        <v>1</v>
      </c>
      <c r="AP64" s="1">
        <v>12.5</v>
      </c>
      <c r="AQ64" s="1">
        <v>12.5</v>
      </c>
      <c r="AR64" s="1">
        <v>100</v>
      </c>
    </row>
    <row r="65" spans="1:44" ht="21" customHeight="1" x14ac:dyDescent="0.35">
      <c r="B65" s="31"/>
      <c r="AN65" s="1" t="s">
        <v>8</v>
      </c>
      <c r="AO65" s="1">
        <v>8</v>
      </c>
      <c r="AP65" s="1">
        <v>100</v>
      </c>
      <c r="AQ65" s="1">
        <v>100</v>
      </c>
    </row>
    <row r="66" spans="1:44" ht="15" customHeight="1" x14ac:dyDescent="0.25">
      <c r="V66" s="179" t="s">
        <v>17</v>
      </c>
      <c r="W66" s="180"/>
      <c r="X66" s="180"/>
      <c r="Y66" s="180"/>
      <c r="Z66" s="180"/>
      <c r="AA66" s="180"/>
      <c r="AC66" s="179" t="s">
        <v>18</v>
      </c>
      <c r="AD66" s="180"/>
      <c r="AE66" s="180"/>
      <c r="AF66" s="180"/>
      <c r="AG66" s="180"/>
      <c r="AH66" s="181"/>
      <c r="AI66" s="173" t="s">
        <v>147</v>
      </c>
      <c r="AJ66" s="173"/>
      <c r="AK66" s="173"/>
      <c r="AL66" s="173"/>
      <c r="AM66" s="1" t="s">
        <v>182</v>
      </c>
      <c r="AN66" s="35"/>
      <c r="AO66" s="35"/>
      <c r="AP66" s="35"/>
      <c r="AQ66" s="35"/>
      <c r="AR66" s="35"/>
    </row>
    <row r="67" spans="1:44" ht="32.25" customHeight="1" x14ac:dyDescent="0.25">
      <c r="V67" s="179"/>
      <c r="W67" s="180"/>
      <c r="X67" s="180"/>
      <c r="Y67" s="180"/>
      <c r="Z67" s="180"/>
      <c r="AA67" s="180"/>
      <c r="AC67" s="179"/>
      <c r="AD67" s="180"/>
      <c r="AE67" s="180"/>
      <c r="AF67" s="180"/>
      <c r="AG67" s="180"/>
      <c r="AH67" s="181"/>
      <c r="AI67" s="174"/>
      <c r="AJ67" s="174"/>
      <c r="AK67" s="174"/>
      <c r="AL67" s="174"/>
      <c r="AN67" s="35"/>
      <c r="AO67" s="35"/>
      <c r="AP67" s="35"/>
      <c r="AQ67" s="35"/>
      <c r="AR67" s="35"/>
    </row>
    <row r="68" spans="1:44"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N68" s="35"/>
      <c r="AO68" s="35"/>
      <c r="AP68" s="35"/>
      <c r="AQ68" s="35"/>
      <c r="AR68" s="35"/>
    </row>
    <row r="69" spans="1:44" s="35" customFormat="1" ht="20.100000000000001" customHeight="1"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+AN3</f>
        <v>0</v>
      </c>
      <c r="W69" s="124">
        <f t="shared" ref="W69:AA73" si="1">+AO3</f>
        <v>0</v>
      </c>
      <c r="X69" s="124">
        <f t="shared" si="1"/>
        <v>1</v>
      </c>
      <c r="Y69" s="124">
        <f t="shared" si="1"/>
        <v>0</v>
      </c>
      <c r="Z69" s="124">
        <f t="shared" si="1"/>
        <v>1</v>
      </c>
      <c r="AA69" s="124">
        <f t="shared" si="1"/>
        <v>0</v>
      </c>
      <c r="AB69" s="124">
        <f>SUM(V69:AA69)</f>
        <v>2</v>
      </c>
      <c r="AC69" s="34">
        <f t="shared" ref="AC69:AH73" si="2">V69/$AB69</f>
        <v>0</v>
      </c>
      <c r="AD69" s="34">
        <f t="shared" si="2"/>
        <v>0</v>
      </c>
      <c r="AE69" s="34">
        <f t="shared" si="2"/>
        <v>0.5</v>
      </c>
      <c r="AF69" s="34">
        <f t="shared" si="2"/>
        <v>0</v>
      </c>
      <c r="AG69" s="34">
        <f t="shared" si="2"/>
        <v>0.5</v>
      </c>
      <c r="AH69" s="34">
        <f t="shared" si="2"/>
        <v>0</v>
      </c>
      <c r="AI69" s="124">
        <f t="shared" ref="AI69:AL73" si="3">+BA3</f>
        <v>4</v>
      </c>
      <c r="AJ69" s="124">
        <f t="shared" si="3"/>
        <v>1.41</v>
      </c>
      <c r="AK69" s="124">
        <f t="shared" si="3"/>
        <v>4</v>
      </c>
      <c r="AL69" s="124">
        <f t="shared" si="3"/>
        <v>3</v>
      </c>
    </row>
    <row r="70" spans="1:44" s="35" customFormat="1" ht="20.100000000000001" customHeight="1"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4">+AN4</f>
        <v>0</v>
      </c>
      <c r="W70" s="124">
        <f t="shared" si="1"/>
        <v>0</v>
      </c>
      <c r="X70" s="124">
        <f t="shared" si="1"/>
        <v>0</v>
      </c>
      <c r="Y70" s="124">
        <f t="shared" si="1"/>
        <v>2</v>
      </c>
      <c r="Z70" s="124">
        <f t="shared" si="1"/>
        <v>0</v>
      </c>
      <c r="AA70" s="124">
        <f t="shared" si="1"/>
        <v>0</v>
      </c>
      <c r="AB70" s="124">
        <f t="shared" ref="AB70:AB73" si="5">SUM(V70:AA70)</f>
        <v>2</v>
      </c>
      <c r="AC70" s="34">
        <f t="shared" si="2"/>
        <v>0</v>
      </c>
      <c r="AD70" s="34">
        <f t="shared" si="2"/>
        <v>0</v>
      </c>
      <c r="AE70" s="34">
        <f t="shared" si="2"/>
        <v>0</v>
      </c>
      <c r="AF70" s="34">
        <f t="shared" si="2"/>
        <v>1</v>
      </c>
      <c r="AG70" s="34">
        <f t="shared" si="2"/>
        <v>0</v>
      </c>
      <c r="AH70" s="34">
        <f t="shared" si="2"/>
        <v>0</v>
      </c>
      <c r="AI70" s="124">
        <f t="shared" si="3"/>
        <v>4</v>
      </c>
      <c r="AJ70" s="124">
        <f t="shared" si="3"/>
        <v>0</v>
      </c>
      <c r="AK70" s="124">
        <f t="shared" si="3"/>
        <v>4</v>
      </c>
      <c r="AL70" s="124">
        <f t="shared" si="3"/>
        <v>4</v>
      </c>
      <c r="AM70" s="35" t="s">
        <v>238</v>
      </c>
    </row>
    <row r="71" spans="1:44" s="35" customFormat="1" ht="20.100000000000001" customHeight="1"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4"/>
        <v>1</v>
      </c>
      <c r="W71" s="124">
        <f t="shared" si="1"/>
        <v>0</v>
      </c>
      <c r="X71" s="124">
        <f t="shared" si="1"/>
        <v>0</v>
      </c>
      <c r="Y71" s="124">
        <f t="shared" si="1"/>
        <v>1</v>
      </c>
      <c r="Z71" s="124">
        <f t="shared" si="1"/>
        <v>0</v>
      </c>
      <c r="AA71" s="124">
        <f t="shared" si="1"/>
        <v>0</v>
      </c>
      <c r="AB71" s="124">
        <f t="shared" si="5"/>
        <v>2</v>
      </c>
      <c r="AC71" s="34">
        <f t="shared" si="2"/>
        <v>0.5</v>
      </c>
      <c r="AD71" s="34">
        <f t="shared" si="2"/>
        <v>0</v>
      </c>
      <c r="AE71" s="34">
        <f t="shared" si="2"/>
        <v>0</v>
      </c>
      <c r="AF71" s="34">
        <f t="shared" si="2"/>
        <v>0.5</v>
      </c>
      <c r="AG71" s="34">
        <f t="shared" si="2"/>
        <v>0</v>
      </c>
      <c r="AH71" s="34">
        <f t="shared" si="2"/>
        <v>0</v>
      </c>
      <c r="AI71" s="124">
        <f t="shared" si="3"/>
        <v>2.5</v>
      </c>
      <c r="AJ71" s="124">
        <f t="shared" si="3"/>
        <v>2.12</v>
      </c>
      <c r="AK71" s="124">
        <f t="shared" si="3"/>
        <v>3</v>
      </c>
      <c r="AL71" s="124">
        <f t="shared" si="3"/>
        <v>1</v>
      </c>
      <c r="AN71" s="32"/>
      <c r="AO71" s="32" t="s">
        <v>157</v>
      </c>
      <c r="AP71" s="32" t="s">
        <v>163</v>
      </c>
      <c r="AQ71" s="32" t="s">
        <v>164</v>
      </c>
      <c r="AR71" s="32" t="s">
        <v>165</v>
      </c>
    </row>
    <row r="72" spans="1:44" s="35" customFormat="1" ht="20.100000000000001" customHeight="1"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4"/>
        <v>1</v>
      </c>
      <c r="W72" s="124">
        <f t="shared" si="1"/>
        <v>0</v>
      </c>
      <c r="X72" s="124">
        <f t="shared" si="1"/>
        <v>0</v>
      </c>
      <c r="Y72" s="124">
        <f t="shared" si="1"/>
        <v>1</v>
      </c>
      <c r="Z72" s="124">
        <f t="shared" si="1"/>
        <v>0</v>
      </c>
      <c r="AA72" s="124">
        <f t="shared" si="1"/>
        <v>0</v>
      </c>
      <c r="AB72" s="124">
        <f t="shared" si="5"/>
        <v>2</v>
      </c>
      <c r="AC72" s="34">
        <f t="shared" si="2"/>
        <v>0.5</v>
      </c>
      <c r="AD72" s="34">
        <f t="shared" si="2"/>
        <v>0</v>
      </c>
      <c r="AE72" s="34">
        <f t="shared" si="2"/>
        <v>0</v>
      </c>
      <c r="AF72" s="34">
        <f t="shared" si="2"/>
        <v>0.5</v>
      </c>
      <c r="AG72" s="34">
        <f t="shared" si="2"/>
        <v>0</v>
      </c>
      <c r="AH72" s="34">
        <f t="shared" si="2"/>
        <v>0</v>
      </c>
      <c r="AI72" s="124">
        <f t="shared" si="3"/>
        <v>2.5</v>
      </c>
      <c r="AJ72" s="124">
        <f t="shared" si="3"/>
        <v>2.12</v>
      </c>
      <c r="AK72" s="124">
        <f t="shared" si="3"/>
        <v>3</v>
      </c>
      <c r="AL72" s="124">
        <f t="shared" si="3"/>
        <v>1</v>
      </c>
      <c r="AM72" s="35" t="s">
        <v>166</v>
      </c>
      <c r="AO72" s="35">
        <v>6</v>
      </c>
      <c r="AP72" s="35">
        <v>75</v>
      </c>
      <c r="AQ72" s="35">
        <v>75</v>
      </c>
      <c r="AR72" s="35">
        <v>75</v>
      </c>
    </row>
    <row r="73" spans="1:44" s="35" customFormat="1" ht="20.100000000000001" customHeight="1"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4"/>
        <v>0</v>
      </c>
      <c r="W73" s="124">
        <f t="shared" si="1"/>
        <v>0</v>
      </c>
      <c r="X73" s="124">
        <f t="shared" si="1"/>
        <v>0</v>
      </c>
      <c r="Y73" s="124">
        <f t="shared" si="1"/>
        <v>1</v>
      </c>
      <c r="Z73" s="124">
        <f t="shared" si="1"/>
        <v>1</v>
      </c>
      <c r="AA73" s="124">
        <f t="shared" si="1"/>
        <v>0</v>
      </c>
      <c r="AB73" s="124">
        <f t="shared" si="5"/>
        <v>2</v>
      </c>
      <c r="AC73" s="34">
        <f t="shared" si="2"/>
        <v>0</v>
      </c>
      <c r="AD73" s="34">
        <f t="shared" si="2"/>
        <v>0</v>
      </c>
      <c r="AE73" s="34">
        <f t="shared" si="2"/>
        <v>0</v>
      </c>
      <c r="AF73" s="34">
        <f t="shared" si="2"/>
        <v>0.5</v>
      </c>
      <c r="AG73" s="34">
        <f t="shared" si="2"/>
        <v>0.5</v>
      </c>
      <c r="AH73" s="34">
        <f t="shared" si="2"/>
        <v>0</v>
      </c>
      <c r="AI73" s="124">
        <f t="shared" si="3"/>
        <v>4.5</v>
      </c>
      <c r="AJ73" s="124">
        <f t="shared" si="3"/>
        <v>0.71</v>
      </c>
      <c r="AK73" s="124">
        <f t="shared" si="3"/>
        <v>5</v>
      </c>
      <c r="AL73" s="124">
        <f t="shared" si="3"/>
        <v>4</v>
      </c>
      <c r="AN73" s="1" t="s">
        <v>14</v>
      </c>
      <c r="AO73" s="1">
        <v>2</v>
      </c>
      <c r="AP73" s="1">
        <v>25</v>
      </c>
      <c r="AQ73" s="1">
        <v>25</v>
      </c>
      <c r="AR73" s="1">
        <v>100</v>
      </c>
    </row>
    <row r="74" spans="1:44"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L74" s="110"/>
      <c r="AN74" s="32" t="s">
        <v>8</v>
      </c>
      <c r="AO74" s="32">
        <v>8</v>
      </c>
      <c r="AP74" s="32">
        <v>100</v>
      </c>
      <c r="AQ74" s="32">
        <v>100</v>
      </c>
    </row>
    <row r="75" spans="1:44"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L75" s="110"/>
      <c r="AM75" s="32" t="s">
        <v>182</v>
      </c>
    </row>
    <row r="76" spans="1:44"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111"/>
    </row>
    <row r="77" spans="1:44" s="32" customFormat="1" ht="18.75" customHeight="1"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111"/>
    </row>
    <row r="78" spans="1:44" s="32" customFormat="1" ht="27.75" customHeight="1" x14ac:dyDescent="0.25">
      <c r="F78" s="39"/>
      <c r="G78" s="232" t="str">
        <f>+AN83</f>
        <v>Página Web</v>
      </c>
      <c r="H78" s="232"/>
      <c r="I78" s="232"/>
      <c r="J78" s="232"/>
      <c r="K78" s="232"/>
      <c r="L78" s="187">
        <f>+AO83</f>
        <v>1</v>
      </c>
      <c r="M78" s="188">
        <v>20</v>
      </c>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111"/>
    </row>
    <row r="79" spans="1:44" s="32" customFormat="1" ht="18.75" customHeight="1" x14ac:dyDescent="0.25">
      <c r="F79" s="39"/>
      <c r="G79" s="232" t="s">
        <v>289</v>
      </c>
      <c r="H79" s="232"/>
      <c r="I79" s="232"/>
      <c r="J79" s="232"/>
      <c r="K79" s="232"/>
      <c r="L79" s="187">
        <v>1</v>
      </c>
      <c r="M79" s="188"/>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111"/>
      <c r="AM79" s="32" t="s">
        <v>241</v>
      </c>
    </row>
    <row r="80" spans="1:44" s="32" customFormat="1" ht="30" customHeight="1" x14ac:dyDescent="0.25">
      <c r="F80" s="39"/>
      <c r="G80" s="232"/>
      <c r="H80" s="232"/>
      <c r="I80" s="232"/>
      <c r="J80" s="232"/>
      <c r="K80" s="232"/>
      <c r="L80" s="187"/>
      <c r="M80" s="188"/>
      <c r="N80" s="39"/>
      <c r="O80" s="39"/>
      <c r="P80" s="39"/>
      <c r="Q80" s="39"/>
      <c r="R80" s="39"/>
      <c r="S80" s="39"/>
      <c r="T80" s="39"/>
      <c r="U80" s="39"/>
      <c r="V80" s="39"/>
      <c r="W80" s="39"/>
      <c r="X80" s="38"/>
      <c r="Y80" s="38"/>
      <c r="Z80" s="38"/>
      <c r="AA80" s="38"/>
      <c r="AB80" s="38"/>
      <c r="AC80" s="38"/>
      <c r="AD80" s="38"/>
      <c r="AE80" s="38"/>
      <c r="AF80" s="38"/>
      <c r="AG80" s="38"/>
      <c r="AH80" s="38"/>
      <c r="AI80" s="38"/>
      <c r="AJ80" s="38"/>
      <c r="AK80" s="38"/>
      <c r="AL80" s="111"/>
      <c r="AO80" s="32" t="s">
        <v>157</v>
      </c>
      <c r="AP80" s="32" t="s">
        <v>163</v>
      </c>
      <c r="AQ80" s="32" t="s">
        <v>164</v>
      </c>
      <c r="AR80" s="32" t="s">
        <v>165</v>
      </c>
    </row>
    <row r="81" spans="1:44" s="32" customFormat="1" ht="30" customHeight="1" x14ac:dyDescent="0.25">
      <c r="F81" s="39"/>
      <c r="G81" s="232"/>
      <c r="H81" s="232"/>
      <c r="I81" s="232"/>
      <c r="J81" s="232"/>
      <c r="K81" s="232"/>
      <c r="L81" s="187"/>
      <c r="M81" s="188"/>
      <c r="N81" s="39"/>
      <c r="O81" s="39"/>
      <c r="P81" s="39"/>
      <c r="Q81" s="39"/>
      <c r="R81" s="39"/>
      <c r="S81" s="39"/>
      <c r="T81" s="39"/>
      <c r="U81" s="39"/>
      <c r="V81" s="39"/>
      <c r="W81" s="39"/>
      <c r="X81" s="38"/>
      <c r="Y81" s="38"/>
      <c r="Z81" s="38"/>
      <c r="AA81" s="38"/>
      <c r="AB81" s="38"/>
      <c r="AC81" s="38"/>
      <c r="AD81" s="38"/>
      <c r="AE81" s="38"/>
      <c r="AF81" s="38"/>
      <c r="AG81" s="38"/>
      <c r="AH81" s="38"/>
      <c r="AI81" s="38"/>
      <c r="AJ81" s="38"/>
      <c r="AK81" s="38"/>
      <c r="AL81" s="111"/>
      <c r="AM81" s="32" t="s">
        <v>166</v>
      </c>
      <c r="AO81" s="32">
        <v>6</v>
      </c>
      <c r="AP81" s="32">
        <v>75</v>
      </c>
      <c r="AQ81" s="32">
        <v>75</v>
      </c>
      <c r="AR81" s="32">
        <v>75</v>
      </c>
    </row>
    <row r="82" spans="1:44" s="32" customFormat="1" ht="18.75" x14ac:dyDescent="0.25">
      <c r="F82" s="39"/>
      <c r="G82" s="232" t="s">
        <v>8</v>
      </c>
      <c r="H82" s="232"/>
      <c r="I82" s="232"/>
      <c r="J82" s="232"/>
      <c r="K82" s="232"/>
      <c r="L82" s="187">
        <v>2</v>
      </c>
      <c r="M82" s="188"/>
      <c r="N82" s="39"/>
      <c r="O82" s="39"/>
      <c r="P82" s="39"/>
      <c r="Q82" s="39"/>
      <c r="R82" s="39"/>
      <c r="S82" s="39"/>
      <c r="T82" s="39"/>
      <c r="U82" s="39"/>
      <c r="V82" s="39"/>
      <c r="W82" s="39"/>
      <c r="X82" s="38"/>
      <c r="Y82" s="38"/>
      <c r="Z82" s="38"/>
      <c r="AA82" s="38"/>
      <c r="AB82" s="38"/>
      <c r="AC82" s="38"/>
      <c r="AD82" s="38"/>
      <c r="AE82" s="38"/>
      <c r="AF82" s="38"/>
      <c r="AG82" s="38"/>
      <c r="AH82" s="38"/>
      <c r="AI82" s="38"/>
      <c r="AJ82" s="38"/>
      <c r="AK82" s="38"/>
      <c r="AL82" s="111"/>
      <c r="AN82" s="32" t="s">
        <v>242</v>
      </c>
      <c r="AO82" s="32">
        <v>1</v>
      </c>
      <c r="AP82" s="32">
        <v>12.5</v>
      </c>
      <c r="AQ82" s="32">
        <v>12.5</v>
      </c>
      <c r="AR82" s="32">
        <v>87.5</v>
      </c>
    </row>
    <row r="83" spans="1:44" s="32" customFormat="1" ht="15.75" customHeight="1" x14ac:dyDescent="0.25">
      <c r="F83" s="39"/>
      <c r="G83" s="39"/>
      <c r="H83" s="39"/>
      <c r="I83" s="39"/>
      <c r="J83" s="39"/>
      <c r="K83" s="39"/>
      <c r="L83" s="39"/>
      <c r="M83" s="39"/>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111"/>
      <c r="AN83" s="32" t="s">
        <v>41</v>
      </c>
      <c r="AO83" s="32">
        <v>1</v>
      </c>
      <c r="AP83" s="32">
        <v>12.5</v>
      </c>
      <c r="AQ83" s="32">
        <v>12.5</v>
      </c>
      <c r="AR83" s="32">
        <v>100</v>
      </c>
    </row>
    <row r="84" spans="1:44" s="32" customFormat="1" ht="25.5" customHeight="1" x14ac:dyDescent="0.25">
      <c r="B84" s="208"/>
      <c r="C84" s="208"/>
      <c r="D84" s="208"/>
      <c r="E84" s="208"/>
      <c r="F84" s="208"/>
      <c r="G84" s="208"/>
      <c r="H84" s="208"/>
      <c r="I84" s="208"/>
      <c r="J84" s="208"/>
      <c r="K84" s="208"/>
      <c r="L84" s="208"/>
      <c r="M84" s="208"/>
      <c r="N84" s="208"/>
      <c r="O84" s="208"/>
      <c r="P84" s="208"/>
      <c r="Q84" s="208"/>
      <c r="R84" s="208"/>
      <c r="S84" s="208"/>
      <c r="T84" s="208"/>
      <c r="U84" s="208"/>
      <c r="V84" s="39"/>
      <c r="W84" s="39"/>
      <c r="X84" s="39"/>
      <c r="Y84" s="38"/>
      <c r="Z84" s="38"/>
      <c r="AA84" s="38"/>
      <c r="AB84" s="38"/>
      <c r="AC84" s="38"/>
      <c r="AD84" s="38"/>
      <c r="AE84" s="38"/>
      <c r="AF84" s="38"/>
      <c r="AG84" s="38"/>
      <c r="AH84" s="38"/>
      <c r="AI84" s="38"/>
      <c r="AJ84" s="38"/>
      <c r="AK84" s="38"/>
      <c r="AL84" s="111"/>
      <c r="AN84" s="32" t="s">
        <v>8</v>
      </c>
      <c r="AO84" s="32">
        <v>8</v>
      </c>
      <c r="AP84" s="32">
        <v>100</v>
      </c>
      <c r="AQ84" s="32">
        <v>100</v>
      </c>
    </row>
    <row r="85" spans="1:44" s="32" customFormat="1" ht="12.75" customHeight="1" x14ac:dyDescent="0.25">
      <c r="B85" s="129"/>
      <c r="C85" s="129"/>
      <c r="D85" s="129"/>
      <c r="E85" s="129"/>
      <c r="F85" s="129"/>
      <c r="G85" s="129"/>
      <c r="H85" s="129"/>
      <c r="I85" s="129"/>
      <c r="J85" s="129"/>
      <c r="K85" s="129"/>
      <c r="L85" s="129"/>
      <c r="M85" s="129"/>
      <c r="N85" s="129"/>
      <c r="O85" s="129"/>
      <c r="P85" s="129"/>
      <c r="Q85" s="129"/>
      <c r="R85" s="129"/>
      <c r="S85" s="129"/>
      <c r="T85" s="129"/>
      <c r="U85" s="129"/>
      <c r="V85" s="39"/>
      <c r="W85" s="39"/>
      <c r="X85" s="39"/>
      <c r="Y85" s="38"/>
      <c r="Z85" s="38"/>
      <c r="AA85" s="38"/>
      <c r="AB85" s="38"/>
      <c r="AC85" s="38"/>
      <c r="AD85" s="38"/>
      <c r="AE85" s="38"/>
      <c r="AF85" s="38"/>
      <c r="AG85" s="38"/>
      <c r="AH85" s="38"/>
      <c r="AI85" s="38"/>
      <c r="AJ85" s="38"/>
      <c r="AK85" s="38"/>
      <c r="AL85" s="111"/>
      <c r="AM85" s="32" t="s">
        <v>182</v>
      </c>
    </row>
    <row r="86" spans="1:44" s="32" customFormat="1" ht="21" x14ac:dyDescent="0.25">
      <c r="A86" s="39"/>
      <c r="B86" s="231"/>
      <c r="C86" s="231"/>
      <c r="D86" s="231"/>
      <c r="E86" s="231"/>
      <c r="F86" s="231"/>
      <c r="G86" s="231"/>
      <c r="H86" s="231"/>
      <c r="I86" s="231"/>
      <c r="J86" s="231"/>
      <c r="K86" s="128"/>
      <c r="L86" s="128"/>
      <c r="M86" s="128"/>
      <c r="N86" s="128"/>
      <c r="O86" s="128"/>
      <c r="P86" s="128"/>
      <c r="Q86" s="128"/>
      <c r="R86" s="128"/>
      <c r="S86" s="128"/>
      <c r="T86" s="128"/>
      <c r="U86" s="128"/>
      <c r="V86" s="38"/>
      <c r="W86" s="38"/>
      <c r="X86" s="38"/>
      <c r="Y86" s="38"/>
      <c r="Z86" s="38"/>
      <c r="AA86" s="38"/>
      <c r="AB86" s="38"/>
      <c r="AC86" s="38"/>
      <c r="AD86" s="38"/>
      <c r="AE86" s="38"/>
      <c r="AF86" s="38"/>
      <c r="AG86" s="38"/>
      <c r="AH86" s="38"/>
      <c r="AI86" s="38"/>
      <c r="AL86" s="110"/>
    </row>
    <row r="87" spans="1:44" s="32" customFormat="1" ht="21" x14ac:dyDescent="0.25">
      <c r="A87" s="39"/>
      <c r="B87" s="231"/>
      <c r="C87" s="231"/>
      <c r="D87" s="231"/>
      <c r="E87" s="231"/>
      <c r="F87" s="231"/>
      <c r="G87" s="231"/>
      <c r="H87" s="231"/>
      <c r="I87" s="231"/>
      <c r="J87" s="231"/>
      <c r="K87" s="128"/>
      <c r="L87" s="128"/>
      <c r="M87" s="128"/>
      <c r="N87" s="128"/>
      <c r="O87" s="128"/>
      <c r="P87" s="128"/>
      <c r="Q87" s="128"/>
      <c r="R87" s="128"/>
      <c r="S87" s="128"/>
      <c r="T87" s="128"/>
      <c r="U87" s="128"/>
      <c r="V87" s="38"/>
      <c r="W87" s="38"/>
      <c r="X87" s="38"/>
      <c r="Y87" s="38"/>
      <c r="Z87" s="38"/>
      <c r="AA87" s="38"/>
      <c r="AB87" s="38"/>
      <c r="AC87" s="38"/>
      <c r="AD87" s="38"/>
      <c r="AE87" s="38"/>
      <c r="AF87" s="38"/>
      <c r="AG87" s="38"/>
      <c r="AH87" s="38"/>
      <c r="AI87" s="38"/>
      <c r="AJ87" s="38"/>
      <c r="AK87" s="38"/>
      <c r="AL87" s="110"/>
    </row>
    <row r="88" spans="1:44" s="32" customFormat="1" ht="21" x14ac:dyDescent="0.25">
      <c r="A88" s="39"/>
      <c r="B88" s="231"/>
      <c r="C88" s="231"/>
      <c r="D88" s="231"/>
      <c r="E88" s="231"/>
      <c r="F88" s="231"/>
      <c r="G88" s="231"/>
      <c r="H88" s="231"/>
      <c r="I88" s="231"/>
      <c r="J88" s="231"/>
      <c r="K88" s="128"/>
      <c r="L88" s="128"/>
      <c r="M88" s="128"/>
      <c r="N88" s="128"/>
      <c r="O88" s="128"/>
      <c r="P88" s="128"/>
      <c r="Q88" s="128"/>
      <c r="R88" s="128"/>
      <c r="S88" s="128"/>
      <c r="T88" s="128"/>
      <c r="U88" s="128"/>
      <c r="V88" s="38"/>
      <c r="W88" s="38"/>
      <c r="X88" s="38"/>
      <c r="Y88" s="38"/>
      <c r="Z88" s="38"/>
      <c r="AA88" s="38"/>
      <c r="AB88" s="38"/>
      <c r="AC88" s="38"/>
      <c r="AD88" s="38"/>
      <c r="AE88" s="38"/>
      <c r="AF88" s="38"/>
      <c r="AG88" s="38"/>
      <c r="AH88" s="38"/>
      <c r="AI88" s="38"/>
      <c r="AJ88" s="38"/>
      <c r="AK88" s="38"/>
      <c r="AL88" s="110"/>
    </row>
    <row r="89" spans="1:44" s="32" customFormat="1" ht="60" x14ac:dyDescent="0.25">
      <c r="A89" s="39"/>
      <c r="B89" s="131"/>
      <c r="C89" s="131"/>
      <c r="D89" s="131"/>
      <c r="E89" s="131"/>
      <c r="F89" s="131"/>
      <c r="G89" s="131"/>
      <c r="H89" s="131"/>
      <c r="I89" s="131"/>
      <c r="J89" s="131"/>
      <c r="K89" s="128"/>
      <c r="L89" s="128"/>
      <c r="M89" s="128"/>
      <c r="N89" s="128"/>
      <c r="O89" s="128"/>
      <c r="P89" s="128"/>
      <c r="Q89" s="128"/>
      <c r="R89" s="128"/>
      <c r="S89" s="128"/>
      <c r="T89" s="128"/>
      <c r="U89" s="128"/>
      <c r="V89" s="38"/>
      <c r="W89" s="38"/>
      <c r="X89" s="38"/>
      <c r="Y89" s="38"/>
      <c r="Z89" s="38"/>
      <c r="AA89" s="38"/>
      <c r="AB89" s="38"/>
      <c r="AC89" s="38"/>
      <c r="AD89" s="38"/>
      <c r="AE89" s="38"/>
      <c r="AF89" s="38"/>
      <c r="AG89" s="38"/>
      <c r="AH89" s="38"/>
      <c r="AI89" s="38"/>
      <c r="AJ89" s="38"/>
      <c r="AK89" s="38"/>
      <c r="AL89" s="110"/>
      <c r="AM89" s="32" t="s">
        <v>243</v>
      </c>
    </row>
    <row r="90" spans="1:44" s="32" customFormat="1" ht="20.25" customHeight="1" x14ac:dyDescent="0.25">
      <c r="V90" s="38"/>
      <c r="W90" s="38"/>
      <c r="X90" s="38"/>
      <c r="Y90" s="38"/>
      <c r="Z90" s="38"/>
      <c r="AA90" s="38"/>
      <c r="AB90" s="38"/>
      <c r="AC90" s="38"/>
      <c r="AD90" s="38"/>
      <c r="AE90" s="38"/>
      <c r="AF90" s="38"/>
      <c r="AG90" s="38"/>
      <c r="AH90" s="38"/>
      <c r="AI90" s="38"/>
      <c r="AJ90" s="38"/>
      <c r="AL90" s="110"/>
      <c r="AO90" s="32" t="s">
        <v>157</v>
      </c>
      <c r="AP90" s="32" t="s">
        <v>163</v>
      </c>
      <c r="AQ90" s="32" t="s">
        <v>164</v>
      </c>
      <c r="AR90" s="32" t="s">
        <v>165</v>
      </c>
    </row>
    <row r="91" spans="1:44"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224" t="s">
        <v>147</v>
      </c>
      <c r="AJ91" s="225"/>
      <c r="AK91" s="225"/>
      <c r="AL91" s="226"/>
      <c r="AM91" s="32" t="s">
        <v>166</v>
      </c>
      <c r="AO91" s="32">
        <v>7</v>
      </c>
      <c r="AP91" s="32">
        <v>87.5</v>
      </c>
      <c r="AQ91" s="32">
        <v>87.5</v>
      </c>
      <c r="AR91" s="32">
        <v>87.5</v>
      </c>
    </row>
    <row r="92" spans="1:44"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227"/>
      <c r="AJ92" s="228"/>
      <c r="AK92" s="228"/>
      <c r="AL92" s="229"/>
      <c r="AN92" s="32" t="s">
        <v>277</v>
      </c>
      <c r="AO92" s="32">
        <v>1</v>
      </c>
      <c r="AP92" s="32">
        <v>12.5</v>
      </c>
      <c r="AQ92" s="32">
        <v>12.5</v>
      </c>
      <c r="AR92" s="32">
        <v>100</v>
      </c>
    </row>
    <row r="93" spans="1:44" s="32" customFormat="1" ht="36.75" customHeight="1" x14ac:dyDescent="0.25">
      <c r="A93" s="178" t="s">
        <v>42</v>
      </c>
      <c r="B93" s="178"/>
      <c r="C93" s="178"/>
      <c r="D93" s="178"/>
      <c r="E93" s="178"/>
      <c r="F93" s="178"/>
      <c r="G93" s="178"/>
      <c r="H93" s="178"/>
      <c r="I93" s="178"/>
      <c r="J93" s="178"/>
      <c r="K93" s="178"/>
      <c r="L93" s="178"/>
      <c r="M93" s="178"/>
      <c r="N93" s="178"/>
      <c r="O93" s="178"/>
      <c r="P93" s="178"/>
      <c r="Q93" s="178"/>
      <c r="R93" s="178"/>
      <c r="S93" s="178"/>
      <c r="T93" s="178"/>
      <c r="U93" s="178"/>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112" t="s">
        <v>25</v>
      </c>
      <c r="AN93" s="32" t="s">
        <v>8</v>
      </c>
      <c r="AO93" s="32">
        <v>8</v>
      </c>
      <c r="AP93" s="32">
        <v>100</v>
      </c>
      <c r="AQ93" s="32">
        <v>100</v>
      </c>
    </row>
    <row r="94" spans="1:44"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3"/>
      <c r="V94" s="205"/>
      <c r="W94" s="205"/>
      <c r="X94" s="205"/>
      <c r="Y94" s="205"/>
      <c r="Z94" s="205"/>
      <c r="AA94" s="205"/>
      <c r="AB94" s="118"/>
      <c r="AC94" s="206"/>
      <c r="AD94" s="206"/>
      <c r="AE94" s="206"/>
      <c r="AF94" s="206"/>
      <c r="AG94" s="206"/>
      <c r="AH94" s="207"/>
      <c r="AI94" s="122"/>
      <c r="AJ94" s="120"/>
      <c r="AK94" s="120"/>
      <c r="AL94" s="120"/>
      <c r="AM94" s="121" t="s">
        <v>182</v>
      </c>
    </row>
    <row r="95" spans="1:44"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6"/>
      <c r="V95" s="127">
        <f>+AN9</f>
        <v>0</v>
      </c>
      <c r="W95" s="127">
        <f t="shared" ref="W95:Z96" si="6">+AO9</f>
        <v>1</v>
      </c>
      <c r="X95" s="127">
        <f t="shared" si="6"/>
        <v>0</v>
      </c>
      <c r="Y95" s="127">
        <f t="shared" si="6"/>
        <v>1</v>
      </c>
      <c r="Z95" s="127">
        <f t="shared" si="6"/>
        <v>0</v>
      </c>
      <c r="AA95" s="127">
        <f>+AS9</f>
        <v>0</v>
      </c>
      <c r="AB95" s="127">
        <f>SUM(V95:AA95)</f>
        <v>2</v>
      </c>
      <c r="AC95" s="34">
        <f>V95/$AB95</f>
        <v>0</v>
      </c>
      <c r="AD95" s="34">
        <f t="shared" ref="AD95:AH96" si="7">W95/$AB95</f>
        <v>0.5</v>
      </c>
      <c r="AE95" s="34">
        <f t="shared" si="7"/>
        <v>0</v>
      </c>
      <c r="AF95" s="34">
        <f t="shared" si="7"/>
        <v>0.5</v>
      </c>
      <c r="AG95" s="34">
        <f t="shared" si="7"/>
        <v>0</v>
      </c>
      <c r="AH95" s="34">
        <f t="shared" si="7"/>
        <v>0</v>
      </c>
      <c r="AI95" s="127">
        <f t="shared" ref="AI95:AL96" si="8">+BA9</f>
        <v>3</v>
      </c>
      <c r="AJ95" s="127">
        <f t="shared" si="8"/>
        <v>1.41</v>
      </c>
      <c r="AK95" s="127">
        <f t="shared" si="8"/>
        <v>3</v>
      </c>
      <c r="AL95" s="127">
        <f t="shared" si="8"/>
        <v>2</v>
      </c>
    </row>
    <row r="96" spans="1:44"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6"/>
      <c r="V96" s="127">
        <f>+AN10</f>
        <v>0</v>
      </c>
      <c r="W96" s="127">
        <f t="shared" si="6"/>
        <v>0</v>
      </c>
      <c r="X96" s="127">
        <f t="shared" si="6"/>
        <v>0</v>
      </c>
      <c r="Y96" s="127">
        <f t="shared" si="6"/>
        <v>0</v>
      </c>
      <c r="Z96" s="127">
        <f t="shared" si="6"/>
        <v>2</v>
      </c>
      <c r="AA96" s="127">
        <f>+AS10</f>
        <v>0</v>
      </c>
      <c r="AB96" s="127">
        <f>SUM(V96:AA96)</f>
        <v>2</v>
      </c>
      <c r="AC96" s="34">
        <f>V96/$AB96</f>
        <v>0</v>
      </c>
      <c r="AD96" s="34">
        <f t="shared" si="7"/>
        <v>0</v>
      </c>
      <c r="AE96" s="34">
        <f t="shared" si="7"/>
        <v>0</v>
      </c>
      <c r="AF96" s="34">
        <f t="shared" si="7"/>
        <v>0</v>
      </c>
      <c r="AG96" s="34">
        <f t="shared" si="7"/>
        <v>1</v>
      </c>
      <c r="AH96" s="34">
        <f>W96/$AB96</f>
        <v>0</v>
      </c>
      <c r="AI96" s="127">
        <f t="shared" si="8"/>
        <v>5</v>
      </c>
      <c r="AJ96" s="127">
        <f t="shared" si="8"/>
        <v>0</v>
      </c>
      <c r="AK96" s="127">
        <f t="shared" si="8"/>
        <v>5</v>
      </c>
      <c r="AL96" s="127">
        <f t="shared" si="8"/>
        <v>5</v>
      </c>
    </row>
    <row r="97" spans="1:44" s="121" customFormat="1" ht="23.25" customHeight="1" x14ac:dyDescent="0.25">
      <c r="A97" s="230" t="s">
        <v>150</v>
      </c>
      <c r="B97" s="230"/>
      <c r="C97" s="230"/>
      <c r="D97" s="230"/>
      <c r="E97" s="230"/>
      <c r="F97" s="230"/>
      <c r="G97" s="230"/>
      <c r="H97" s="230"/>
      <c r="I97" s="230"/>
      <c r="J97" s="230"/>
      <c r="K97" s="230"/>
      <c r="L97" s="230"/>
      <c r="M97" s="230"/>
      <c r="N97" s="230"/>
      <c r="O97" s="230"/>
      <c r="P97" s="230"/>
      <c r="Q97" s="230"/>
      <c r="R97" s="230"/>
      <c r="S97" s="230"/>
      <c r="T97" s="230"/>
      <c r="U97" s="230"/>
      <c r="V97" s="115">
        <v>1</v>
      </c>
      <c r="W97" s="132">
        <v>2</v>
      </c>
      <c r="X97" s="132">
        <v>3</v>
      </c>
      <c r="Y97" s="132">
        <v>4</v>
      </c>
      <c r="Z97" s="132">
        <v>5</v>
      </c>
      <c r="AA97" s="117" t="s">
        <v>43</v>
      </c>
      <c r="AB97" s="118" t="s">
        <v>8</v>
      </c>
      <c r="AC97" s="115">
        <v>1</v>
      </c>
      <c r="AD97" s="132">
        <v>2</v>
      </c>
      <c r="AE97" s="132">
        <v>3</v>
      </c>
      <c r="AF97" s="132">
        <v>4</v>
      </c>
      <c r="AG97" s="132">
        <v>5</v>
      </c>
      <c r="AH97" s="117" t="s">
        <v>43</v>
      </c>
      <c r="AI97" s="119" t="s">
        <v>22</v>
      </c>
      <c r="AJ97" s="120" t="s">
        <v>23</v>
      </c>
      <c r="AK97" s="120" t="s">
        <v>24</v>
      </c>
      <c r="AL97" s="120" t="s">
        <v>25</v>
      </c>
    </row>
    <row r="98" spans="1:44" s="35" customFormat="1" ht="18.75" customHeight="1" x14ac:dyDescent="0.25">
      <c r="A98" s="130" t="s">
        <v>48</v>
      </c>
      <c r="B98" s="165" t="s">
        <v>45</v>
      </c>
      <c r="C98" s="166"/>
      <c r="D98" s="166"/>
      <c r="E98" s="166"/>
      <c r="F98" s="166"/>
      <c r="G98" s="166"/>
      <c r="H98" s="166"/>
      <c r="I98" s="166"/>
      <c r="J98" s="166"/>
      <c r="K98" s="166"/>
      <c r="L98" s="166"/>
      <c r="M98" s="166"/>
      <c r="N98" s="166"/>
      <c r="O98" s="166"/>
      <c r="P98" s="166"/>
      <c r="Q98" s="166"/>
      <c r="R98" s="166"/>
      <c r="S98" s="166"/>
      <c r="T98" s="166"/>
      <c r="U98" s="166"/>
      <c r="V98" s="127">
        <f>+AN11</f>
        <v>0</v>
      </c>
      <c r="W98" s="127">
        <f t="shared" ref="W98:AA100" si="9">+AO11</f>
        <v>1</v>
      </c>
      <c r="X98" s="127">
        <f t="shared" si="9"/>
        <v>1</v>
      </c>
      <c r="Y98" s="127">
        <f t="shared" si="9"/>
        <v>2</v>
      </c>
      <c r="Z98" s="127">
        <f t="shared" si="9"/>
        <v>2</v>
      </c>
      <c r="AA98" s="127">
        <f t="shared" si="9"/>
        <v>0</v>
      </c>
      <c r="AB98" s="127">
        <f>SUM(V98:AA98)</f>
        <v>6</v>
      </c>
      <c r="AC98" s="34">
        <f>V98/$AB98</f>
        <v>0</v>
      </c>
      <c r="AD98" s="34">
        <f t="shared" ref="AD98:AH100" si="10">W98/$AB98</f>
        <v>0.16666666666666666</v>
      </c>
      <c r="AE98" s="34">
        <f t="shared" si="10"/>
        <v>0.16666666666666666</v>
      </c>
      <c r="AF98" s="34">
        <f t="shared" si="10"/>
        <v>0.33333333333333331</v>
      </c>
      <c r="AG98" s="34">
        <f t="shared" si="10"/>
        <v>0.33333333333333331</v>
      </c>
      <c r="AH98" s="34">
        <f t="shared" si="10"/>
        <v>0</v>
      </c>
      <c r="AI98" s="127">
        <f t="shared" ref="AI98:AL100" si="11">+BA11</f>
        <v>3.83</v>
      </c>
      <c r="AJ98" s="127">
        <f t="shared" si="11"/>
        <v>1.17</v>
      </c>
      <c r="AK98" s="127">
        <f t="shared" si="11"/>
        <v>4</v>
      </c>
      <c r="AL98" s="127">
        <f t="shared" si="11"/>
        <v>4</v>
      </c>
      <c r="AM98" s="35" t="s">
        <v>244</v>
      </c>
    </row>
    <row r="99" spans="1:44"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6" t="s">
        <v>47</v>
      </c>
      <c r="V99" s="127">
        <f>+AN12</f>
        <v>1</v>
      </c>
      <c r="W99" s="127">
        <f t="shared" si="9"/>
        <v>0</v>
      </c>
      <c r="X99" s="127">
        <f t="shared" si="9"/>
        <v>1</v>
      </c>
      <c r="Y99" s="127">
        <f t="shared" si="9"/>
        <v>2</v>
      </c>
      <c r="Z99" s="127">
        <f t="shared" si="9"/>
        <v>2</v>
      </c>
      <c r="AA99" s="127">
        <f t="shared" si="9"/>
        <v>0</v>
      </c>
      <c r="AB99" s="127">
        <f t="shared" ref="AB99:AB100" si="12">SUM(V99:AA99)</f>
        <v>6</v>
      </c>
      <c r="AC99" s="34">
        <f>V99/$AB99</f>
        <v>0.16666666666666666</v>
      </c>
      <c r="AD99" s="34">
        <f t="shared" si="10"/>
        <v>0</v>
      </c>
      <c r="AE99" s="34">
        <f t="shared" si="10"/>
        <v>0.16666666666666666</v>
      </c>
      <c r="AF99" s="34">
        <f t="shared" si="10"/>
        <v>0.33333333333333331</v>
      </c>
      <c r="AG99" s="34">
        <f t="shared" si="10"/>
        <v>0.33333333333333331</v>
      </c>
      <c r="AH99" s="34">
        <f t="shared" si="10"/>
        <v>0</v>
      </c>
      <c r="AI99" s="127">
        <f t="shared" si="11"/>
        <v>3.67</v>
      </c>
      <c r="AJ99" s="127">
        <f t="shared" si="11"/>
        <v>1.51</v>
      </c>
      <c r="AK99" s="127">
        <f t="shared" si="11"/>
        <v>4</v>
      </c>
      <c r="AL99" s="127">
        <f t="shared" si="11"/>
        <v>4</v>
      </c>
      <c r="AO99" s="35" t="s">
        <v>157</v>
      </c>
      <c r="AP99" s="35" t="s">
        <v>163</v>
      </c>
      <c r="AQ99" s="35" t="s">
        <v>164</v>
      </c>
      <c r="AR99" s="35" t="s">
        <v>165</v>
      </c>
    </row>
    <row r="100" spans="1:44"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6" t="s">
        <v>50</v>
      </c>
      <c r="V100" s="127">
        <f>+AN13</f>
        <v>0</v>
      </c>
      <c r="W100" s="127">
        <f t="shared" si="9"/>
        <v>0</v>
      </c>
      <c r="X100" s="127">
        <f t="shared" si="9"/>
        <v>1</v>
      </c>
      <c r="Y100" s="127">
        <f t="shared" si="9"/>
        <v>0</v>
      </c>
      <c r="Z100" s="127">
        <f t="shared" si="9"/>
        <v>5</v>
      </c>
      <c r="AA100" s="127">
        <f t="shared" si="9"/>
        <v>0</v>
      </c>
      <c r="AB100" s="127">
        <f t="shared" si="12"/>
        <v>6</v>
      </c>
      <c r="AC100" s="34">
        <f>V100/$AB100</f>
        <v>0</v>
      </c>
      <c r="AD100" s="34">
        <f t="shared" si="10"/>
        <v>0</v>
      </c>
      <c r="AE100" s="34">
        <f t="shared" si="10"/>
        <v>0.16666666666666666</v>
      </c>
      <c r="AF100" s="34">
        <f t="shared" si="10"/>
        <v>0</v>
      </c>
      <c r="AG100" s="34">
        <f t="shared" si="10"/>
        <v>0.83333333333333337</v>
      </c>
      <c r="AH100" s="34">
        <f t="shared" si="10"/>
        <v>0</v>
      </c>
      <c r="AI100" s="127">
        <f t="shared" si="11"/>
        <v>4.67</v>
      </c>
      <c r="AJ100" s="127">
        <f t="shared" si="11"/>
        <v>0.82</v>
      </c>
      <c r="AK100" s="127">
        <f t="shared" si="11"/>
        <v>5</v>
      </c>
      <c r="AL100" s="127">
        <f t="shared" si="11"/>
        <v>5</v>
      </c>
      <c r="AM100" s="35" t="s">
        <v>166</v>
      </c>
      <c r="AO100" s="35">
        <v>6</v>
      </c>
      <c r="AP100" s="35">
        <v>75</v>
      </c>
      <c r="AQ100" s="35">
        <v>75</v>
      </c>
      <c r="AR100" s="35">
        <v>75</v>
      </c>
    </row>
    <row r="101" spans="1:44"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L101" s="110"/>
      <c r="AN101" s="32" t="s">
        <v>38</v>
      </c>
      <c r="AO101" s="32">
        <v>2</v>
      </c>
      <c r="AP101" s="32">
        <v>25</v>
      </c>
      <c r="AQ101" s="32">
        <v>25</v>
      </c>
      <c r="AR101" s="32">
        <v>100</v>
      </c>
    </row>
    <row r="102" spans="1:44"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L102" s="110"/>
      <c r="AN102" s="32" t="s">
        <v>8</v>
      </c>
      <c r="AO102" s="32">
        <v>8</v>
      </c>
      <c r="AP102" s="32">
        <v>100</v>
      </c>
      <c r="AQ102" s="32">
        <v>100</v>
      </c>
    </row>
    <row r="103" spans="1:44"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L103" s="110"/>
      <c r="AM103" s="32" t="s">
        <v>182</v>
      </c>
    </row>
    <row r="104" spans="1:44"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L104" s="110"/>
    </row>
    <row r="105" spans="1:44"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c r="AL105" s="110"/>
    </row>
    <row r="106" spans="1:44"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c r="AL106" s="110"/>
    </row>
    <row r="107" spans="1:44"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L107" s="110"/>
      <c r="AM107" s="32" t="s">
        <v>246</v>
      </c>
    </row>
    <row r="108" spans="1:44"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L108" s="110"/>
      <c r="AO108" s="32" t="s">
        <v>157</v>
      </c>
      <c r="AP108" s="32" t="s">
        <v>163</v>
      </c>
      <c r="AQ108" s="32" t="s">
        <v>164</v>
      </c>
      <c r="AR108" s="32" t="s">
        <v>165</v>
      </c>
    </row>
    <row r="109" spans="1:44"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L109" s="110"/>
      <c r="AM109" s="32" t="s">
        <v>166</v>
      </c>
      <c r="AN109" s="32" t="s">
        <v>245</v>
      </c>
      <c r="AO109" s="32">
        <v>1</v>
      </c>
      <c r="AP109" s="32">
        <v>12.5</v>
      </c>
      <c r="AQ109" s="32">
        <v>12.5</v>
      </c>
      <c r="AR109" s="32">
        <v>12.5</v>
      </c>
    </row>
    <row r="110" spans="1:44"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147</v>
      </c>
      <c r="AJ110" s="195"/>
      <c r="AK110" s="195"/>
      <c r="AL110" s="195"/>
      <c r="AN110" s="32" t="s">
        <v>38</v>
      </c>
      <c r="AO110" s="32">
        <v>7</v>
      </c>
      <c r="AP110" s="32">
        <v>87.5</v>
      </c>
      <c r="AQ110" s="32">
        <v>87.5</v>
      </c>
      <c r="AR110" s="32">
        <v>100</v>
      </c>
    </row>
    <row r="111" spans="1:44"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c r="AN111" s="32" t="s">
        <v>8</v>
      </c>
      <c r="AO111" s="32">
        <v>8</v>
      </c>
      <c r="AP111" s="32">
        <v>100</v>
      </c>
      <c r="AQ111" s="32">
        <v>100</v>
      </c>
    </row>
    <row r="112" spans="1:44"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112" t="s">
        <v>25</v>
      </c>
      <c r="AM112" s="32" t="s">
        <v>182</v>
      </c>
    </row>
    <row r="113" spans="1:44"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27">
        <f>+AN8</f>
        <v>0</v>
      </c>
      <c r="W113" s="127">
        <f t="shared" ref="W113:AA113" si="13">+AO8</f>
        <v>0</v>
      </c>
      <c r="X113" s="127">
        <f t="shared" si="13"/>
        <v>0</v>
      </c>
      <c r="Y113" s="127">
        <f t="shared" si="13"/>
        <v>0</v>
      </c>
      <c r="Z113" s="127">
        <f t="shared" si="13"/>
        <v>0</v>
      </c>
      <c r="AA113" s="127">
        <f t="shared" si="13"/>
        <v>0</v>
      </c>
      <c r="AB113" s="127">
        <f>SUM(V113:AA113)</f>
        <v>0</v>
      </c>
      <c r="AC113" s="34" t="e">
        <f t="shared" ref="AC113:AH113" si="14">V113/$AB113</f>
        <v>#DIV/0!</v>
      </c>
      <c r="AD113" s="34" t="e">
        <f t="shared" si="14"/>
        <v>#DIV/0!</v>
      </c>
      <c r="AE113" s="34" t="e">
        <f t="shared" si="14"/>
        <v>#DIV/0!</v>
      </c>
      <c r="AF113" s="34" t="e">
        <f t="shared" si="14"/>
        <v>#DIV/0!</v>
      </c>
      <c r="AG113" s="34" t="e">
        <f t="shared" si="14"/>
        <v>#DIV/0!</v>
      </c>
      <c r="AH113" s="34" t="e">
        <f t="shared" si="14"/>
        <v>#DIV/0!</v>
      </c>
      <c r="AI113" s="127" t="str">
        <f t="shared" ref="AI113:AL113" si="15">+BA8</f>
        <v>.</v>
      </c>
      <c r="AJ113" s="127" t="str">
        <f t="shared" si="15"/>
        <v>.</v>
      </c>
      <c r="AK113" s="127" t="str">
        <f t="shared" si="15"/>
        <v>.</v>
      </c>
      <c r="AL113" s="127" t="str">
        <f t="shared" si="15"/>
        <v>.</v>
      </c>
    </row>
    <row r="114" spans="1:44"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L114" s="110"/>
    </row>
    <row r="115" spans="1:44"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L115" s="110"/>
    </row>
    <row r="116" spans="1:44"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L116" s="110"/>
      <c r="AM116" s="32" t="s">
        <v>247</v>
      </c>
    </row>
    <row r="117" spans="1:44"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L117" s="110"/>
      <c r="AO117" s="32" t="s">
        <v>157</v>
      </c>
      <c r="AP117" s="32" t="s">
        <v>163</v>
      </c>
      <c r="AQ117" s="32" t="s">
        <v>164</v>
      </c>
      <c r="AR117" s="32" t="s">
        <v>165</v>
      </c>
    </row>
    <row r="118" spans="1:44"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L118" s="110"/>
      <c r="AM118" s="32" t="s">
        <v>166</v>
      </c>
      <c r="AN118" s="32" t="s">
        <v>245</v>
      </c>
      <c r="AO118" s="32">
        <v>5</v>
      </c>
      <c r="AP118" s="32">
        <v>62.5</v>
      </c>
      <c r="AQ118" s="32">
        <v>62.5</v>
      </c>
      <c r="AR118" s="32">
        <v>62.5</v>
      </c>
    </row>
    <row r="119" spans="1:44"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L119" s="110"/>
      <c r="AN119" s="32" t="s">
        <v>38</v>
      </c>
      <c r="AO119" s="32">
        <v>3</v>
      </c>
      <c r="AP119" s="32">
        <v>37.5</v>
      </c>
      <c r="AQ119" s="32">
        <v>37.5</v>
      </c>
      <c r="AR119" s="32">
        <v>100</v>
      </c>
    </row>
    <row r="120" spans="1:44"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L120" s="110"/>
      <c r="AN120" s="32" t="s">
        <v>8</v>
      </c>
      <c r="AO120" s="32">
        <v>8</v>
      </c>
      <c r="AP120" s="32">
        <v>100</v>
      </c>
      <c r="AQ120" s="32">
        <v>100</v>
      </c>
    </row>
    <row r="121" spans="1:44"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c r="AL121" s="110"/>
      <c r="AM121" s="32" t="s">
        <v>182</v>
      </c>
    </row>
    <row r="122" spans="1:44"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c r="AL122" s="110"/>
    </row>
    <row r="123" spans="1:44"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c r="AL123" s="110"/>
    </row>
    <row r="124" spans="1:44" s="32" customFormat="1" ht="20.25" customHeight="1" x14ac:dyDescent="0.25">
      <c r="A124" s="47"/>
      <c r="B124" s="47"/>
      <c r="C124" s="50"/>
      <c r="D124" s="47"/>
      <c r="E124" s="209" t="s">
        <v>134</v>
      </c>
      <c r="F124" s="210"/>
      <c r="G124" s="210"/>
      <c r="H124" s="210"/>
      <c r="I124" s="210"/>
      <c r="J124" s="211"/>
      <c r="K124" s="135"/>
      <c r="L124" s="135"/>
      <c r="M124" s="47"/>
      <c r="AL124" s="110"/>
    </row>
    <row r="125" spans="1:44" s="32" customFormat="1" ht="16.5" customHeight="1" x14ac:dyDescent="0.25">
      <c r="A125" s="47"/>
      <c r="B125" s="47"/>
      <c r="C125" s="52"/>
      <c r="D125" s="39"/>
      <c r="E125" s="212"/>
      <c r="F125" s="177"/>
      <c r="G125" s="177"/>
      <c r="H125" s="177"/>
      <c r="I125" s="177"/>
      <c r="J125" s="213"/>
      <c r="K125" s="53"/>
      <c r="L125" s="53"/>
      <c r="M125" s="39"/>
      <c r="AL125" s="110"/>
      <c r="AM125" s="32" t="s">
        <v>248</v>
      </c>
    </row>
    <row r="126" spans="1:44" s="32" customFormat="1" ht="16.5" customHeight="1" x14ac:dyDescent="0.25">
      <c r="A126" s="47"/>
      <c r="B126" s="47"/>
      <c r="C126" s="50"/>
      <c r="D126" s="39"/>
      <c r="E126" s="212"/>
      <c r="F126" s="177"/>
      <c r="G126" s="177"/>
      <c r="H126" s="177"/>
      <c r="I126" s="177"/>
      <c r="J126" s="213"/>
      <c r="K126" s="38"/>
      <c r="L126" s="38"/>
      <c r="M126" s="39"/>
      <c r="AL126" s="110"/>
      <c r="AO126" s="32" t="s">
        <v>157</v>
      </c>
      <c r="AP126" s="32" t="s">
        <v>163</v>
      </c>
      <c r="AQ126" s="32" t="s">
        <v>164</v>
      </c>
      <c r="AR126" s="32" t="s">
        <v>165</v>
      </c>
    </row>
    <row r="127" spans="1:44" s="32" customFormat="1" ht="18.75" customHeight="1" thickBot="1" x14ac:dyDescent="0.3">
      <c r="A127" s="39"/>
      <c r="B127" s="39"/>
      <c r="C127" s="39"/>
      <c r="D127" s="39"/>
      <c r="E127" s="214"/>
      <c r="F127" s="215"/>
      <c r="G127" s="215"/>
      <c r="H127" s="215"/>
      <c r="I127" s="215"/>
      <c r="J127" s="216"/>
      <c r="K127" s="39"/>
      <c r="L127" s="39"/>
      <c r="M127" s="39"/>
      <c r="N127" s="39"/>
      <c r="AL127" s="110"/>
      <c r="AM127" s="32" t="s">
        <v>166</v>
      </c>
      <c r="AN127" s="32" t="s">
        <v>245</v>
      </c>
      <c r="AO127" s="32">
        <v>8</v>
      </c>
      <c r="AP127" s="32">
        <v>100</v>
      </c>
      <c r="AQ127" s="32">
        <v>100</v>
      </c>
      <c r="AR127" s="32">
        <v>100</v>
      </c>
    </row>
    <row r="128" spans="1:44"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L128" s="110"/>
      <c r="AM128" s="32" t="s">
        <v>182</v>
      </c>
    </row>
    <row r="129" spans="1:44"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L129" s="110"/>
    </row>
    <row r="130" spans="1:44"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c r="AL130" s="110"/>
    </row>
    <row r="131" spans="1:44"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147</v>
      </c>
      <c r="AJ131" s="195"/>
      <c r="AK131" s="195"/>
      <c r="AL131" s="195"/>
    </row>
    <row r="132" spans="1:44"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c r="AM132" s="32" t="s">
        <v>249</v>
      </c>
    </row>
    <row r="133" spans="1:44"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112" t="s">
        <v>25</v>
      </c>
      <c r="AO133" s="32" t="s">
        <v>157</v>
      </c>
      <c r="AP133" s="32" t="s">
        <v>163</v>
      </c>
      <c r="AQ133" s="32" t="s">
        <v>164</v>
      </c>
      <c r="AR133" s="32" t="s">
        <v>165</v>
      </c>
    </row>
    <row r="134" spans="1:44"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47">
        <f>+AN14</f>
        <v>0</v>
      </c>
      <c r="W134" s="147">
        <f t="shared" ref="W134:AA134" si="16">+AO14</f>
        <v>0</v>
      </c>
      <c r="X134" s="147">
        <f t="shared" si="16"/>
        <v>1</v>
      </c>
      <c r="Y134" s="147">
        <f t="shared" si="16"/>
        <v>0</v>
      </c>
      <c r="Z134" s="147">
        <f t="shared" si="16"/>
        <v>0</v>
      </c>
      <c r="AA134" s="147">
        <f t="shared" si="16"/>
        <v>0</v>
      </c>
      <c r="AB134" s="147">
        <f>SUM(V134:AA134)</f>
        <v>1</v>
      </c>
      <c r="AC134" s="34">
        <f t="shared" ref="AC134:AH134" si="17">V134/$AB134</f>
        <v>0</v>
      </c>
      <c r="AD134" s="34">
        <f t="shared" si="17"/>
        <v>0</v>
      </c>
      <c r="AE134" s="34">
        <f t="shared" si="17"/>
        <v>1</v>
      </c>
      <c r="AF134" s="34">
        <f t="shared" si="17"/>
        <v>0</v>
      </c>
      <c r="AG134" s="34">
        <f t="shared" si="17"/>
        <v>0</v>
      </c>
      <c r="AH134" s="34">
        <f t="shared" si="17"/>
        <v>0</v>
      </c>
      <c r="AI134" s="147">
        <f t="shared" ref="AI134:AL134" si="18">+BA14</f>
        <v>3</v>
      </c>
      <c r="AJ134" s="147" t="str">
        <f t="shared" si="18"/>
        <v>.</v>
      </c>
      <c r="AK134" s="147">
        <f t="shared" si="18"/>
        <v>3</v>
      </c>
      <c r="AL134" s="147">
        <f t="shared" si="18"/>
        <v>3</v>
      </c>
      <c r="AM134" s="32" t="s">
        <v>166</v>
      </c>
      <c r="AN134" s="32" t="s">
        <v>245</v>
      </c>
      <c r="AO134" s="32">
        <v>7</v>
      </c>
      <c r="AP134" s="32">
        <v>87.5</v>
      </c>
      <c r="AQ134" s="32">
        <v>87.5</v>
      </c>
      <c r="AR134" s="32">
        <v>87.5</v>
      </c>
    </row>
    <row r="135" spans="1:44"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L135" s="110"/>
      <c r="AN135" s="32" t="s">
        <v>38</v>
      </c>
      <c r="AO135" s="32">
        <v>1</v>
      </c>
      <c r="AP135" s="32">
        <v>12.5</v>
      </c>
      <c r="AQ135" s="32">
        <v>12.5</v>
      </c>
      <c r="AR135" s="32">
        <v>100</v>
      </c>
    </row>
    <row r="136" spans="1:44"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L136" s="110"/>
      <c r="AN136" s="32" t="s">
        <v>8</v>
      </c>
      <c r="AO136" s="32">
        <v>8</v>
      </c>
      <c r="AP136" s="32">
        <v>100</v>
      </c>
      <c r="AQ136" s="32">
        <v>100</v>
      </c>
    </row>
    <row r="137" spans="1:44"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L137" s="110"/>
      <c r="AM137" s="32" t="s">
        <v>182</v>
      </c>
    </row>
    <row r="138" spans="1:44"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c r="AL138" s="110"/>
    </row>
    <row r="139" spans="1:44"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c r="AL139" s="110"/>
    </row>
    <row r="140" spans="1:44"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c r="AL140" s="110"/>
    </row>
    <row r="141" spans="1:44"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L141" s="110"/>
      <c r="AM141" s="32" t="s">
        <v>250</v>
      </c>
    </row>
    <row r="142" spans="1:44" s="32" customFormat="1" ht="20.25" customHeight="1" x14ac:dyDescent="0.25">
      <c r="A142" s="47"/>
      <c r="B142" s="47"/>
      <c r="C142" s="50"/>
      <c r="D142" s="47"/>
      <c r="E142" s="209" t="s">
        <v>135</v>
      </c>
      <c r="F142" s="210"/>
      <c r="G142" s="210"/>
      <c r="H142" s="210"/>
      <c r="I142" s="210"/>
      <c r="J142" s="211"/>
      <c r="K142" s="135"/>
      <c r="L142" s="135"/>
      <c r="M142" s="47"/>
      <c r="AL142" s="110"/>
      <c r="AO142" s="32" t="s">
        <v>157</v>
      </c>
      <c r="AP142" s="32" t="s">
        <v>163</v>
      </c>
      <c r="AQ142" s="32" t="s">
        <v>164</v>
      </c>
      <c r="AR142" s="32" t="s">
        <v>165</v>
      </c>
    </row>
    <row r="143" spans="1:44" s="32" customFormat="1" ht="16.5" customHeight="1" x14ac:dyDescent="0.25">
      <c r="A143" s="47"/>
      <c r="B143" s="47"/>
      <c r="C143" s="52"/>
      <c r="D143" s="39"/>
      <c r="E143" s="212"/>
      <c r="F143" s="177"/>
      <c r="G143" s="177"/>
      <c r="H143" s="177"/>
      <c r="I143" s="177"/>
      <c r="J143" s="213"/>
      <c r="K143" s="53"/>
      <c r="L143" s="53"/>
      <c r="M143" s="39"/>
      <c r="AL143" s="110"/>
      <c r="AM143" s="32" t="s">
        <v>166</v>
      </c>
      <c r="AN143" s="32" t="s">
        <v>38</v>
      </c>
      <c r="AO143" s="32">
        <v>8</v>
      </c>
      <c r="AP143" s="32">
        <v>100</v>
      </c>
      <c r="AQ143" s="32">
        <v>100</v>
      </c>
      <c r="AR143" s="32">
        <v>100</v>
      </c>
    </row>
    <row r="144" spans="1:44" s="32" customFormat="1" ht="16.5" customHeight="1" x14ac:dyDescent="0.25">
      <c r="A144" s="47"/>
      <c r="B144" s="47"/>
      <c r="C144" s="50"/>
      <c r="D144" s="39"/>
      <c r="E144" s="212"/>
      <c r="F144" s="177"/>
      <c r="G144" s="177"/>
      <c r="H144" s="177"/>
      <c r="I144" s="177"/>
      <c r="J144" s="213"/>
      <c r="K144" s="38"/>
      <c r="L144" s="38"/>
      <c r="M144" s="39"/>
      <c r="AL144" s="110"/>
      <c r="AM144" s="32" t="s">
        <v>182</v>
      </c>
    </row>
    <row r="145" spans="1:44" s="32" customFormat="1" ht="18.75" customHeight="1" thickBot="1" x14ac:dyDescent="0.3">
      <c r="A145" s="39"/>
      <c r="B145" s="39"/>
      <c r="C145" s="39"/>
      <c r="D145" s="39"/>
      <c r="E145" s="214"/>
      <c r="F145" s="215"/>
      <c r="G145" s="215"/>
      <c r="H145" s="215"/>
      <c r="I145" s="215"/>
      <c r="J145" s="216"/>
      <c r="K145" s="39"/>
      <c r="L145" s="39"/>
      <c r="M145" s="39"/>
      <c r="N145" s="39"/>
      <c r="AL145" s="110"/>
    </row>
    <row r="146" spans="1:44"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c r="AL146" s="110"/>
    </row>
    <row r="147" spans="1:44"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c r="AL147" s="110"/>
    </row>
    <row r="148" spans="1:44"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c r="AL148" s="110"/>
      <c r="AM148" s="32" t="s">
        <v>251</v>
      </c>
    </row>
    <row r="149" spans="1:44"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147</v>
      </c>
      <c r="AJ149" s="195"/>
      <c r="AK149" s="195"/>
      <c r="AL149" s="195"/>
      <c r="AO149" s="32" t="s">
        <v>157</v>
      </c>
      <c r="AP149" s="32" t="s">
        <v>163</v>
      </c>
      <c r="AQ149" s="32" t="s">
        <v>164</v>
      </c>
      <c r="AR149" s="32" t="s">
        <v>165</v>
      </c>
    </row>
    <row r="150" spans="1:44"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c r="AM150" s="32" t="s">
        <v>166</v>
      </c>
      <c r="AN150" s="32" t="s">
        <v>245</v>
      </c>
      <c r="AO150" s="32">
        <v>1</v>
      </c>
      <c r="AP150" s="32">
        <v>12.5</v>
      </c>
      <c r="AQ150" s="32">
        <v>12.5</v>
      </c>
      <c r="AR150" s="32">
        <v>12.5</v>
      </c>
    </row>
    <row r="151" spans="1:44"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112" t="s">
        <v>25</v>
      </c>
      <c r="AN151" s="32" t="s">
        <v>38</v>
      </c>
      <c r="AO151" s="32">
        <v>7</v>
      </c>
      <c r="AP151" s="32">
        <v>87.5</v>
      </c>
      <c r="AQ151" s="32">
        <v>87.5</v>
      </c>
      <c r="AR151" s="32">
        <v>100</v>
      </c>
    </row>
    <row r="152" spans="1:44"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47">
        <f>+AN15</f>
        <v>0</v>
      </c>
      <c r="W152" s="147">
        <f t="shared" ref="W152:AA152" si="19">+AO15</f>
        <v>1</v>
      </c>
      <c r="X152" s="147">
        <f t="shared" si="19"/>
        <v>1</v>
      </c>
      <c r="Y152" s="147">
        <f t="shared" si="19"/>
        <v>1</v>
      </c>
      <c r="Z152" s="147">
        <f t="shared" si="19"/>
        <v>2</v>
      </c>
      <c r="AA152" s="147">
        <f t="shared" si="19"/>
        <v>0</v>
      </c>
      <c r="AB152" s="147">
        <f>SUM(V152:AA152)</f>
        <v>5</v>
      </c>
      <c r="AC152" s="34">
        <f t="shared" ref="AC152:AH152" si="20">V152/$AB152</f>
        <v>0</v>
      </c>
      <c r="AD152" s="34">
        <f t="shared" si="20"/>
        <v>0.2</v>
      </c>
      <c r="AE152" s="34">
        <f t="shared" si="20"/>
        <v>0.2</v>
      </c>
      <c r="AF152" s="34">
        <f t="shared" si="20"/>
        <v>0.2</v>
      </c>
      <c r="AG152" s="34">
        <f t="shared" si="20"/>
        <v>0.4</v>
      </c>
      <c r="AH152" s="34">
        <f t="shared" si="20"/>
        <v>0</v>
      </c>
      <c r="AI152" s="147">
        <f t="shared" ref="AI152:AL152" si="21">+BA15</f>
        <v>3.8</v>
      </c>
      <c r="AJ152" s="147">
        <f t="shared" si="21"/>
        <v>1.3</v>
      </c>
      <c r="AK152" s="147">
        <f t="shared" si="21"/>
        <v>4</v>
      </c>
      <c r="AL152" s="147">
        <f t="shared" si="21"/>
        <v>5</v>
      </c>
      <c r="AN152" s="32" t="s">
        <v>8</v>
      </c>
      <c r="AO152" s="32">
        <v>8</v>
      </c>
      <c r="AP152" s="32">
        <v>100</v>
      </c>
      <c r="AQ152" s="32">
        <v>100</v>
      </c>
    </row>
    <row r="153" spans="1:44"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L153" s="110"/>
      <c r="AM153" s="32" t="s">
        <v>182</v>
      </c>
    </row>
    <row r="154" spans="1:44"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c r="AL154" s="110"/>
    </row>
    <row r="155" spans="1:44"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c r="AL155" s="110"/>
    </row>
    <row r="156" spans="1:44"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c r="AL156" s="110"/>
    </row>
    <row r="157" spans="1:44"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L157" s="110"/>
      <c r="AM157" s="32" t="s">
        <v>252</v>
      </c>
    </row>
    <row r="158" spans="1:44"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L158" s="110"/>
      <c r="AO158" s="32" t="s">
        <v>157</v>
      </c>
      <c r="AP158" s="32" t="s">
        <v>163</v>
      </c>
      <c r="AQ158" s="32" t="s">
        <v>164</v>
      </c>
      <c r="AR158" s="32" t="s">
        <v>165</v>
      </c>
    </row>
    <row r="159" spans="1:44"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L159" s="110"/>
      <c r="AM159" s="32" t="s">
        <v>166</v>
      </c>
      <c r="AN159" s="32" t="s">
        <v>38</v>
      </c>
      <c r="AO159" s="32">
        <v>8</v>
      </c>
      <c r="AP159" s="32">
        <v>100</v>
      </c>
      <c r="AQ159" s="32">
        <v>100</v>
      </c>
      <c r="AR159" s="32">
        <v>100</v>
      </c>
    </row>
    <row r="160" spans="1:44"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L160" s="110"/>
      <c r="AM160" s="32" t="s">
        <v>182</v>
      </c>
    </row>
    <row r="161" spans="1:44"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L161" s="110"/>
    </row>
    <row r="162" spans="1:44" s="32" customFormat="1" ht="16.5" customHeight="1" x14ac:dyDescent="0.25">
      <c r="A162" s="39"/>
      <c r="B162" s="46"/>
      <c r="C162" s="39"/>
      <c r="D162" s="39"/>
      <c r="E162" s="212"/>
      <c r="F162" s="177"/>
      <c r="G162" s="177"/>
      <c r="H162" s="177"/>
      <c r="I162" s="177"/>
      <c r="J162" s="213"/>
      <c r="K162" s="39"/>
      <c r="L162" s="39"/>
      <c r="M162" s="39"/>
      <c r="N162" s="39"/>
      <c r="AL162" s="110"/>
    </row>
    <row r="163" spans="1:44" s="32" customFormat="1" ht="16.5" customHeight="1" thickBot="1" x14ac:dyDescent="0.3">
      <c r="A163" s="39"/>
      <c r="B163" s="46"/>
      <c r="C163" s="39"/>
      <c r="D163" s="39"/>
      <c r="E163" s="214"/>
      <c r="F163" s="215"/>
      <c r="G163" s="215"/>
      <c r="H163" s="215"/>
      <c r="I163" s="215"/>
      <c r="J163" s="216"/>
      <c r="K163" s="39"/>
      <c r="L163" s="39"/>
      <c r="M163" s="39"/>
      <c r="N163" s="39"/>
      <c r="AL163" s="110"/>
    </row>
    <row r="164" spans="1:44" s="32" customFormat="1" ht="16.5" customHeight="1" x14ac:dyDescent="0.25">
      <c r="A164" s="39"/>
      <c r="B164" s="46"/>
      <c r="C164" s="39"/>
      <c r="D164" s="39"/>
      <c r="E164" s="39"/>
      <c r="F164" s="39"/>
      <c r="G164" s="39"/>
      <c r="H164" s="39"/>
      <c r="I164" s="39"/>
      <c r="J164" s="39"/>
      <c r="K164" s="39"/>
      <c r="L164" s="39"/>
      <c r="M164" s="39"/>
      <c r="N164" s="39"/>
      <c r="AL164" s="110"/>
      <c r="AM164" s="32" t="s">
        <v>253</v>
      </c>
    </row>
    <row r="165" spans="1:44" s="32" customFormat="1" ht="16.5" customHeight="1" x14ac:dyDescent="0.25">
      <c r="A165" s="39"/>
      <c r="B165" s="46"/>
      <c r="C165" s="39"/>
      <c r="D165" s="39"/>
      <c r="E165" s="39"/>
      <c r="F165" s="39"/>
      <c r="G165" s="39"/>
      <c r="H165" s="39"/>
      <c r="I165" s="39"/>
      <c r="J165" s="39"/>
      <c r="K165" s="39"/>
      <c r="L165" s="39"/>
      <c r="M165" s="39"/>
      <c r="N165" s="39"/>
      <c r="AL165" s="110"/>
      <c r="AO165" s="32" t="s">
        <v>157</v>
      </c>
      <c r="AP165" s="32" t="s">
        <v>163</v>
      </c>
      <c r="AQ165" s="32" t="s">
        <v>164</v>
      </c>
      <c r="AR165" s="32" t="s">
        <v>165</v>
      </c>
    </row>
    <row r="166" spans="1:44" s="32" customFormat="1" ht="16.5" customHeight="1" x14ac:dyDescent="0.25">
      <c r="A166" s="39"/>
      <c r="B166" s="46"/>
      <c r="C166" s="39"/>
      <c r="D166" s="39"/>
      <c r="E166" s="39"/>
      <c r="F166" s="39"/>
      <c r="G166" s="39"/>
      <c r="H166" s="39"/>
      <c r="I166" s="39"/>
      <c r="J166" s="39"/>
      <c r="K166" s="39"/>
      <c r="L166" s="39"/>
      <c r="M166" s="39"/>
      <c r="N166" s="39"/>
      <c r="AL166" s="110"/>
      <c r="AM166" s="32" t="s">
        <v>166</v>
      </c>
      <c r="AN166" s="32" t="s">
        <v>38</v>
      </c>
      <c r="AO166" s="32">
        <v>8</v>
      </c>
      <c r="AP166" s="32">
        <v>100</v>
      </c>
      <c r="AQ166" s="32">
        <v>100</v>
      </c>
      <c r="AR166" s="32">
        <v>100</v>
      </c>
    </row>
    <row r="167" spans="1:44" s="32" customFormat="1" ht="16.5" customHeight="1" x14ac:dyDescent="0.25">
      <c r="A167" s="39"/>
      <c r="B167" s="46"/>
      <c r="C167" s="39"/>
      <c r="D167" s="39"/>
      <c r="E167" s="39"/>
      <c r="F167" s="39"/>
      <c r="G167" s="39"/>
      <c r="H167" s="39"/>
      <c r="I167" s="39"/>
      <c r="J167" s="39"/>
      <c r="K167" s="39"/>
      <c r="L167" s="39"/>
      <c r="M167" s="39"/>
      <c r="N167" s="39"/>
      <c r="AL167" s="110"/>
      <c r="AM167" s="32" t="s">
        <v>182</v>
      </c>
    </row>
    <row r="168" spans="1:44"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L168" s="110"/>
    </row>
    <row r="169" spans="1:44" s="32" customFormat="1" ht="16.5" customHeight="1" x14ac:dyDescent="0.25">
      <c r="A169" s="39"/>
      <c r="B169" s="46"/>
      <c r="C169" s="39"/>
      <c r="D169" s="39"/>
      <c r="E169" s="39"/>
      <c r="F169" s="39"/>
      <c r="G169" s="39"/>
      <c r="H169" s="39"/>
      <c r="I169" s="39"/>
      <c r="J169" s="39"/>
      <c r="K169" s="39"/>
      <c r="L169" s="39"/>
      <c r="M169" s="39"/>
      <c r="N169" s="39"/>
      <c r="AL169" s="110"/>
    </row>
    <row r="170" spans="1:44" s="32" customFormat="1" ht="16.5" customHeight="1" x14ac:dyDescent="0.25">
      <c r="A170" s="39"/>
      <c r="B170" s="46"/>
      <c r="C170" s="39"/>
      <c r="D170" s="39"/>
      <c r="E170" s="39"/>
      <c r="F170" s="39"/>
      <c r="G170" s="39"/>
      <c r="H170" s="39"/>
      <c r="I170" s="39"/>
      <c r="J170" s="39"/>
      <c r="K170" s="39"/>
      <c r="L170" s="39"/>
      <c r="M170" s="39"/>
      <c r="N170" s="39"/>
      <c r="AL170" s="110"/>
    </row>
    <row r="171" spans="1:44" s="32" customFormat="1" ht="16.5" customHeight="1" x14ac:dyDescent="0.25">
      <c r="A171" s="39"/>
      <c r="B171" s="46"/>
      <c r="C171" s="39"/>
      <c r="D171" s="39"/>
      <c r="E171" s="39"/>
      <c r="F171" s="39"/>
      <c r="G171" s="39"/>
      <c r="H171" s="39"/>
      <c r="I171" s="39"/>
      <c r="J171" s="39"/>
      <c r="K171" s="39"/>
      <c r="L171" s="39"/>
      <c r="M171" s="39"/>
      <c r="N171" s="39"/>
      <c r="AL171" s="110"/>
    </row>
    <row r="172" spans="1:44" s="32" customFormat="1" ht="39" customHeight="1" x14ac:dyDescent="0.25">
      <c r="A172" s="39"/>
      <c r="B172" s="46"/>
      <c r="C172" s="39"/>
      <c r="D172" s="39"/>
      <c r="E172" s="39"/>
      <c r="F172" s="39"/>
      <c r="G172" s="39"/>
      <c r="H172" s="39"/>
      <c r="I172" s="39"/>
      <c r="J172" s="39"/>
      <c r="K172" s="39"/>
      <c r="L172" s="39"/>
      <c r="M172" s="39"/>
      <c r="N172" s="39"/>
      <c r="AL172" s="110"/>
    </row>
    <row r="173" spans="1:44" s="32" customFormat="1" ht="43.5" customHeight="1" x14ac:dyDescent="0.25">
      <c r="A173" s="39"/>
      <c r="B173" s="46"/>
      <c r="C173" s="39"/>
      <c r="D173" s="39"/>
      <c r="E173" s="39"/>
      <c r="F173" s="39"/>
      <c r="G173" s="39"/>
      <c r="H173" s="39"/>
      <c r="I173" s="39"/>
      <c r="J173" s="39"/>
      <c r="K173" s="39"/>
      <c r="L173" s="39"/>
      <c r="M173" s="39"/>
      <c r="N173" s="39"/>
      <c r="AL173" s="110"/>
    </row>
    <row r="174" spans="1:44"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L174" s="110"/>
    </row>
    <row r="175" spans="1:44"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147</v>
      </c>
      <c r="AJ175" s="195"/>
      <c r="AK175" s="195"/>
      <c r="AL175" s="195"/>
    </row>
    <row r="176" spans="1:44"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row>
    <row r="177" spans="1:38"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112" t="s">
        <v>25</v>
      </c>
    </row>
    <row r="178" spans="1:38"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27">
        <f>+AN16</f>
        <v>0</v>
      </c>
      <c r="W178" s="127">
        <f t="shared" ref="W178:AA179" si="22">+AO16</f>
        <v>1</v>
      </c>
      <c r="X178" s="127">
        <f t="shared" si="22"/>
        <v>1</v>
      </c>
      <c r="Y178" s="127">
        <f t="shared" si="22"/>
        <v>1</v>
      </c>
      <c r="Z178" s="127">
        <f t="shared" si="22"/>
        <v>4</v>
      </c>
      <c r="AA178" s="127">
        <f t="shared" si="22"/>
        <v>0</v>
      </c>
      <c r="AB178" s="127">
        <f>SUM(V178:AA178)</f>
        <v>7</v>
      </c>
      <c r="AC178" s="34">
        <f>V178/$AB178</f>
        <v>0</v>
      </c>
      <c r="AD178" s="34">
        <f t="shared" ref="AD178:AH179" si="23">W178/$AB178</f>
        <v>0.14285714285714285</v>
      </c>
      <c r="AE178" s="34">
        <f t="shared" si="23"/>
        <v>0.14285714285714285</v>
      </c>
      <c r="AF178" s="34">
        <f t="shared" si="23"/>
        <v>0.14285714285714285</v>
      </c>
      <c r="AG178" s="34">
        <f t="shared" si="23"/>
        <v>0.5714285714285714</v>
      </c>
      <c r="AH178" s="34">
        <f t="shared" si="23"/>
        <v>0</v>
      </c>
      <c r="AI178" s="127">
        <f t="shared" ref="AI178:AL179" si="24">+BA16</f>
        <v>4.1399999999999997</v>
      </c>
      <c r="AJ178" s="127">
        <f t="shared" si="24"/>
        <v>1.21</v>
      </c>
      <c r="AK178" s="127">
        <f t="shared" si="24"/>
        <v>5</v>
      </c>
      <c r="AL178" s="127">
        <f t="shared" si="24"/>
        <v>5</v>
      </c>
    </row>
    <row r="179" spans="1:38"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27">
        <f>+AN17</f>
        <v>0</v>
      </c>
      <c r="W179" s="127">
        <f t="shared" si="22"/>
        <v>1</v>
      </c>
      <c r="X179" s="127">
        <f t="shared" si="22"/>
        <v>3</v>
      </c>
      <c r="Y179" s="127">
        <f t="shared" si="22"/>
        <v>1</v>
      </c>
      <c r="Z179" s="127">
        <f t="shared" si="22"/>
        <v>2</v>
      </c>
      <c r="AA179" s="127">
        <f t="shared" si="22"/>
        <v>0</v>
      </c>
      <c r="AB179" s="127">
        <f>SUM(V179:AA179)</f>
        <v>7</v>
      </c>
      <c r="AC179" s="34">
        <f>V179/$AB179</f>
        <v>0</v>
      </c>
      <c r="AD179" s="34">
        <f t="shared" si="23"/>
        <v>0.14285714285714285</v>
      </c>
      <c r="AE179" s="34">
        <f t="shared" si="23"/>
        <v>0.42857142857142855</v>
      </c>
      <c r="AF179" s="34">
        <f t="shared" si="23"/>
        <v>0.14285714285714285</v>
      </c>
      <c r="AG179" s="34">
        <f t="shared" si="23"/>
        <v>0.2857142857142857</v>
      </c>
      <c r="AH179" s="34">
        <f t="shared" si="23"/>
        <v>0</v>
      </c>
      <c r="AI179" s="127">
        <f t="shared" si="24"/>
        <v>3.57</v>
      </c>
      <c r="AJ179" s="127">
        <f t="shared" si="24"/>
        <v>1.1299999999999999</v>
      </c>
      <c r="AK179" s="127">
        <f t="shared" si="24"/>
        <v>3</v>
      </c>
      <c r="AL179" s="127">
        <f t="shared" si="24"/>
        <v>3</v>
      </c>
    </row>
    <row r="180" spans="1:38"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L180" s="110"/>
    </row>
    <row r="181" spans="1:38" s="32" customFormat="1" ht="16.5" customHeight="1" thickBot="1" x14ac:dyDescent="0.3">
      <c r="A181" s="39"/>
      <c r="B181" s="46"/>
      <c r="C181" s="39"/>
      <c r="D181" s="39"/>
      <c r="E181" s="214"/>
      <c r="F181" s="215"/>
      <c r="G181" s="215"/>
      <c r="H181" s="215"/>
      <c r="I181" s="216"/>
      <c r="J181" s="39"/>
      <c r="K181" s="39"/>
      <c r="L181" s="39"/>
      <c r="M181" s="39"/>
      <c r="N181" s="39"/>
      <c r="AL181" s="110"/>
    </row>
    <row r="182" spans="1:38" s="32" customFormat="1" ht="16.5" customHeight="1" x14ac:dyDescent="0.25">
      <c r="A182" s="39"/>
      <c r="B182" s="46"/>
      <c r="C182" s="39"/>
      <c r="D182" s="39"/>
      <c r="E182" s="39"/>
      <c r="F182" s="39"/>
      <c r="G182" s="39"/>
      <c r="H182" s="39"/>
      <c r="I182" s="39"/>
      <c r="J182" s="39"/>
      <c r="K182" s="39"/>
      <c r="L182" s="39"/>
      <c r="M182" s="39"/>
      <c r="N182" s="39"/>
      <c r="AL182" s="110"/>
    </row>
    <row r="183" spans="1:38" s="32" customFormat="1" ht="16.5" customHeight="1" x14ac:dyDescent="0.25">
      <c r="A183" s="39"/>
      <c r="B183" s="46"/>
      <c r="C183" s="39"/>
      <c r="D183" s="39"/>
      <c r="E183" s="39"/>
      <c r="F183" s="39"/>
      <c r="G183" s="39"/>
      <c r="H183" s="39"/>
      <c r="I183" s="39"/>
      <c r="J183" s="39"/>
      <c r="K183" s="39"/>
      <c r="L183" s="39"/>
      <c r="M183" s="39"/>
      <c r="N183" s="39"/>
      <c r="AL183" s="110"/>
    </row>
    <row r="184" spans="1:38" s="32" customFormat="1" ht="16.5" customHeight="1" x14ac:dyDescent="0.25">
      <c r="A184" s="39"/>
      <c r="B184" s="46"/>
      <c r="C184" s="39"/>
      <c r="D184" s="39"/>
      <c r="E184" s="39"/>
      <c r="F184" s="39"/>
      <c r="G184" s="39"/>
      <c r="H184" s="39"/>
      <c r="I184" s="39"/>
      <c r="J184" s="39"/>
      <c r="K184" s="39"/>
      <c r="L184" s="39"/>
      <c r="M184" s="39"/>
      <c r="N184" s="39"/>
      <c r="AL184" s="110"/>
    </row>
    <row r="185" spans="1:38" s="32" customFormat="1" ht="47.25" customHeight="1" x14ac:dyDescent="0.25">
      <c r="A185" s="39"/>
      <c r="B185" s="46"/>
      <c r="C185" s="39"/>
      <c r="D185" s="39"/>
      <c r="E185" s="39"/>
      <c r="F185" s="39"/>
      <c r="G185" s="39"/>
      <c r="H185" s="39"/>
      <c r="I185" s="39"/>
      <c r="J185" s="39"/>
      <c r="K185" s="39"/>
      <c r="L185" s="39"/>
      <c r="M185" s="39"/>
      <c r="N185" s="39"/>
      <c r="AL185" s="110"/>
    </row>
    <row r="186" spans="1:38" s="32" customFormat="1" ht="54" customHeight="1" x14ac:dyDescent="0.25">
      <c r="A186" s="39"/>
      <c r="B186" s="46"/>
      <c r="C186" s="39"/>
      <c r="D186" s="39"/>
      <c r="E186" s="39"/>
      <c r="F186" s="39"/>
      <c r="G186" s="39"/>
      <c r="H186" s="39"/>
      <c r="I186" s="39"/>
      <c r="J186" s="39"/>
      <c r="K186" s="39"/>
      <c r="L186" s="39"/>
      <c r="M186" s="39"/>
      <c r="N186" s="39"/>
      <c r="AL186" s="110"/>
    </row>
    <row r="187" spans="1:38"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L187" s="110"/>
    </row>
    <row r="188" spans="1:38"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L188" s="110"/>
    </row>
    <row r="189" spans="1:38"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L189" s="110"/>
    </row>
    <row r="190" spans="1:38"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L190" s="110"/>
    </row>
    <row r="191" spans="1:38"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L191" s="110"/>
    </row>
    <row r="192" spans="1:38" s="32" customFormat="1" ht="21"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L192" s="110"/>
    </row>
    <row r="193" spans="1:44"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L193" s="110"/>
    </row>
    <row r="194" spans="1:44" s="32" customFormat="1" ht="2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L194" s="110"/>
    </row>
    <row r="195" spans="1:44"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L195" s="110"/>
    </row>
    <row r="196" spans="1:44"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147</v>
      </c>
      <c r="AJ196" s="195"/>
      <c r="AK196" s="195"/>
      <c r="AL196" s="195"/>
    </row>
    <row r="197" spans="1:44"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row>
    <row r="198" spans="1:44" s="32" customFormat="1" ht="39.75" customHeight="1" x14ac:dyDescent="0.25">
      <c r="A198" s="178" t="s">
        <v>138</v>
      </c>
      <c r="B198" s="178"/>
      <c r="C198" s="178"/>
      <c r="D198" s="178"/>
      <c r="E198" s="178"/>
      <c r="F198" s="178"/>
      <c r="G198" s="178"/>
      <c r="H198" s="178"/>
      <c r="I198" s="178"/>
      <c r="J198" s="178"/>
      <c r="K198" s="178"/>
      <c r="L198" s="178"/>
      <c r="M198" s="178"/>
      <c r="N198" s="178"/>
      <c r="O198" s="178"/>
      <c r="P198" s="178"/>
      <c r="Q198" s="178"/>
      <c r="R198" s="178"/>
      <c r="S198" s="178"/>
      <c r="T198" s="178"/>
      <c r="U198" s="178"/>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112" t="s">
        <v>25</v>
      </c>
    </row>
    <row r="199" spans="1:44" s="35" customFormat="1" ht="18.75" customHeight="1" x14ac:dyDescent="0.25">
      <c r="A199" s="130" t="s">
        <v>55</v>
      </c>
      <c r="B199" s="217" t="s">
        <v>56</v>
      </c>
      <c r="C199" s="217"/>
      <c r="D199" s="217"/>
      <c r="E199" s="217"/>
      <c r="F199" s="217"/>
      <c r="G199" s="217"/>
      <c r="H199" s="217"/>
      <c r="I199" s="217"/>
      <c r="J199" s="217"/>
      <c r="K199" s="217"/>
      <c r="L199" s="217"/>
      <c r="M199" s="217"/>
      <c r="N199" s="217"/>
      <c r="O199" s="217"/>
      <c r="P199" s="217"/>
      <c r="Q199" s="217"/>
      <c r="R199" s="217"/>
      <c r="S199" s="217"/>
      <c r="T199" s="217"/>
      <c r="U199" s="165"/>
      <c r="V199" s="127">
        <f>+AN18</f>
        <v>0</v>
      </c>
      <c r="W199" s="127">
        <f t="shared" ref="W199:AA206" si="25">+AO18</f>
        <v>1</v>
      </c>
      <c r="X199" s="127">
        <f t="shared" si="25"/>
        <v>2</v>
      </c>
      <c r="Y199" s="127">
        <f t="shared" si="25"/>
        <v>1</v>
      </c>
      <c r="Z199" s="127">
        <f t="shared" si="25"/>
        <v>4</v>
      </c>
      <c r="AA199" s="127">
        <f t="shared" si="25"/>
        <v>0</v>
      </c>
      <c r="AB199" s="127">
        <f>SUM(V199:AA199)</f>
        <v>8</v>
      </c>
      <c r="AC199" s="34">
        <f>V199/$AB199</f>
        <v>0</v>
      </c>
      <c r="AD199" s="34">
        <f t="shared" ref="AD199:AH206" si="26">W199/$AB199</f>
        <v>0.125</v>
      </c>
      <c r="AE199" s="34">
        <f t="shared" si="26"/>
        <v>0.25</v>
      </c>
      <c r="AF199" s="34">
        <f t="shared" si="26"/>
        <v>0.125</v>
      </c>
      <c r="AG199" s="34">
        <f t="shared" si="26"/>
        <v>0.5</v>
      </c>
      <c r="AH199" s="34">
        <f t="shared" si="26"/>
        <v>0</v>
      </c>
      <c r="AI199" s="127">
        <f t="shared" ref="AI199:AL206" si="27">+BA18</f>
        <v>4</v>
      </c>
      <c r="AJ199" s="127">
        <f t="shared" si="27"/>
        <v>1.2</v>
      </c>
      <c r="AK199" s="127">
        <f t="shared" si="27"/>
        <v>5</v>
      </c>
      <c r="AL199" s="127">
        <f t="shared" si="27"/>
        <v>5</v>
      </c>
      <c r="AM199" s="32"/>
      <c r="AN199" s="32"/>
      <c r="AO199" s="32"/>
      <c r="AP199" s="32"/>
      <c r="AQ199" s="32"/>
      <c r="AR199" s="32"/>
    </row>
    <row r="200" spans="1:44" s="35" customFormat="1" ht="18.75" customHeight="1" x14ac:dyDescent="0.25">
      <c r="A200" s="33" t="s">
        <v>57</v>
      </c>
      <c r="B200" s="217" t="s">
        <v>58</v>
      </c>
      <c r="C200" s="217" t="s">
        <v>59</v>
      </c>
      <c r="D200" s="217" t="s">
        <v>59</v>
      </c>
      <c r="E200" s="217" t="s">
        <v>59</v>
      </c>
      <c r="F200" s="217" t="s">
        <v>59</v>
      </c>
      <c r="G200" s="217" t="s">
        <v>59</v>
      </c>
      <c r="H200" s="217" t="s">
        <v>59</v>
      </c>
      <c r="I200" s="217" t="s">
        <v>59</v>
      </c>
      <c r="J200" s="217" t="s">
        <v>59</v>
      </c>
      <c r="K200" s="217" t="s">
        <v>59</v>
      </c>
      <c r="L200" s="217" t="s">
        <v>59</v>
      </c>
      <c r="M200" s="217" t="s">
        <v>59</v>
      </c>
      <c r="N200" s="217" t="s">
        <v>59</v>
      </c>
      <c r="O200" s="217" t="s">
        <v>59</v>
      </c>
      <c r="P200" s="217" t="s">
        <v>59</v>
      </c>
      <c r="Q200" s="217" t="s">
        <v>59</v>
      </c>
      <c r="R200" s="217" t="s">
        <v>59</v>
      </c>
      <c r="S200" s="217" t="s">
        <v>59</v>
      </c>
      <c r="T200" s="217" t="s">
        <v>59</v>
      </c>
      <c r="U200" s="165" t="s">
        <v>59</v>
      </c>
      <c r="V200" s="127">
        <f t="shared" ref="V200:V206" si="28">+AN19</f>
        <v>1</v>
      </c>
      <c r="W200" s="127">
        <f t="shared" si="25"/>
        <v>0</v>
      </c>
      <c r="X200" s="127">
        <f t="shared" si="25"/>
        <v>2</v>
      </c>
      <c r="Y200" s="127">
        <f t="shared" si="25"/>
        <v>2</v>
      </c>
      <c r="Z200" s="127">
        <f t="shared" si="25"/>
        <v>3</v>
      </c>
      <c r="AA200" s="127">
        <f t="shared" si="25"/>
        <v>0</v>
      </c>
      <c r="AB200" s="127">
        <f t="shared" ref="AB200:AB206" si="29">SUM(V200:AA200)</f>
        <v>8</v>
      </c>
      <c r="AC200" s="34">
        <f t="shared" ref="AC200:AC206" si="30">V200/$AB200</f>
        <v>0.125</v>
      </c>
      <c r="AD200" s="34">
        <f t="shared" si="26"/>
        <v>0</v>
      </c>
      <c r="AE200" s="34">
        <f t="shared" si="26"/>
        <v>0.25</v>
      </c>
      <c r="AF200" s="34">
        <f t="shared" si="26"/>
        <v>0.25</v>
      </c>
      <c r="AG200" s="34">
        <f t="shared" si="26"/>
        <v>0.375</v>
      </c>
      <c r="AH200" s="34">
        <f t="shared" si="26"/>
        <v>0</v>
      </c>
      <c r="AI200" s="127">
        <f t="shared" si="27"/>
        <v>3.75</v>
      </c>
      <c r="AJ200" s="127">
        <f t="shared" si="27"/>
        <v>1.39</v>
      </c>
      <c r="AK200" s="127">
        <f t="shared" si="27"/>
        <v>4</v>
      </c>
      <c r="AL200" s="127">
        <f t="shared" si="27"/>
        <v>5</v>
      </c>
      <c r="AM200" s="32"/>
      <c r="AN200" s="32"/>
      <c r="AO200" s="32"/>
      <c r="AP200" s="32"/>
      <c r="AQ200" s="32"/>
      <c r="AR200" s="32"/>
    </row>
    <row r="201" spans="1:44" s="35" customFormat="1" ht="18.75" customHeight="1" x14ac:dyDescent="0.25">
      <c r="A201" s="130" t="s">
        <v>60</v>
      </c>
      <c r="B201" s="217" t="s">
        <v>61</v>
      </c>
      <c r="C201" s="217" t="s">
        <v>62</v>
      </c>
      <c r="D201" s="217" t="s">
        <v>62</v>
      </c>
      <c r="E201" s="217" t="s">
        <v>62</v>
      </c>
      <c r="F201" s="217" t="s">
        <v>62</v>
      </c>
      <c r="G201" s="217" t="s">
        <v>62</v>
      </c>
      <c r="H201" s="217" t="s">
        <v>62</v>
      </c>
      <c r="I201" s="217" t="s">
        <v>62</v>
      </c>
      <c r="J201" s="217" t="s">
        <v>62</v>
      </c>
      <c r="K201" s="217" t="s">
        <v>62</v>
      </c>
      <c r="L201" s="217" t="s">
        <v>62</v>
      </c>
      <c r="M201" s="217" t="s">
        <v>62</v>
      </c>
      <c r="N201" s="217" t="s">
        <v>62</v>
      </c>
      <c r="O201" s="217" t="s">
        <v>62</v>
      </c>
      <c r="P201" s="217" t="s">
        <v>62</v>
      </c>
      <c r="Q201" s="217" t="s">
        <v>62</v>
      </c>
      <c r="R201" s="217" t="s">
        <v>62</v>
      </c>
      <c r="S201" s="217" t="s">
        <v>62</v>
      </c>
      <c r="T201" s="217" t="s">
        <v>62</v>
      </c>
      <c r="U201" s="165" t="s">
        <v>62</v>
      </c>
      <c r="V201" s="127">
        <f t="shared" si="28"/>
        <v>0</v>
      </c>
      <c r="W201" s="127">
        <f t="shared" si="25"/>
        <v>1</v>
      </c>
      <c r="X201" s="127">
        <f t="shared" si="25"/>
        <v>2</v>
      </c>
      <c r="Y201" s="127">
        <f t="shared" si="25"/>
        <v>2</v>
      </c>
      <c r="Z201" s="127">
        <f t="shared" si="25"/>
        <v>3</v>
      </c>
      <c r="AA201" s="127">
        <f t="shared" si="25"/>
        <v>0</v>
      </c>
      <c r="AB201" s="127">
        <f t="shared" si="29"/>
        <v>8</v>
      </c>
      <c r="AC201" s="34">
        <f t="shared" si="30"/>
        <v>0</v>
      </c>
      <c r="AD201" s="34">
        <f t="shared" si="26"/>
        <v>0.125</v>
      </c>
      <c r="AE201" s="34">
        <f t="shared" si="26"/>
        <v>0.25</v>
      </c>
      <c r="AF201" s="34">
        <f t="shared" si="26"/>
        <v>0.25</v>
      </c>
      <c r="AG201" s="34">
        <f t="shared" si="26"/>
        <v>0.375</v>
      </c>
      <c r="AH201" s="34">
        <f t="shared" si="26"/>
        <v>0</v>
      </c>
      <c r="AI201" s="127">
        <f t="shared" si="27"/>
        <v>3.88</v>
      </c>
      <c r="AJ201" s="127">
        <f t="shared" si="27"/>
        <v>1.1299999999999999</v>
      </c>
      <c r="AK201" s="127">
        <f t="shared" si="27"/>
        <v>4</v>
      </c>
      <c r="AL201" s="127">
        <f t="shared" si="27"/>
        <v>5</v>
      </c>
      <c r="AM201" s="32"/>
      <c r="AN201" s="32"/>
      <c r="AO201" s="32"/>
      <c r="AP201" s="32"/>
      <c r="AQ201" s="32"/>
      <c r="AR201" s="32"/>
    </row>
    <row r="202" spans="1:44" s="35" customFormat="1" ht="18.75" customHeight="1" x14ac:dyDescent="0.25">
      <c r="A202" s="33" t="s">
        <v>63</v>
      </c>
      <c r="B202" s="217" t="s">
        <v>64</v>
      </c>
      <c r="C202" s="217" t="s">
        <v>65</v>
      </c>
      <c r="D202" s="217" t="s">
        <v>65</v>
      </c>
      <c r="E202" s="217" t="s">
        <v>65</v>
      </c>
      <c r="F202" s="217" t="s">
        <v>65</v>
      </c>
      <c r="G202" s="217" t="s">
        <v>65</v>
      </c>
      <c r="H202" s="217" t="s">
        <v>65</v>
      </c>
      <c r="I202" s="217" t="s">
        <v>65</v>
      </c>
      <c r="J202" s="217" t="s">
        <v>65</v>
      </c>
      <c r="K202" s="217" t="s">
        <v>65</v>
      </c>
      <c r="L202" s="217" t="s">
        <v>65</v>
      </c>
      <c r="M202" s="217" t="s">
        <v>65</v>
      </c>
      <c r="N202" s="217" t="s">
        <v>65</v>
      </c>
      <c r="O202" s="217" t="s">
        <v>65</v>
      </c>
      <c r="P202" s="217" t="s">
        <v>65</v>
      </c>
      <c r="Q202" s="217" t="s">
        <v>65</v>
      </c>
      <c r="R202" s="217" t="s">
        <v>65</v>
      </c>
      <c r="S202" s="217" t="s">
        <v>65</v>
      </c>
      <c r="T202" s="217" t="s">
        <v>65</v>
      </c>
      <c r="U202" s="165" t="s">
        <v>65</v>
      </c>
      <c r="V202" s="127">
        <f t="shared" si="28"/>
        <v>1</v>
      </c>
      <c r="W202" s="127">
        <f t="shared" si="25"/>
        <v>0</v>
      </c>
      <c r="X202" s="127">
        <f t="shared" si="25"/>
        <v>3</v>
      </c>
      <c r="Y202" s="127">
        <f t="shared" si="25"/>
        <v>3</v>
      </c>
      <c r="Z202" s="127">
        <f t="shared" si="25"/>
        <v>1</v>
      </c>
      <c r="AA202" s="127">
        <f t="shared" si="25"/>
        <v>0</v>
      </c>
      <c r="AB202" s="127">
        <f t="shared" si="29"/>
        <v>8</v>
      </c>
      <c r="AC202" s="34">
        <f t="shared" si="30"/>
        <v>0.125</v>
      </c>
      <c r="AD202" s="34">
        <f t="shared" si="26"/>
        <v>0</v>
      </c>
      <c r="AE202" s="34">
        <f t="shared" si="26"/>
        <v>0.375</v>
      </c>
      <c r="AF202" s="34">
        <f t="shared" si="26"/>
        <v>0.375</v>
      </c>
      <c r="AG202" s="34">
        <f t="shared" si="26"/>
        <v>0.125</v>
      </c>
      <c r="AH202" s="34">
        <f t="shared" si="26"/>
        <v>0</v>
      </c>
      <c r="AI202" s="127">
        <f t="shared" si="27"/>
        <v>3.38</v>
      </c>
      <c r="AJ202" s="127">
        <f t="shared" si="27"/>
        <v>1.19</v>
      </c>
      <c r="AK202" s="127">
        <f t="shared" si="27"/>
        <v>4</v>
      </c>
      <c r="AL202" s="127">
        <f t="shared" si="27"/>
        <v>3</v>
      </c>
      <c r="AM202" s="32"/>
      <c r="AN202" s="32"/>
      <c r="AO202" s="32"/>
      <c r="AP202" s="32"/>
      <c r="AQ202" s="32"/>
      <c r="AR202" s="32"/>
    </row>
    <row r="203" spans="1:44" s="35" customFormat="1" ht="18.75" customHeight="1" x14ac:dyDescent="0.25">
      <c r="A203" s="130" t="s">
        <v>66</v>
      </c>
      <c r="B203" s="217" t="s">
        <v>67</v>
      </c>
      <c r="C203" s="217" t="s">
        <v>68</v>
      </c>
      <c r="D203" s="217" t="s">
        <v>68</v>
      </c>
      <c r="E203" s="217" t="s">
        <v>68</v>
      </c>
      <c r="F203" s="217" t="s">
        <v>68</v>
      </c>
      <c r="G203" s="217" t="s">
        <v>68</v>
      </c>
      <c r="H203" s="217" t="s">
        <v>68</v>
      </c>
      <c r="I203" s="217" t="s">
        <v>68</v>
      </c>
      <c r="J203" s="217" t="s">
        <v>68</v>
      </c>
      <c r="K203" s="217" t="s">
        <v>68</v>
      </c>
      <c r="L203" s="217" t="s">
        <v>68</v>
      </c>
      <c r="M203" s="217" t="s">
        <v>68</v>
      </c>
      <c r="N203" s="217" t="s">
        <v>68</v>
      </c>
      <c r="O203" s="217" t="s">
        <v>68</v>
      </c>
      <c r="P203" s="217" t="s">
        <v>68</v>
      </c>
      <c r="Q203" s="217" t="s">
        <v>68</v>
      </c>
      <c r="R203" s="217" t="s">
        <v>68</v>
      </c>
      <c r="S203" s="217" t="s">
        <v>68</v>
      </c>
      <c r="T203" s="217" t="s">
        <v>68</v>
      </c>
      <c r="U203" s="165" t="s">
        <v>68</v>
      </c>
      <c r="V203" s="127">
        <f t="shared" si="28"/>
        <v>1</v>
      </c>
      <c r="W203" s="127">
        <f t="shared" si="25"/>
        <v>0</v>
      </c>
      <c r="X203" s="127">
        <f t="shared" si="25"/>
        <v>4</v>
      </c>
      <c r="Y203" s="127">
        <f t="shared" si="25"/>
        <v>1</v>
      </c>
      <c r="Z203" s="127">
        <f t="shared" si="25"/>
        <v>2</v>
      </c>
      <c r="AA203" s="127">
        <f t="shared" si="25"/>
        <v>0</v>
      </c>
      <c r="AB203" s="127">
        <f t="shared" si="29"/>
        <v>8</v>
      </c>
      <c r="AC203" s="34">
        <f t="shared" si="30"/>
        <v>0.125</v>
      </c>
      <c r="AD203" s="34">
        <f t="shared" si="26"/>
        <v>0</v>
      </c>
      <c r="AE203" s="34">
        <f t="shared" si="26"/>
        <v>0.5</v>
      </c>
      <c r="AF203" s="34">
        <f t="shared" si="26"/>
        <v>0.125</v>
      </c>
      <c r="AG203" s="34">
        <f t="shared" si="26"/>
        <v>0.25</v>
      </c>
      <c r="AH203" s="34">
        <f t="shared" si="26"/>
        <v>0</v>
      </c>
      <c r="AI203" s="127">
        <f t="shared" si="27"/>
        <v>3.38</v>
      </c>
      <c r="AJ203" s="127">
        <f t="shared" si="27"/>
        <v>1.3</v>
      </c>
      <c r="AK203" s="127">
        <f t="shared" si="27"/>
        <v>3</v>
      </c>
      <c r="AL203" s="127">
        <f t="shared" si="27"/>
        <v>3</v>
      </c>
      <c r="AM203" s="32"/>
      <c r="AN203" s="32"/>
      <c r="AO203" s="32"/>
      <c r="AP203" s="32"/>
      <c r="AQ203" s="32"/>
      <c r="AR203" s="32"/>
    </row>
    <row r="204" spans="1:44" s="35" customFormat="1" ht="18.75" customHeight="1" x14ac:dyDescent="0.25">
      <c r="A204" s="33" t="s">
        <v>69</v>
      </c>
      <c r="B204" s="217" t="s">
        <v>70</v>
      </c>
      <c r="C204" s="217" t="s">
        <v>71</v>
      </c>
      <c r="D204" s="217" t="s">
        <v>71</v>
      </c>
      <c r="E204" s="217" t="s">
        <v>71</v>
      </c>
      <c r="F204" s="217" t="s">
        <v>71</v>
      </c>
      <c r="G204" s="217" t="s">
        <v>71</v>
      </c>
      <c r="H204" s="217" t="s">
        <v>71</v>
      </c>
      <c r="I204" s="217" t="s">
        <v>71</v>
      </c>
      <c r="J204" s="217" t="s">
        <v>71</v>
      </c>
      <c r="K204" s="217" t="s">
        <v>71</v>
      </c>
      <c r="L204" s="217" t="s">
        <v>71</v>
      </c>
      <c r="M204" s="217" t="s">
        <v>71</v>
      </c>
      <c r="N204" s="217" t="s">
        <v>71</v>
      </c>
      <c r="O204" s="217" t="s">
        <v>71</v>
      </c>
      <c r="P204" s="217" t="s">
        <v>71</v>
      </c>
      <c r="Q204" s="217" t="s">
        <v>71</v>
      </c>
      <c r="R204" s="217" t="s">
        <v>71</v>
      </c>
      <c r="S204" s="217" t="s">
        <v>71</v>
      </c>
      <c r="T204" s="217" t="s">
        <v>71</v>
      </c>
      <c r="U204" s="165" t="s">
        <v>71</v>
      </c>
      <c r="V204" s="127">
        <f t="shared" si="28"/>
        <v>0</v>
      </c>
      <c r="W204" s="127">
        <f t="shared" si="25"/>
        <v>0</v>
      </c>
      <c r="X204" s="127">
        <f t="shared" si="25"/>
        <v>2</v>
      </c>
      <c r="Y204" s="127">
        <f t="shared" si="25"/>
        <v>3</v>
      </c>
      <c r="Z204" s="127">
        <f t="shared" si="25"/>
        <v>2</v>
      </c>
      <c r="AA204" s="127">
        <f t="shared" si="25"/>
        <v>1</v>
      </c>
      <c r="AB204" s="127">
        <f t="shared" si="29"/>
        <v>8</v>
      </c>
      <c r="AC204" s="34">
        <f t="shared" si="30"/>
        <v>0</v>
      </c>
      <c r="AD204" s="34">
        <f t="shared" si="26"/>
        <v>0</v>
      </c>
      <c r="AE204" s="34">
        <f t="shared" si="26"/>
        <v>0.25</v>
      </c>
      <c r="AF204" s="34">
        <f t="shared" si="26"/>
        <v>0.375</v>
      </c>
      <c r="AG204" s="34">
        <f t="shared" si="26"/>
        <v>0.25</v>
      </c>
      <c r="AH204" s="34">
        <f t="shared" si="26"/>
        <v>0.125</v>
      </c>
      <c r="AI204" s="127">
        <f t="shared" si="27"/>
        <v>4</v>
      </c>
      <c r="AJ204" s="127">
        <f t="shared" si="27"/>
        <v>0.82</v>
      </c>
      <c r="AK204" s="127">
        <f t="shared" si="27"/>
        <v>4</v>
      </c>
      <c r="AL204" s="127">
        <f t="shared" si="27"/>
        <v>4</v>
      </c>
      <c r="AM204" s="32"/>
      <c r="AN204" s="32"/>
      <c r="AO204" s="32"/>
      <c r="AP204" s="32"/>
      <c r="AQ204" s="32"/>
      <c r="AR204" s="32"/>
    </row>
    <row r="205" spans="1:44" s="35" customFormat="1" ht="18.75" customHeight="1" x14ac:dyDescent="0.25">
      <c r="A205" s="130" t="s">
        <v>72</v>
      </c>
      <c r="B205" s="217" t="s">
        <v>73</v>
      </c>
      <c r="C205" s="217" t="s">
        <v>74</v>
      </c>
      <c r="D205" s="217" t="s">
        <v>74</v>
      </c>
      <c r="E205" s="217" t="s">
        <v>74</v>
      </c>
      <c r="F205" s="217" t="s">
        <v>74</v>
      </c>
      <c r="G205" s="217" t="s">
        <v>74</v>
      </c>
      <c r="H205" s="217" t="s">
        <v>74</v>
      </c>
      <c r="I205" s="217" t="s">
        <v>74</v>
      </c>
      <c r="J205" s="217" t="s">
        <v>74</v>
      </c>
      <c r="K205" s="217" t="s">
        <v>74</v>
      </c>
      <c r="L205" s="217" t="s">
        <v>74</v>
      </c>
      <c r="M205" s="217" t="s">
        <v>74</v>
      </c>
      <c r="N205" s="217" t="s">
        <v>74</v>
      </c>
      <c r="O205" s="217" t="s">
        <v>74</v>
      </c>
      <c r="P205" s="217" t="s">
        <v>74</v>
      </c>
      <c r="Q205" s="217" t="s">
        <v>74</v>
      </c>
      <c r="R205" s="217" t="s">
        <v>74</v>
      </c>
      <c r="S205" s="217" t="s">
        <v>74</v>
      </c>
      <c r="T205" s="217" t="s">
        <v>74</v>
      </c>
      <c r="U205" s="165" t="s">
        <v>74</v>
      </c>
      <c r="V205" s="127">
        <f t="shared" si="28"/>
        <v>0</v>
      </c>
      <c r="W205" s="127">
        <f t="shared" si="25"/>
        <v>0</v>
      </c>
      <c r="X205" s="127">
        <f t="shared" si="25"/>
        <v>3</v>
      </c>
      <c r="Y205" s="127">
        <f t="shared" si="25"/>
        <v>2</v>
      </c>
      <c r="Z205" s="127">
        <f t="shared" si="25"/>
        <v>3</v>
      </c>
      <c r="AA205" s="127">
        <f t="shared" si="25"/>
        <v>0</v>
      </c>
      <c r="AB205" s="127">
        <f t="shared" si="29"/>
        <v>8</v>
      </c>
      <c r="AC205" s="34">
        <f t="shared" si="30"/>
        <v>0</v>
      </c>
      <c r="AD205" s="34">
        <f t="shared" si="26"/>
        <v>0</v>
      </c>
      <c r="AE205" s="34">
        <f t="shared" si="26"/>
        <v>0.375</v>
      </c>
      <c r="AF205" s="34">
        <f t="shared" si="26"/>
        <v>0.25</v>
      </c>
      <c r="AG205" s="34">
        <f t="shared" si="26"/>
        <v>0.375</v>
      </c>
      <c r="AH205" s="34">
        <f t="shared" si="26"/>
        <v>0</v>
      </c>
      <c r="AI205" s="127">
        <f t="shared" si="27"/>
        <v>4</v>
      </c>
      <c r="AJ205" s="127">
        <f t="shared" si="27"/>
        <v>0.93</v>
      </c>
      <c r="AK205" s="127">
        <f t="shared" si="27"/>
        <v>4</v>
      </c>
      <c r="AL205" s="127">
        <f t="shared" si="27"/>
        <v>3</v>
      </c>
      <c r="AM205" s="32"/>
      <c r="AN205" s="32"/>
      <c r="AO205" s="32"/>
      <c r="AP205" s="32"/>
      <c r="AQ205" s="32"/>
      <c r="AR205" s="32"/>
    </row>
    <row r="206" spans="1:44" s="35" customFormat="1" ht="18.75" customHeight="1" x14ac:dyDescent="0.25">
      <c r="A206" s="33" t="s">
        <v>75</v>
      </c>
      <c r="B206" s="217" t="s">
        <v>76</v>
      </c>
      <c r="C206" s="217" t="s">
        <v>77</v>
      </c>
      <c r="D206" s="217" t="s">
        <v>77</v>
      </c>
      <c r="E206" s="217" t="s">
        <v>77</v>
      </c>
      <c r="F206" s="217" t="s">
        <v>77</v>
      </c>
      <c r="G206" s="217" t="s">
        <v>77</v>
      </c>
      <c r="H206" s="217" t="s">
        <v>77</v>
      </c>
      <c r="I206" s="217" t="s">
        <v>77</v>
      </c>
      <c r="J206" s="217" t="s">
        <v>77</v>
      </c>
      <c r="K206" s="217" t="s">
        <v>77</v>
      </c>
      <c r="L206" s="217" t="s">
        <v>77</v>
      </c>
      <c r="M206" s="217" t="s">
        <v>77</v>
      </c>
      <c r="N206" s="217" t="s">
        <v>77</v>
      </c>
      <c r="O206" s="217" t="s">
        <v>77</v>
      </c>
      <c r="P206" s="217" t="s">
        <v>77</v>
      </c>
      <c r="Q206" s="217" t="s">
        <v>77</v>
      </c>
      <c r="R206" s="217" t="s">
        <v>77</v>
      </c>
      <c r="S206" s="217" t="s">
        <v>77</v>
      </c>
      <c r="T206" s="217" t="s">
        <v>77</v>
      </c>
      <c r="U206" s="165" t="s">
        <v>77</v>
      </c>
      <c r="V206" s="127">
        <f t="shared" si="28"/>
        <v>0</v>
      </c>
      <c r="W206" s="127">
        <f t="shared" si="25"/>
        <v>0</v>
      </c>
      <c r="X206" s="127">
        <f t="shared" si="25"/>
        <v>2</v>
      </c>
      <c r="Y206" s="127">
        <f t="shared" si="25"/>
        <v>4</v>
      </c>
      <c r="Z206" s="127">
        <f t="shared" si="25"/>
        <v>1</v>
      </c>
      <c r="AA206" s="127">
        <f t="shared" si="25"/>
        <v>1</v>
      </c>
      <c r="AB206" s="127">
        <f t="shared" si="29"/>
        <v>8</v>
      </c>
      <c r="AC206" s="34">
        <f t="shared" si="30"/>
        <v>0</v>
      </c>
      <c r="AD206" s="34">
        <f t="shared" si="26"/>
        <v>0</v>
      </c>
      <c r="AE206" s="34">
        <f t="shared" si="26"/>
        <v>0.25</v>
      </c>
      <c r="AF206" s="34">
        <f t="shared" si="26"/>
        <v>0.5</v>
      </c>
      <c r="AG206" s="34">
        <f t="shared" si="26"/>
        <v>0.125</v>
      </c>
      <c r="AH206" s="34">
        <f t="shared" si="26"/>
        <v>0.125</v>
      </c>
      <c r="AI206" s="127">
        <f t="shared" si="27"/>
        <v>3.86</v>
      </c>
      <c r="AJ206" s="127">
        <f t="shared" si="27"/>
        <v>0.69</v>
      </c>
      <c r="AK206" s="127">
        <f t="shared" si="27"/>
        <v>4</v>
      </c>
      <c r="AL206" s="127">
        <f t="shared" si="27"/>
        <v>4</v>
      </c>
      <c r="AM206" s="32"/>
      <c r="AN206" s="32"/>
      <c r="AO206" s="32"/>
      <c r="AP206" s="32"/>
      <c r="AQ206" s="32"/>
      <c r="AR206" s="32"/>
    </row>
    <row r="207" spans="1:44" x14ac:dyDescent="0.25">
      <c r="AH207" s="27"/>
      <c r="AM207" s="32"/>
      <c r="AN207" s="32"/>
      <c r="AO207" s="32"/>
      <c r="AP207" s="32"/>
      <c r="AQ207" s="32"/>
      <c r="AR207" s="32"/>
    </row>
    <row r="208" spans="1:44" x14ac:dyDescent="0.25">
      <c r="AH208" s="27"/>
      <c r="AM208" s="32"/>
      <c r="AN208" s="32"/>
      <c r="AO208" s="32"/>
      <c r="AP208" s="32"/>
      <c r="AQ208" s="32"/>
      <c r="AR208" s="32"/>
    </row>
    <row r="209" spans="5:44" x14ac:dyDescent="0.25">
      <c r="AH209" s="27"/>
      <c r="AM209" s="32"/>
      <c r="AN209" s="32"/>
      <c r="AO209" s="32"/>
      <c r="AP209" s="32"/>
      <c r="AQ209" s="32"/>
      <c r="AR209" s="32"/>
    </row>
    <row r="210" spans="5:44" x14ac:dyDescent="0.25">
      <c r="AH210" s="27"/>
      <c r="AM210" s="32"/>
      <c r="AN210" s="32"/>
      <c r="AO210" s="32"/>
      <c r="AP210" s="32"/>
      <c r="AQ210" s="32"/>
      <c r="AR210" s="32"/>
    </row>
    <row r="211" spans="5:44" x14ac:dyDescent="0.25">
      <c r="AH211" s="27"/>
      <c r="AM211" s="32"/>
      <c r="AN211" s="32"/>
      <c r="AO211" s="32"/>
      <c r="AP211" s="32"/>
      <c r="AQ211" s="32"/>
      <c r="AR211" s="32"/>
    </row>
    <row r="212" spans="5:44" x14ac:dyDescent="0.25">
      <c r="AH212" s="27"/>
      <c r="AM212" s="32"/>
      <c r="AN212" s="32"/>
      <c r="AO212" s="32"/>
      <c r="AP212" s="32"/>
      <c r="AQ212" s="32"/>
      <c r="AR212" s="32"/>
    </row>
    <row r="213" spans="5:44" ht="15" customHeight="1" x14ac:dyDescent="0.25">
      <c r="E213" s="177" t="s">
        <v>139</v>
      </c>
      <c r="F213" s="177"/>
      <c r="G213" s="177"/>
      <c r="H213" s="177"/>
      <c r="I213" s="177"/>
      <c r="AJ213" s="27"/>
      <c r="AM213" s="35"/>
      <c r="AN213" s="35"/>
      <c r="AO213" s="35"/>
      <c r="AP213" s="35"/>
      <c r="AQ213" s="35"/>
      <c r="AR213" s="35"/>
    </row>
    <row r="214" spans="5:44" ht="15" customHeight="1" x14ac:dyDescent="0.25">
      <c r="E214" s="177"/>
      <c r="F214" s="177"/>
      <c r="G214" s="177"/>
      <c r="H214" s="177"/>
      <c r="I214" s="177"/>
      <c r="AJ214" s="27"/>
      <c r="AM214" s="35"/>
      <c r="AN214" s="35"/>
      <c r="AO214" s="35"/>
      <c r="AP214" s="35"/>
      <c r="AQ214" s="35"/>
      <c r="AR214" s="35"/>
    </row>
    <row r="215" spans="5:44" ht="15" customHeight="1" x14ac:dyDescent="0.25">
      <c r="E215" s="177"/>
      <c r="F215" s="177"/>
      <c r="G215" s="177"/>
      <c r="H215" s="177"/>
      <c r="I215" s="177"/>
      <c r="AJ215" s="27"/>
      <c r="AM215" s="35"/>
      <c r="AN215" s="35"/>
      <c r="AO215" s="35"/>
      <c r="AP215" s="35"/>
      <c r="AQ215" s="35"/>
      <c r="AR215" s="35"/>
    </row>
    <row r="216" spans="5:44" ht="15" customHeight="1" x14ac:dyDescent="0.25">
      <c r="E216" s="177"/>
      <c r="F216" s="177"/>
      <c r="G216" s="177"/>
      <c r="H216" s="177"/>
      <c r="I216" s="177"/>
      <c r="AJ216" s="27"/>
      <c r="AM216" s="35"/>
      <c r="AN216" s="35"/>
      <c r="AO216" s="35"/>
      <c r="AP216" s="35"/>
      <c r="AQ216" s="35"/>
      <c r="AR216" s="35"/>
    </row>
    <row r="217" spans="5:44" x14ac:dyDescent="0.25">
      <c r="AJ217" s="27"/>
      <c r="AM217" s="35"/>
      <c r="AN217" s="35"/>
      <c r="AO217" s="35"/>
      <c r="AP217" s="35"/>
      <c r="AQ217" s="35"/>
      <c r="AR217" s="35"/>
    </row>
    <row r="218" spans="5:44" ht="18.75" x14ac:dyDescent="0.25">
      <c r="F218" s="218" t="s">
        <v>37</v>
      </c>
      <c r="G218" s="218"/>
      <c r="H218" s="60">
        <v>0</v>
      </c>
      <c r="AJ218" s="27"/>
      <c r="AM218" s="35"/>
      <c r="AN218" s="35"/>
      <c r="AO218" s="35"/>
      <c r="AP218" s="35"/>
      <c r="AQ218" s="35"/>
      <c r="AR218" s="35"/>
    </row>
    <row r="219" spans="5:44" ht="18.75" x14ac:dyDescent="0.3">
      <c r="F219" s="218" t="s">
        <v>38</v>
      </c>
      <c r="G219" s="218"/>
      <c r="H219" s="60">
        <v>8</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147</v>
      </c>
      <c r="AJ219" s="195"/>
      <c r="AK219" s="195"/>
      <c r="AL219" s="195"/>
      <c r="AM219" s="35"/>
      <c r="AN219" s="35"/>
      <c r="AO219" s="35"/>
      <c r="AP219" s="35"/>
      <c r="AQ219" s="35"/>
      <c r="AR219" s="35"/>
    </row>
    <row r="220" spans="5:44"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c r="AM220" s="35"/>
      <c r="AN220" s="35"/>
      <c r="AO220" s="35"/>
      <c r="AP220" s="35"/>
      <c r="AQ220" s="35"/>
      <c r="AR220" s="35"/>
    </row>
    <row r="221" spans="5:44" ht="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112" t="s">
        <v>25</v>
      </c>
    </row>
    <row r="222" spans="5:44" ht="44.25" customHeight="1" x14ac:dyDescent="0.25">
      <c r="N222"/>
      <c r="O222" s="217" t="s">
        <v>78</v>
      </c>
      <c r="P222" s="217"/>
      <c r="Q222" s="217"/>
      <c r="R222" s="217"/>
      <c r="S222" s="217"/>
      <c r="T222" s="217"/>
      <c r="U222" s="165"/>
      <c r="V222" s="127">
        <f>+AN26</f>
        <v>0</v>
      </c>
      <c r="W222" s="127">
        <f t="shared" ref="W222:AA224" si="31">+AO26</f>
        <v>0</v>
      </c>
      <c r="X222" s="127">
        <f t="shared" si="31"/>
        <v>0</v>
      </c>
      <c r="Y222" s="127">
        <f t="shared" si="31"/>
        <v>0</v>
      </c>
      <c r="Z222" s="127">
        <f t="shared" si="31"/>
        <v>0</v>
      </c>
      <c r="AA222" s="127">
        <f t="shared" si="31"/>
        <v>0</v>
      </c>
      <c r="AB222" s="127">
        <f>SUM(V222:AA222)</f>
        <v>0</v>
      </c>
      <c r="AC222" s="34" t="e">
        <f t="shared" ref="AC222:AH223" si="32">V222/$AB222</f>
        <v>#DIV/0!</v>
      </c>
      <c r="AD222" s="34" t="e">
        <f t="shared" si="32"/>
        <v>#DIV/0!</v>
      </c>
      <c r="AE222" s="34" t="e">
        <f t="shared" si="32"/>
        <v>#DIV/0!</v>
      </c>
      <c r="AF222" s="34" t="e">
        <f t="shared" si="32"/>
        <v>#DIV/0!</v>
      </c>
      <c r="AG222" s="34" t="e">
        <f t="shared" si="32"/>
        <v>#DIV/0!</v>
      </c>
      <c r="AH222" s="34" t="e">
        <f t="shared" si="32"/>
        <v>#DIV/0!</v>
      </c>
      <c r="AI222" s="127" t="str">
        <f t="shared" ref="AI222:AL224" si="33">+BA26</f>
        <v>.</v>
      </c>
      <c r="AJ222" s="127" t="str">
        <f t="shared" si="33"/>
        <v>.</v>
      </c>
      <c r="AK222" s="127" t="str">
        <f t="shared" si="33"/>
        <v>.</v>
      </c>
      <c r="AL222" s="127" t="str">
        <f t="shared" si="33"/>
        <v>.</v>
      </c>
    </row>
    <row r="223" spans="5:44" ht="64.5" customHeight="1" x14ac:dyDescent="0.25">
      <c r="N223"/>
      <c r="O223" s="217" t="s">
        <v>79</v>
      </c>
      <c r="P223" s="217" t="s">
        <v>80</v>
      </c>
      <c r="Q223" s="217" t="s">
        <v>80</v>
      </c>
      <c r="R223" s="217" t="s">
        <v>80</v>
      </c>
      <c r="S223" s="217" t="s">
        <v>80</v>
      </c>
      <c r="T223" s="217" t="s">
        <v>80</v>
      </c>
      <c r="U223" s="165" t="s">
        <v>80</v>
      </c>
      <c r="V223" s="127">
        <f t="shared" ref="V223:V224" si="34">+AN27</f>
        <v>0</v>
      </c>
      <c r="W223" s="127">
        <f t="shared" si="31"/>
        <v>0</v>
      </c>
      <c r="X223" s="127">
        <f t="shared" si="31"/>
        <v>0</v>
      </c>
      <c r="Y223" s="127">
        <f t="shared" si="31"/>
        <v>0</v>
      </c>
      <c r="Z223" s="127">
        <f t="shared" si="31"/>
        <v>0</v>
      </c>
      <c r="AA223" s="127">
        <f t="shared" si="31"/>
        <v>0</v>
      </c>
      <c r="AB223" s="127">
        <f t="shared" ref="AB223:AB224" si="35">SUM(V223:AA223)</f>
        <v>0</v>
      </c>
      <c r="AC223" s="34" t="e">
        <f t="shared" si="32"/>
        <v>#DIV/0!</v>
      </c>
      <c r="AD223" s="34" t="e">
        <f t="shared" si="32"/>
        <v>#DIV/0!</v>
      </c>
      <c r="AE223" s="34" t="e">
        <f t="shared" si="32"/>
        <v>#DIV/0!</v>
      </c>
      <c r="AF223" s="34" t="e">
        <f t="shared" si="32"/>
        <v>#DIV/0!</v>
      </c>
      <c r="AG223" s="34" t="e">
        <f t="shared" si="32"/>
        <v>#DIV/0!</v>
      </c>
      <c r="AH223" s="34" t="e">
        <f t="shared" si="32"/>
        <v>#DIV/0!</v>
      </c>
      <c r="AI223" s="127" t="str">
        <f t="shared" si="33"/>
        <v>.</v>
      </c>
      <c r="AJ223" s="127" t="str">
        <f t="shared" si="33"/>
        <v>.</v>
      </c>
      <c r="AK223" s="127" t="str">
        <f t="shared" si="33"/>
        <v>.</v>
      </c>
      <c r="AL223" s="127" t="str">
        <f t="shared" si="33"/>
        <v>.</v>
      </c>
    </row>
    <row r="224" spans="5:44" ht="40.5" customHeight="1" x14ac:dyDescent="0.25">
      <c r="N224"/>
      <c r="O224" s="217" t="s">
        <v>81</v>
      </c>
      <c r="P224" s="217" t="s">
        <v>82</v>
      </c>
      <c r="Q224" s="217" t="s">
        <v>82</v>
      </c>
      <c r="R224" s="217" t="s">
        <v>82</v>
      </c>
      <c r="S224" s="217" t="s">
        <v>82</v>
      </c>
      <c r="T224" s="217" t="s">
        <v>82</v>
      </c>
      <c r="U224" s="165" t="s">
        <v>82</v>
      </c>
      <c r="V224" s="127">
        <f t="shared" si="34"/>
        <v>0</v>
      </c>
      <c r="W224" s="127">
        <f t="shared" si="31"/>
        <v>0</v>
      </c>
      <c r="X224" s="127">
        <f t="shared" si="31"/>
        <v>0</v>
      </c>
      <c r="Y224" s="127">
        <f t="shared" si="31"/>
        <v>0</v>
      </c>
      <c r="Z224" s="127">
        <f t="shared" si="31"/>
        <v>0</v>
      </c>
      <c r="AA224" s="127">
        <f t="shared" si="31"/>
        <v>0</v>
      </c>
      <c r="AB224" s="127">
        <f t="shared" si="35"/>
        <v>0</v>
      </c>
      <c r="AC224" s="34" t="e">
        <f>V224/$AB224</f>
        <v>#DIV/0!</v>
      </c>
      <c r="AD224" s="34" t="e">
        <f t="shared" ref="AD224:AH224" si="36">W224/$AB224</f>
        <v>#DIV/0!</v>
      </c>
      <c r="AE224" s="34" t="e">
        <f t="shared" si="36"/>
        <v>#DIV/0!</v>
      </c>
      <c r="AF224" s="34" t="e">
        <f t="shared" si="36"/>
        <v>#DIV/0!</v>
      </c>
      <c r="AG224" s="34" t="e">
        <f t="shared" si="36"/>
        <v>#DIV/0!</v>
      </c>
      <c r="AH224" s="34" t="e">
        <f t="shared" si="36"/>
        <v>#DIV/0!</v>
      </c>
      <c r="AI224" s="127" t="str">
        <f t="shared" si="33"/>
        <v>.</v>
      </c>
      <c r="AJ224" s="127" t="str">
        <f t="shared" si="33"/>
        <v>.</v>
      </c>
      <c r="AK224" s="127" t="str">
        <f t="shared" si="33"/>
        <v>.</v>
      </c>
      <c r="AL224" s="127" t="str">
        <f t="shared" si="33"/>
        <v>.</v>
      </c>
    </row>
    <row r="225" spans="7:36" x14ac:dyDescent="0.25">
      <c r="AH225" s="27"/>
    </row>
    <row r="226" spans="7:36" x14ac:dyDescent="0.25">
      <c r="AH226" s="27"/>
    </row>
    <row r="227" spans="7:36" x14ac:dyDescent="0.25">
      <c r="AH227" s="27"/>
    </row>
    <row r="228" spans="7:36" x14ac:dyDescent="0.25">
      <c r="AH228" s="27"/>
    </row>
    <row r="229" spans="7:36" x14ac:dyDescent="0.25">
      <c r="AH229" s="27"/>
    </row>
    <row r="230" spans="7:36" x14ac:dyDescent="0.25">
      <c r="AH230" s="27"/>
    </row>
    <row r="231" spans="7:36" x14ac:dyDescent="0.25">
      <c r="AH231" s="27"/>
    </row>
    <row r="232" spans="7:36" x14ac:dyDescent="0.25">
      <c r="AH232" s="27"/>
    </row>
    <row r="233" spans="7:36" ht="15.75" thickBot="1" x14ac:dyDescent="0.3">
      <c r="AH233" s="27"/>
    </row>
    <row r="234" spans="7:36" x14ac:dyDescent="0.25">
      <c r="G234" s="209" t="s">
        <v>140</v>
      </c>
      <c r="H234" s="210"/>
      <c r="I234" s="210"/>
      <c r="J234" s="210"/>
      <c r="K234" s="211"/>
      <c r="Y234" s="209" t="s">
        <v>141</v>
      </c>
      <c r="Z234" s="210"/>
      <c r="AA234" s="210"/>
      <c r="AB234" s="210"/>
      <c r="AC234" s="211"/>
      <c r="AJ234" s="27"/>
    </row>
    <row r="235" spans="7:36" x14ac:dyDescent="0.25">
      <c r="G235" s="212"/>
      <c r="H235" s="177"/>
      <c r="I235" s="177"/>
      <c r="J235" s="177"/>
      <c r="K235" s="213"/>
      <c r="Y235" s="212"/>
      <c r="Z235" s="177"/>
      <c r="AA235" s="177"/>
      <c r="AB235" s="177"/>
      <c r="AC235" s="213"/>
      <c r="AJ235" s="27"/>
    </row>
    <row r="236" spans="7:36" x14ac:dyDescent="0.25">
      <c r="G236" s="212"/>
      <c r="H236" s="177"/>
      <c r="I236" s="177"/>
      <c r="J236" s="177"/>
      <c r="K236" s="213"/>
      <c r="Y236" s="212"/>
      <c r="Z236" s="177"/>
      <c r="AA236" s="177"/>
      <c r="AB236" s="177"/>
      <c r="AC236" s="213"/>
      <c r="AJ236" s="27"/>
    </row>
    <row r="237" spans="7:36" ht="15.75" thickBot="1" x14ac:dyDescent="0.3">
      <c r="G237" s="214"/>
      <c r="H237" s="215"/>
      <c r="I237" s="215"/>
      <c r="J237" s="215"/>
      <c r="K237" s="216"/>
      <c r="Y237" s="214"/>
      <c r="Z237" s="215"/>
      <c r="AA237" s="215"/>
      <c r="AB237" s="215"/>
      <c r="AC237" s="216"/>
      <c r="AJ237" s="27"/>
    </row>
    <row r="238" spans="7:36" x14ac:dyDescent="0.25">
      <c r="AJ238" s="27"/>
    </row>
    <row r="239" spans="7:36" x14ac:dyDescent="0.25">
      <c r="AJ239" s="27"/>
    </row>
    <row r="240" spans="7:36" ht="18.75" x14ac:dyDescent="0.25">
      <c r="H240" s="218" t="s">
        <v>37</v>
      </c>
      <c r="I240" s="218"/>
      <c r="J240" s="60">
        <v>1</v>
      </c>
      <c r="Z240" s="218" t="s">
        <v>37</v>
      </c>
      <c r="AA240" s="218"/>
      <c r="AB240" s="60">
        <v>0</v>
      </c>
      <c r="AJ240" s="27"/>
    </row>
    <row r="241" spans="8:36" ht="18.75" x14ac:dyDescent="0.25">
      <c r="H241" s="218" t="s">
        <v>38</v>
      </c>
      <c r="I241" s="218"/>
      <c r="J241" s="60">
        <v>7</v>
      </c>
      <c r="Z241" s="218" t="s">
        <v>38</v>
      </c>
      <c r="AA241" s="218"/>
      <c r="AB241" s="60">
        <v>8</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147</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37.5"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112" t="s">
        <v>25</v>
      </c>
    </row>
    <row r="261" spans="1:38" ht="18.75" customHeight="1" x14ac:dyDescent="0.25">
      <c r="A261" s="217" t="s">
        <v>144</v>
      </c>
      <c r="B261" s="217"/>
      <c r="C261" s="217"/>
      <c r="D261" s="217"/>
      <c r="E261" s="217"/>
      <c r="F261" s="217"/>
      <c r="G261" s="217"/>
      <c r="H261" s="217"/>
      <c r="I261" s="217"/>
      <c r="J261" s="217"/>
      <c r="K261" s="217"/>
      <c r="L261" s="217"/>
      <c r="M261" s="217"/>
      <c r="N261" s="217"/>
      <c r="O261" s="217"/>
      <c r="P261" s="217"/>
      <c r="Q261" s="217"/>
      <c r="R261" s="217"/>
      <c r="S261" s="217"/>
      <c r="T261" s="217"/>
      <c r="U261" s="217"/>
      <c r="V261" s="127">
        <f>+AN29</f>
        <v>0</v>
      </c>
      <c r="W261" s="127">
        <f t="shared" ref="W261:AA263" si="37">+AO29</f>
        <v>0</v>
      </c>
      <c r="X261" s="127">
        <f t="shared" si="37"/>
        <v>0</v>
      </c>
      <c r="Y261" s="127">
        <f t="shared" si="37"/>
        <v>0</v>
      </c>
      <c r="Z261" s="127">
        <f t="shared" si="37"/>
        <v>1</v>
      </c>
      <c r="AA261" s="127">
        <f t="shared" si="37"/>
        <v>0</v>
      </c>
      <c r="AB261" s="127">
        <f>SUM(V261:AA261)</f>
        <v>1</v>
      </c>
      <c r="AC261" s="34">
        <f>V261/$AB261</f>
        <v>0</v>
      </c>
      <c r="AD261" s="34">
        <f t="shared" ref="AD261:AH263" si="38">W261/$AB261</f>
        <v>0</v>
      </c>
      <c r="AE261" s="34">
        <f t="shared" si="38"/>
        <v>0</v>
      </c>
      <c r="AF261" s="34">
        <f t="shared" si="38"/>
        <v>0</v>
      </c>
      <c r="AG261" s="34">
        <f t="shared" si="38"/>
        <v>1</v>
      </c>
      <c r="AH261" s="34">
        <f t="shared" si="38"/>
        <v>0</v>
      </c>
      <c r="AI261" s="127">
        <f t="shared" ref="AI261:AL263" si="39">+BA29</f>
        <v>5</v>
      </c>
      <c r="AJ261" s="127" t="str">
        <f t="shared" si="39"/>
        <v>.</v>
      </c>
      <c r="AK261" s="127">
        <f t="shared" si="39"/>
        <v>5</v>
      </c>
      <c r="AL261" s="127">
        <f t="shared" si="39"/>
        <v>5</v>
      </c>
    </row>
    <row r="262" spans="1:38" ht="18.75" customHeight="1" x14ac:dyDescent="0.25">
      <c r="A262" s="217" t="s">
        <v>149</v>
      </c>
      <c r="B262" s="217"/>
      <c r="C262" s="217"/>
      <c r="D262" s="217"/>
      <c r="E262" s="217"/>
      <c r="F262" s="217"/>
      <c r="G262" s="217"/>
      <c r="H262" s="217"/>
      <c r="I262" s="217"/>
      <c r="J262" s="217"/>
      <c r="K262" s="217"/>
      <c r="L262" s="217"/>
      <c r="M262" s="217"/>
      <c r="N262" s="217"/>
      <c r="O262" s="217"/>
      <c r="P262" s="217"/>
      <c r="Q262" s="217"/>
      <c r="R262" s="217"/>
      <c r="S262" s="217"/>
      <c r="T262" s="217"/>
      <c r="U262" s="217"/>
      <c r="V262" s="127">
        <f t="shared" ref="V262:V263" si="40">+AN30</f>
        <v>0</v>
      </c>
      <c r="W262" s="127">
        <f t="shared" si="37"/>
        <v>0</v>
      </c>
      <c r="X262" s="127">
        <f t="shared" si="37"/>
        <v>0</v>
      </c>
      <c r="Y262" s="127">
        <f t="shared" si="37"/>
        <v>0</v>
      </c>
      <c r="Z262" s="127">
        <f t="shared" si="37"/>
        <v>1</v>
      </c>
      <c r="AA262" s="127">
        <f t="shared" si="37"/>
        <v>0</v>
      </c>
      <c r="AB262" s="127">
        <f t="shared" ref="AB262:AB263" si="41">SUM(V262:AA262)</f>
        <v>1</v>
      </c>
      <c r="AC262" s="34">
        <f>V262/$AB262</f>
        <v>0</v>
      </c>
      <c r="AD262" s="34">
        <f t="shared" si="38"/>
        <v>0</v>
      </c>
      <c r="AE262" s="34">
        <f t="shared" si="38"/>
        <v>0</v>
      </c>
      <c r="AF262" s="34">
        <f t="shared" si="38"/>
        <v>0</v>
      </c>
      <c r="AG262" s="34">
        <f t="shared" si="38"/>
        <v>1</v>
      </c>
      <c r="AH262" s="34">
        <f t="shared" si="38"/>
        <v>0</v>
      </c>
      <c r="AI262" s="127">
        <f t="shared" si="39"/>
        <v>5</v>
      </c>
      <c r="AJ262" s="127" t="str">
        <f t="shared" si="39"/>
        <v>.</v>
      </c>
      <c r="AK262" s="127">
        <f t="shared" si="39"/>
        <v>5</v>
      </c>
      <c r="AL262" s="127">
        <f t="shared" si="39"/>
        <v>5</v>
      </c>
    </row>
    <row r="263" spans="1:38" ht="18.75" customHeight="1" x14ac:dyDescent="0.25">
      <c r="A263" s="217" t="s">
        <v>145</v>
      </c>
      <c r="B263" s="217"/>
      <c r="C263" s="217"/>
      <c r="D263" s="217"/>
      <c r="E263" s="217"/>
      <c r="F263" s="217"/>
      <c r="G263" s="217"/>
      <c r="H263" s="217"/>
      <c r="I263" s="217"/>
      <c r="J263" s="217"/>
      <c r="K263" s="217"/>
      <c r="L263" s="217"/>
      <c r="M263" s="217"/>
      <c r="N263" s="217"/>
      <c r="O263" s="217"/>
      <c r="P263" s="217"/>
      <c r="Q263" s="217"/>
      <c r="R263" s="217"/>
      <c r="S263" s="217"/>
      <c r="T263" s="217"/>
      <c r="U263" s="217"/>
      <c r="V263" s="127">
        <f t="shared" si="40"/>
        <v>0</v>
      </c>
      <c r="W263" s="127">
        <f t="shared" si="37"/>
        <v>0</v>
      </c>
      <c r="X263" s="127">
        <f t="shared" si="37"/>
        <v>0</v>
      </c>
      <c r="Y263" s="127">
        <f t="shared" si="37"/>
        <v>0</v>
      </c>
      <c r="Z263" s="127">
        <f t="shared" si="37"/>
        <v>0</v>
      </c>
      <c r="AA263" s="127">
        <f t="shared" si="37"/>
        <v>0</v>
      </c>
      <c r="AB263" s="127">
        <f t="shared" si="41"/>
        <v>0</v>
      </c>
      <c r="AC263" s="34" t="e">
        <f>V263/$AB263</f>
        <v>#DIV/0!</v>
      </c>
      <c r="AD263" s="34" t="e">
        <f t="shared" si="38"/>
        <v>#DIV/0!</v>
      </c>
      <c r="AE263" s="34" t="e">
        <f t="shared" si="38"/>
        <v>#DIV/0!</v>
      </c>
      <c r="AF263" s="34" t="e">
        <f t="shared" si="38"/>
        <v>#DIV/0!</v>
      </c>
      <c r="AG263" s="34" t="e">
        <f t="shared" si="38"/>
        <v>#DIV/0!</v>
      </c>
      <c r="AH263" s="34" t="e">
        <f t="shared" si="38"/>
        <v>#DIV/0!</v>
      </c>
      <c r="AI263" s="127" t="str">
        <f t="shared" si="39"/>
        <v>.</v>
      </c>
      <c r="AJ263" s="127" t="str">
        <f t="shared" si="39"/>
        <v>.</v>
      </c>
      <c r="AK263" s="127" t="str">
        <f t="shared" si="39"/>
        <v>.</v>
      </c>
      <c r="AL263" s="127" t="str">
        <f t="shared" si="39"/>
        <v>.</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8" t="s">
        <v>37</v>
      </c>
      <c r="G274" s="218"/>
      <c r="H274" s="60">
        <v>0</v>
      </c>
      <c r="V274" s="198" t="s">
        <v>17</v>
      </c>
      <c r="W274" s="198"/>
      <c r="X274" s="198"/>
      <c r="Y274" s="198"/>
      <c r="Z274" s="198"/>
      <c r="AA274" s="198"/>
      <c r="AB274" s="21"/>
      <c r="AC274" s="198" t="s">
        <v>18</v>
      </c>
      <c r="AD274" s="198"/>
      <c r="AE274" s="198"/>
      <c r="AF274" s="198"/>
      <c r="AG274" s="198"/>
      <c r="AH274" s="198"/>
      <c r="AI274" s="195" t="s">
        <v>147</v>
      </c>
      <c r="AJ274" s="195"/>
      <c r="AK274" s="195"/>
      <c r="AL274" s="195"/>
    </row>
    <row r="275" spans="6:38" ht="18.75" x14ac:dyDescent="0.3">
      <c r="F275" s="218" t="s">
        <v>38</v>
      </c>
      <c r="G275" s="218"/>
      <c r="H275" s="60">
        <v>8</v>
      </c>
      <c r="V275" s="198"/>
      <c r="W275" s="198"/>
      <c r="X275" s="198"/>
      <c r="Y275" s="198"/>
      <c r="Z275" s="198"/>
      <c r="AA275" s="198"/>
      <c r="AB275" s="21"/>
      <c r="AC275" s="198"/>
      <c r="AD275" s="198"/>
      <c r="AE275" s="198"/>
      <c r="AF275" s="198"/>
      <c r="AG275" s="198"/>
      <c r="AH275" s="198"/>
      <c r="AI275" s="195"/>
      <c r="AJ275" s="195"/>
      <c r="AK275" s="195"/>
      <c r="AL275" s="195"/>
    </row>
    <row r="276" spans="6:38" ht="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112" t="s">
        <v>25</v>
      </c>
    </row>
    <row r="277" spans="6:38" ht="63" customHeight="1" x14ac:dyDescent="0.25">
      <c r="O277" s="217" t="s">
        <v>146</v>
      </c>
      <c r="P277" s="217"/>
      <c r="Q277" s="217"/>
      <c r="R277" s="217"/>
      <c r="S277" s="217"/>
      <c r="T277" s="217"/>
      <c r="U277" s="165"/>
      <c r="V277" s="127">
        <f>+AN32</f>
        <v>0</v>
      </c>
      <c r="W277" s="127">
        <f t="shared" ref="W277:AA277" si="42">+AO32</f>
        <v>0</v>
      </c>
      <c r="X277" s="127">
        <f t="shared" si="42"/>
        <v>0</v>
      </c>
      <c r="Y277" s="127">
        <f t="shared" si="42"/>
        <v>0</v>
      </c>
      <c r="Z277" s="127">
        <f t="shared" si="42"/>
        <v>0</v>
      </c>
      <c r="AA277" s="127">
        <f t="shared" si="42"/>
        <v>0</v>
      </c>
      <c r="AB277" s="127">
        <f>SUM(V277:AA277)</f>
        <v>0</v>
      </c>
      <c r="AC277" s="34" t="e">
        <f t="shared" ref="AC277:AH277" si="43">V277/$AB277</f>
        <v>#DIV/0!</v>
      </c>
      <c r="AD277" s="34" t="e">
        <f t="shared" si="43"/>
        <v>#DIV/0!</v>
      </c>
      <c r="AE277" s="34" t="e">
        <f t="shared" si="43"/>
        <v>#DIV/0!</v>
      </c>
      <c r="AF277" s="34" t="e">
        <f t="shared" si="43"/>
        <v>#DIV/0!</v>
      </c>
      <c r="AG277" s="34" t="e">
        <f t="shared" si="43"/>
        <v>#DIV/0!</v>
      </c>
      <c r="AH277" s="34" t="e">
        <f t="shared" si="43"/>
        <v>#DIV/0!</v>
      </c>
      <c r="AI277" s="127" t="str">
        <f t="shared" ref="AI277:AL277" si="44">+BA32</f>
        <v>.</v>
      </c>
      <c r="AJ277" s="127" t="str">
        <f t="shared" si="44"/>
        <v>.</v>
      </c>
      <c r="AK277" s="127" t="str">
        <f t="shared" si="44"/>
        <v>.</v>
      </c>
      <c r="AL277" s="127" t="str">
        <f t="shared" si="44"/>
        <v>.</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
        <v>6</v>
      </c>
      <c r="B298" s="1">
        <v>2</v>
      </c>
      <c r="H298" s="8"/>
      <c r="AH298" s="27"/>
    </row>
    <row r="299" spans="1:34" x14ac:dyDescent="0.25">
      <c r="A299" s="1">
        <v>1</v>
      </c>
      <c r="B299" s="1">
        <v>7</v>
      </c>
      <c r="H299" s="8"/>
      <c r="AH299" s="27"/>
    </row>
    <row r="300" spans="1:34" x14ac:dyDescent="0.25">
      <c r="A300" s="1">
        <v>5</v>
      </c>
      <c r="B300" s="1">
        <v>3</v>
      </c>
      <c r="G300" s="8"/>
      <c r="H300" s="8"/>
      <c r="AH300" s="27"/>
    </row>
    <row r="301" spans="1:34" ht="15.75" customHeight="1" x14ac:dyDescent="0.25">
      <c r="A301" s="1">
        <v>8</v>
      </c>
      <c r="B301" s="1">
        <v>0</v>
      </c>
      <c r="H301" s="8"/>
      <c r="AH301" s="27"/>
    </row>
    <row r="302" spans="1:34" x14ac:dyDescent="0.25">
      <c r="A302" s="1">
        <v>7</v>
      </c>
      <c r="B302" s="1">
        <v>1</v>
      </c>
      <c r="H302" s="8"/>
      <c r="AH302" s="27"/>
    </row>
    <row r="303" spans="1:34" x14ac:dyDescent="0.25">
      <c r="H303" s="8"/>
      <c r="AH303" s="27"/>
    </row>
    <row r="304" spans="1:34" x14ac:dyDescent="0.25">
      <c r="AH304" s="27"/>
    </row>
    <row r="305" spans="1:34" x14ac:dyDescent="0.25">
      <c r="A305" s="1" t="s">
        <v>244</v>
      </c>
      <c r="AH305" s="27"/>
    </row>
    <row r="306" spans="1:34" x14ac:dyDescent="0.25">
      <c r="C306" s="1" t="s">
        <v>157</v>
      </c>
      <c r="D306" s="1" t="s">
        <v>163</v>
      </c>
      <c r="E306" s="1" t="s">
        <v>164</v>
      </c>
      <c r="F306" s="1" t="s">
        <v>165</v>
      </c>
      <c r="AH306" s="27"/>
    </row>
    <row r="307" spans="1:34" x14ac:dyDescent="0.25">
      <c r="A307" s="1" t="s">
        <v>166</v>
      </c>
      <c r="C307" s="1">
        <v>6</v>
      </c>
      <c r="D307" s="1">
        <v>75</v>
      </c>
      <c r="E307" s="1">
        <v>75</v>
      </c>
      <c r="F307" s="1">
        <v>75</v>
      </c>
      <c r="AH307" s="27"/>
    </row>
    <row r="308" spans="1:34" x14ac:dyDescent="0.25">
      <c r="B308" s="1" t="s">
        <v>38</v>
      </c>
      <c r="C308" s="1">
        <v>2</v>
      </c>
      <c r="D308" s="1">
        <v>25</v>
      </c>
      <c r="E308" s="1">
        <v>25</v>
      </c>
      <c r="F308" s="1">
        <v>100</v>
      </c>
      <c r="AH308" s="27"/>
    </row>
    <row r="309" spans="1:34" x14ac:dyDescent="0.25">
      <c r="B309" s="1" t="s">
        <v>8</v>
      </c>
      <c r="C309" s="1">
        <v>8</v>
      </c>
      <c r="D309" s="1">
        <v>100</v>
      </c>
      <c r="E309" s="1">
        <v>100</v>
      </c>
      <c r="AH309" s="27"/>
    </row>
    <row r="310" spans="1:34" x14ac:dyDescent="0.25">
      <c r="A310" s="1" t="s">
        <v>182</v>
      </c>
      <c r="AH310" s="27"/>
    </row>
    <row r="311" spans="1:34" x14ac:dyDescent="0.25">
      <c r="AH311" s="27"/>
    </row>
    <row r="312" spans="1:34" x14ac:dyDescent="0.25">
      <c r="AH312" s="27"/>
    </row>
    <row r="313" spans="1:34" x14ac:dyDescent="0.25">
      <c r="AH313" s="27"/>
    </row>
    <row r="314" spans="1:34" x14ac:dyDescent="0.25">
      <c r="A314" s="1" t="s">
        <v>246</v>
      </c>
      <c r="AH314" s="27"/>
    </row>
    <row r="315" spans="1:34" x14ac:dyDescent="0.25">
      <c r="C315" s="1" t="s">
        <v>157</v>
      </c>
      <c r="D315" s="1" t="s">
        <v>163</v>
      </c>
      <c r="E315" s="1" t="s">
        <v>164</v>
      </c>
      <c r="F315" s="1" t="s">
        <v>165</v>
      </c>
      <c r="AH315" s="27"/>
    </row>
    <row r="316" spans="1:34" x14ac:dyDescent="0.25">
      <c r="A316" s="1" t="s">
        <v>166</v>
      </c>
      <c r="B316" s="1" t="s">
        <v>245</v>
      </c>
      <c r="C316" s="1">
        <v>1</v>
      </c>
      <c r="D316" s="1">
        <v>12.5</v>
      </c>
      <c r="E316" s="1">
        <v>12.5</v>
      </c>
      <c r="F316" s="1">
        <v>12.5</v>
      </c>
      <c r="AH316" s="27"/>
    </row>
    <row r="317" spans="1:34" x14ac:dyDescent="0.25">
      <c r="B317" s="1" t="s">
        <v>38</v>
      </c>
      <c r="C317" s="1">
        <v>7</v>
      </c>
      <c r="D317" s="1">
        <v>87.5</v>
      </c>
      <c r="E317" s="1">
        <v>87.5</v>
      </c>
      <c r="F317" s="1">
        <v>100</v>
      </c>
      <c r="AH317" s="27"/>
    </row>
    <row r="318" spans="1:34" x14ac:dyDescent="0.25">
      <c r="B318" s="1" t="s">
        <v>8</v>
      </c>
      <c r="C318" s="1">
        <v>8</v>
      </c>
      <c r="D318" s="1">
        <v>100</v>
      </c>
      <c r="E318" s="1">
        <v>100</v>
      </c>
      <c r="AH318" s="27"/>
    </row>
    <row r="319" spans="1:34" x14ac:dyDescent="0.25">
      <c r="A319" s="1" t="s">
        <v>182</v>
      </c>
      <c r="AH319" s="27"/>
    </row>
    <row r="320" spans="1:34" x14ac:dyDescent="0.25">
      <c r="T320" s="27"/>
    </row>
    <row r="321" spans="1:20" x14ac:dyDescent="0.25">
      <c r="T321" s="27"/>
    </row>
    <row r="322" spans="1:20" x14ac:dyDescent="0.25">
      <c r="T322" s="27"/>
    </row>
    <row r="323" spans="1:20" x14ac:dyDescent="0.25">
      <c r="A323" s="1" t="s">
        <v>247</v>
      </c>
    </row>
    <row r="324" spans="1:20" x14ac:dyDescent="0.25">
      <c r="C324" s="1" t="s">
        <v>157</v>
      </c>
      <c r="D324" s="1" t="s">
        <v>163</v>
      </c>
      <c r="E324" s="1" t="s">
        <v>164</v>
      </c>
      <c r="F324" s="1" t="s">
        <v>165</v>
      </c>
    </row>
    <row r="325" spans="1:20" x14ac:dyDescent="0.25">
      <c r="A325" s="1" t="s">
        <v>166</v>
      </c>
      <c r="B325" s="1" t="s">
        <v>245</v>
      </c>
      <c r="C325" s="1">
        <v>5</v>
      </c>
      <c r="D325" s="1">
        <v>62.5</v>
      </c>
      <c r="E325" s="1">
        <v>62.5</v>
      </c>
      <c r="F325" s="1">
        <v>62.5</v>
      </c>
    </row>
    <row r="326" spans="1:20" x14ac:dyDescent="0.25">
      <c r="B326" s="1" t="s">
        <v>38</v>
      </c>
      <c r="C326" s="1">
        <v>3</v>
      </c>
      <c r="D326" s="1">
        <v>37.5</v>
      </c>
      <c r="E326" s="1">
        <v>37.5</v>
      </c>
      <c r="F326" s="1">
        <v>100</v>
      </c>
    </row>
    <row r="327" spans="1:20" x14ac:dyDescent="0.25">
      <c r="B327" s="1" t="s">
        <v>8</v>
      </c>
      <c r="C327" s="1">
        <v>8</v>
      </c>
      <c r="D327" s="1">
        <v>100</v>
      </c>
      <c r="E327" s="1">
        <v>100</v>
      </c>
    </row>
    <row r="328" spans="1:20" x14ac:dyDescent="0.25">
      <c r="A328" s="1" t="s">
        <v>182</v>
      </c>
    </row>
    <row r="332" spans="1:20" x14ac:dyDescent="0.25">
      <c r="A332" s="1" t="s">
        <v>248</v>
      </c>
    </row>
    <row r="333" spans="1:20" x14ac:dyDescent="0.25">
      <c r="C333" s="1" t="s">
        <v>157</v>
      </c>
      <c r="D333" s="1" t="s">
        <v>163</v>
      </c>
      <c r="E333" s="1" t="s">
        <v>164</v>
      </c>
      <c r="F333" s="1" t="s">
        <v>165</v>
      </c>
    </row>
    <row r="334" spans="1:20" x14ac:dyDescent="0.25">
      <c r="A334" s="1" t="s">
        <v>166</v>
      </c>
      <c r="B334" s="1" t="s">
        <v>245</v>
      </c>
      <c r="C334" s="1">
        <v>8</v>
      </c>
      <c r="D334" s="1">
        <v>100</v>
      </c>
      <c r="E334" s="1">
        <v>100</v>
      </c>
      <c r="F334" s="1">
        <v>100</v>
      </c>
    </row>
    <row r="335" spans="1:20" x14ac:dyDescent="0.25">
      <c r="A335" s="1" t="s">
        <v>182</v>
      </c>
    </row>
    <row r="339" spans="1:6" x14ac:dyDescent="0.25">
      <c r="A339" s="1" t="s">
        <v>249</v>
      </c>
    </row>
    <row r="340" spans="1:6" x14ac:dyDescent="0.25">
      <c r="C340" s="1" t="s">
        <v>157</v>
      </c>
      <c r="D340" s="1" t="s">
        <v>163</v>
      </c>
      <c r="E340" s="1" t="s">
        <v>164</v>
      </c>
      <c r="F340" s="1" t="s">
        <v>165</v>
      </c>
    </row>
    <row r="341" spans="1:6" x14ac:dyDescent="0.25">
      <c r="A341" s="1" t="s">
        <v>166</v>
      </c>
      <c r="B341" s="1" t="s">
        <v>245</v>
      </c>
      <c r="C341" s="1">
        <v>7</v>
      </c>
      <c r="D341" s="1">
        <v>87.5</v>
      </c>
      <c r="E341" s="1">
        <v>87.5</v>
      </c>
      <c r="F341" s="1">
        <v>87.5</v>
      </c>
    </row>
    <row r="342" spans="1:6" x14ac:dyDescent="0.25">
      <c r="B342" s="1" t="s">
        <v>38</v>
      </c>
      <c r="C342" s="1">
        <v>1</v>
      </c>
      <c r="D342" s="1">
        <v>12.5</v>
      </c>
      <c r="E342" s="1">
        <v>12.5</v>
      </c>
      <c r="F342" s="1">
        <v>100</v>
      </c>
    </row>
    <row r="343" spans="1:6" x14ac:dyDescent="0.25">
      <c r="B343" s="1" t="s">
        <v>8</v>
      </c>
      <c r="C343" s="1">
        <v>8</v>
      </c>
      <c r="D343" s="1">
        <v>100</v>
      </c>
      <c r="E343" s="1">
        <v>100</v>
      </c>
    </row>
    <row r="344" spans="1:6" x14ac:dyDescent="0.25">
      <c r="A344" s="1" t="s">
        <v>182</v>
      </c>
    </row>
    <row r="348" spans="1:6" x14ac:dyDescent="0.25">
      <c r="A348" s="1" t="s">
        <v>250</v>
      </c>
    </row>
    <row r="349" spans="1:6" x14ac:dyDescent="0.25">
      <c r="C349" s="1" t="s">
        <v>157</v>
      </c>
      <c r="D349" s="1" t="s">
        <v>163</v>
      </c>
      <c r="E349" s="1" t="s">
        <v>164</v>
      </c>
      <c r="F349" s="1" t="s">
        <v>165</v>
      </c>
    </row>
    <row r="350" spans="1:6" x14ac:dyDescent="0.25">
      <c r="A350" s="1" t="s">
        <v>166</v>
      </c>
      <c r="B350" s="1" t="s">
        <v>38</v>
      </c>
      <c r="C350" s="1">
        <v>8</v>
      </c>
      <c r="D350" s="1">
        <v>100</v>
      </c>
      <c r="E350" s="1">
        <v>100</v>
      </c>
      <c r="F350" s="1">
        <v>100</v>
      </c>
    </row>
    <row r="351" spans="1:6" x14ac:dyDescent="0.25">
      <c r="A351" s="1" t="s">
        <v>182</v>
      </c>
    </row>
    <row r="355" spans="1:6" x14ac:dyDescent="0.25">
      <c r="A355" s="1" t="s">
        <v>251</v>
      </c>
    </row>
    <row r="356" spans="1:6" x14ac:dyDescent="0.25">
      <c r="C356" s="1" t="s">
        <v>157</v>
      </c>
      <c r="D356" s="1" t="s">
        <v>163</v>
      </c>
      <c r="E356" s="1" t="s">
        <v>164</v>
      </c>
      <c r="F356" s="1" t="s">
        <v>165</v>
      </c>
    </row>
    <row r="357" spans="1:6" x14ac:dyDescent="0.25">
      <c r="A357" s="1" t="s">
        <v>166</v>
      </c>
      <c r="B357" s="1" t="s">
        <v>245</v>
      </c>
      <c r="C357" s="1">
        <v>1</v>
      </c>
      <c r="D357" s="1">
        <v>12.5</v>
      </c>
      <c r="E357" s="1">
        <v>12.5</v>
      </c>
      <c r="F357" s="1">
        <v>12.5</v>
      </c>
    </row>
    <row r="358" spans="1:6" x14ac:dyDescent="0.25">
      <c r="B358" s="1" t="s">
        <v>38</v>
      </c>
      <c r="C358" s="1">
        <v>7</v>
      </c>
      <c r="D358" s="1">
        <v>87.5</v>
      </c>
      <c r="E358" s="1">
        <v>87.5</v>
      </c>
      <c r="F358" s="1">
        <v>100</v>
      </c>
    </row>
    <row r="359" spans="1:6" x14ac:dyDescent="0.25">
      <c r="B359" s="1" t="s">
        <v>8</v>
      </c>
      <c r="C359" s="1">
        <v>8</v>
      </c>
      <c r="D359" s="1">
        <v>100</v>
      </c>
      <c r="E359" s="1">
        <v>100</v>
      </c>
    </row>
    <row r="360" spans="1:6" x14ac:dyDescent="0.25">
      <c r="A360" s="1" t="s">
        <v>182</v>
      </c>
    </row>
    <row r="364" spans="1:6" x14ac:dyDescent="0.25">
      <c r="A364" s="1" t="s">
        <v>252</v>
      </c>
    </row>
    <row r="365" spans="1:6" x14ac:dyDescent="0.25">
      <c r="C365" s="1" t="s">
        <v>157</v>
      </c>
      <c r="D365" s="1" t="s">
        <v>163</v>
      </c>
      <c r="E365" s="1" t="s">
        <v>164</v>
      </c>
      <c r="F365" s="1" t="s">
        <v>165</v>
      </c>
    </row>
    <row r="366" spans="1:6" x14ac:dyDescent="0.25">
      <c r="A366" s="1" t="s">
        <v>166</v>
      </c>
      <c r="B366" s="1" t="s">
        <v>38</v>
      </c>
      <c r="C366" s="1">
        <v>8</v>
      </c>
      <c r="D366" s="1">
        <v>100</v>
      </c>
      <c r="E366" s="1">
        <v>100</v>
      </c>
      <c r="F366" s="1">
        <v>100</v>
      </c>
    </row>
    <row r="367" spans="1:6" x14ac:dyDescent="0.25">
      <c r="A367" s="1" t="s">
        <v>182</v>
      </c>
    </row>
    <row r="371" spans="1:6" x14ac:dyDescent="0.25">
      <c r="A371" s="1" t="s">
        <v>253</v>
      </c>
    </row>
    <row r="372" spans="1:6" x14ac:dyDescent="0.25">
      <c r="C372" s="1" t="s">
        <v>157</v>
      </c>
      <c r="D372" s="1" t="s">
        <v>163</v>
      </c>
      <c r="E372" s="1" t="s">
        <v>164</v>
      </c>
      <c r="F372" s="1" t="s">
        <v>165</v>
      </c>
    </row>
    <row r="373" spans="1:6" x14ac:dyDescent="0.25">
      <c r="A373" s="1" t="s">
        <v>166</v>
      </c>
      <c r="B373" s="1" t="s">
        <v>38</v>
      </c>
      <c r="C373" s="1">
        <v>8</v>
      </c>
      <c r="D373" s="1">
        <v>100</v>
      </c>
      <c r="E373" s="1">
        <v>100</v>
      </c>
      <c r="F373" s="1">
        <v>100</v>
      </c>
    </row>
    <row r="374" spans="1:6" x14ac:dyDescent="0.25">
      <c r="A374" s="1" t="s">
        <v>182</v>
      </c>
    </row>
  </sheetData>
  <sheetProtection sheet="1" objects="1" scenarios="1"/>
  <mergeCells count="133">
    <mergeCell ref="F56:G56"/>
    <mergeCell ref="F57:G57"/>
    <mergeCell ref="F58:G58"/>
    <mergeCell ref="F59:G59"/>
    <mergeCell ref="F60:G60"/>
    <mergeCell ref="V66:AA67"/>
    <mergeCell ref="AC66:AH67"/>
    <mergeCell ref="AI66:AL67"/>
    <mergeCell ref="L77:M77"/>
    <mergeCell ref="B71:U71"/>
    <mergeCell ref="B72:U72"/>
    <mergeCell ref="B73:U73"/>
    <mergeCell ref="A75:U75"/>
    <mergeCell ref="A1:AE1"/>
    <mergeCell ref="A6:AL6"/>
    <mergeCell ref="A7:AL7"/>
    <mergeCell ref="A8:AL8"/>
    <mergeCell ref="A11:G11"/>
    <mergeCell ref="A27:U27"/>
    <mergeCell ref="T45:X48"/>
    <mergeCell ref="AC50:AE50"/>
    <mergeCell ref="AC51:AE51"/>
    <mergeCell ref="F51:G51"/>
    <mergeCell ref="AC52:AE52"/>
    <mergeCell ref="AC53:AE53"/>
    <mergeCell ref="F54:G54"/>
    <mergeCell ref="A31:C31"/>
    <mergeCell ref="A32:C32"/>
    <mergeCell ref="A33:C33"/>
    <mergeCell ref="A34:C34"/>
    <mergeCell ref="A35:C35"/>
    <mergeCell ref="E45:I48"/>
    <mergeCell ref="F52:G52"/>
    <mergeCell ref="F53:G53"/>
    <mergeCell ref="G78:K78"/>
    <mergeCell ref="G79:K79"/>
    <mergeCell ref="A68:U68"/>
    <mergeCell ref="B69:U69"/>
    <mergeCell ref="B70:U70"/>
    <mergeCell ref="L78:M78"/>
    <mergeCell ref="L79:M79"/>
    <mergeCell ref="AI91:AL92"/>
    <mergeCell ref="B92:C92"/>
    <mergeCell ref="G80:K80"/>
    <mergeCell ref="G81:K81"/>
    <mergeCell ref="G82:K82"/>
    <mergeCell ref="B84:U84"/>
    <mergeCell ref="B86:J86"/>
    <mergeCell ref="B87:J87"/>
    <mergeCell ref="L80:M80"/>
    <mergeCell ref="L81:M81"/>
    <mergeCell ref="L82:M82"/>
    <mergeCell ref="A94:U94"/>
    <mergeCell ref="V94:AA94"/>
    <mergeCell ref="AC94:AH94"/>
    <mergeCell ref="B95:U95"/>
    <mergeCell ref="B96:U96"/>
    <mergeCell ref="A97:U97"/>
    <mergeCell ref="B88:J88"/>
    <mergeCell ref="V91:AA92"/>
    <mergeCell ref="AC91:AH92"/>
    <mergeCell ref="A93:U93"/>
    <mergeCell ref="AI110:AL111"/>
    <mergeCell ref="O113:U113"/>
    <mergeCell ref="E124:J127"/>
    <mergeCell ref="V131:AA132"/>
    <mergeCell ref="AC131:AH132"/>
    <mergeCell ref="AI131:AL132"/>
    <mergeCell ref="B98:U98"/>
    <mergeCell ref="B99:U99"/>
    <mergeCell ref="B100:U100"/>
    <mergeCell ref="E103:J106"/>
    <mergeCell ref="V110:AA111"/>
    <mergeCell ref="AC110:AH111"/>
    <mergeCell ref="E160:J163"/>
    <mergeCell ref="V175:AA176"/>
    <mergeCell ref="AC175:AH176"/>
    <mergeCell ref="AI175:AL176"/>
    <mergeCell ref="E178:I181"/>
    <mergeCell ref="O178:U178"/>
    <mergeCell ref="O179:U179"/>
    <mergeCell ref="O134:U134"/>
    <mergeCell ref="E142:J145"/>
    <mergeCell ref="V149:AA150"/>
    <mergeCell ref="AC149:AH150"/>
    <mergeCell ref="AI149:AL150"/>
    <mergeCell ref="O152:U152"/>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C219:AH220"/>
    <mergeCell ref="AI219:AL220"/>
    <mergeCell ref="O222:U222"/>
    <mergeCell ref="O223:U223"/>
    <mergeCell ref="B203:U203"/>
    <mergeCell ref="B204:U204"/>
    <mergeCell ref="B205:U205"/>
    <mergeCell ref="B206:U206"/>
    <mergeCell ref="E213:I216"/>
    <mergeCell ref="F218:G218"/>
    <mergeCell ref="O277:U277"/>
    <mergeCell ref="F55:G55"/>
    <mergeCell ref="A263:U263"/>
    <mergeCell ref="E268:I271"/>
    <mergeCell ref="F274:G274"/>
    <mergeCell ref="V274:AA275"/>
    <mergeCell ref="AC274:AH275"/>
    <mergeCell ref="AI274:AL275"/>
    <mergeCell ref="F275:G275"/>
    <mergeCell ref="V258:AA259"/>
    <mergeCell ref="AC258:AH259"/>
    <mergeCell ref="AI258:AL259"/>
    <mergeCell ref="A260:U260"/>
    <mergeCell ref="A261:U261"/>
    <mergeCell ref="A262:U262"/>
    <mergeCell ref="O224:U224"/>
    <mergeCell ref="G234:K237"/>
    <mergeCell ref="Y234:AC237"/>
    <mergeCell ref="H240:I240"/>
    <mergeCell ref="Z240:AA240"/>
    <mergeCell ref="H241:I241"/>
    <mergeCell ref="Z241:AA241"/>
    <mergeCell ref="F219:G219"/>
    <mergeCell ref="V219:AA220"/>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380"/>
  <sheetViews>
    <sheetView view="pageBreakPreview" topLeftCell="AC29" zoomScale="106" zoomScaleNormal="100" zoomScaleSheetLayoutView="106" workbookViewId="0">
      <selection activeCell="BD42" sqref="BD42"/>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1" style="1" bestFit="1" customWidth="1"/>
    <col min="34" max="34" width="11.140625" style="1" customWidth="1"/>
    <col min="35" max="35" width="11" style="1" customWidth="1"/>
    <col min="36" max="36" width="11.28515625" style="1" customWidth="1"/>
    <col min="37" max="37" width="12.7109375" style="1" customWidth="1"/>
    <col min="38" max="38" width="13.140625" style="107" customWidth="1"/>
    <col min="39" max="39" width="27.140625" style="1" hidden="1" customWidth="1"/>
    <col min="40" max="56" width="11.42578125" style="1" hidden="1" customWidth="1"/>
    <col min="57"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 t="s">
        <v>189</v>
      </c>
      <c r="AU1" s="1" t="s">
        <v>189</v>
      </c>
    </row>
    <row r="2" spans="1:56" x14ac:dyDescent="0.2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N2" s="1">
        <v>1</v>
      </c>
      <c r="AO2" s="1">
        <v>2</v>
      </c>
      <c r="AP2" s="1">
        <v>3</v>
      </c>
      <c r="AQ2" s="1">
        <v>4</v>
      </c>
      <c r="AR2" s="1">
        <v>5</v>
      </c>
      <c r="AS2" s="1" t="s">
        <v>191</v>
      </c>
      <c r="AT2" s="1" t="s">
        <v>8</v>
      </c>
      <c r="AV2" s="1">
        <v>1</v>
      </c>
      <c r="AW2" s="1">
        <v>2</v>
      </c>
      <c r="AX2" s="1">
        <v>3</v>
      </c>
      <c r="AY2" s="1">
        <v>4</v>
      </c>
      <c r="AZ2" s="1">
        <v>5</v>
      </c>
      <c r="BA2" s="1" t="s">
        <v>8</v>
      </c>
    </row>
    <row r="3" spans="1:56" x14ac:dyDescent="0.2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M3" s="1" t="s">
        <v>192</v>
      </c>
      <c r="AN3" s="1">
        <v>0</v>
      </c>
      <c r="AO3" s="1">
        <v>0</v>
      </c>
      <c r="AP3" s="1">
        <v>0</v>
      </c>
      <c r="AQ3" s="1">
        <v>2</v>
      </c>
      <c r="AR3" s="1">
        <v>1</v>
      </c>
      <c r="AS3" s="1">
        <v>0</v>
      </c>
      <c r="AT3" s="1">
        <v>3</v>
      </c>
      <c r="AU3" s="1" t="s">
        <v>192</v>
      </c>
      <c r="AV3" s="1">
        <v>0</v>
      </c>
      <c r="AW3" s="1">
        <v>0</v>
      </c>
      <c r="AX3" s="1">
        <v>0</v>
      </c>
      <c r="AY3" s="1">
        <v>2</v>
      </c>
      <c r="AZ3" s="1">
        <v>1</v>
      </c>
      <c r="BA3" s="1">
        <v>4.33</v>
      </c>
      <c r="BB3" s="1">
        <v>0.57999999999999996</v>
      </c>
      <c r="BC3" s="1">
        <v>4</v>
      </c>
      <c r="BD3" s="1">
        <v>4</v>
      </c>
    </row>
    <row r="4" spans="1:56" x14ac:dyDescent="0.2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M4" s="1" t="s">
        <v>193</v>
      </c>
      <c r="AN4" s="1">
        <v>0</v>
      </c>
      <c r="AO4" s="1">
        <v>0</v>
      </c>
      <c r="AP4" s="1">
        <v>0</v>
      </c>
      <c r="AQ4" s="1">
        <v>1</v>
      </c>
      <c r="AR4" s="1">
        <v>2</v>
      </c>
      <c r="AS4" s="1">
        <v>0</v>
      </c>
      <c r="AT4" s="1">
        <v>3</v>
      </c>
      <c r="AU4" s="1" t="s">
        <v>193</v>
      </c>
      <c r="AV4" s="1">
        <v>0</v>
      </c>
      <c r="AW4" s="1">
        <v>0</v>
      </c>
      <c r="AX4" s="1">
        <v>0</v>
      </c>
      <c r="AY4" s="1">
        <v>1</v>
      </c>
      <c r="AZ4" s="1">
        <v>2</v>
      </c>
      <c r="BA4" s="1">
        <v>4.67</v>
      </c>
      <c r="BB4" s="1">
        <v>0.57999999999999996</v>
      </c>
      <c r="BC4" s="1">
        <v>5</v>
      </c>
      <c r="BD4" s="1">
        <v>5</v>
      </c>
    </row>
    <row r="5" spans="1:56" x14ac:dyDescent="0.2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M5" s="1" t="s">
        <v>194</v>
      </c>
      <c r="AN5" s="1">
        <v>2</v>
      </c>
      <c r="AO5" s="1">
        <v>0</v>
      </c>
      <c r="AP5" s="1">
        <v>0</v>
      </c>
      <c r="AQ5" s="1">
        <v>0</v>
      </c>
      <c r="AR5" s="1">
        <v>0</v>
      </c>
      <c r="AS5" s="1">
        <v>1</v>
      </c>
      <c r="AT5" s="1">
        <v>3</v>
      </c>
      <c r="AU5" s="1" t="s">
        <v>194</v>
      </c>
      <c r="AV5" s="1">
        <v>2</v>
      </c>
      <c r="AW5" s="1">
        <v>0</v>
      </c>
      <c r="AX5" s="1">
        <v>0</v>
      </c>
      <c r="AY5" s="1">
        <v>0</v>
      </c>
      <c r="AZ5" s="1">
        <v>0</v>
      </c>
      <c r="BA5" s="1">
        <v>1</v>
      </c>
      <c r="BB5" s="1">
        <v>0</v>
      </c>
      <c r="BC5" s="1">
        <v>1</v>
      </c>
      <c r="BD5" s="1">
        <v>1</v>
      </c>
    </row>
    <row r="6" spans="1:56" ht="15.75" x14ac:dyDescent="0.25">
      <c r="A6" s="169" t="s">
        <v>0</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 t="s">
        <v>195</v>
      </c>
      <c r="AN6" s="1">
        <v>0</v>
      </c>
      <c r="AO6" s="1">
        <v>2</v>
      </c>
      <c r="AP6" s="1">
        <v>0</v>
      </c>
      <c r="AQ6" s="1">
        <v>1</v>
      </c>
      <c r="AR6" s="1">
        <v>0</v>
      </c>
      <c r="AS6" s="1">
        <v>0</v>
      </c>
      <c r="AT6" s="1">
        <v>3</v>
      </c>
      <c r="AU6" s="1" t="s">
        <v>195</v>
      </c>
      <c r="AV6" s="1">
        <v>0</v>
      </c>
      <c r="AW6" s="1">
        <v>2</v>
      </c>
      <c r="AX6" s="1">
        <v>0</v>
      </c>
      <c r="AY6" s="1">
        <v>1</v>
      </c>
      <c r="AZ6" s="1">
        <v>0</v>
      </c>
      <c r="BA6" s="1">
        <v>2.67</v>
      </c>
      <c r="BB6" s="1">
        <v>1.1499999999999999</v>
      </c>
      <c r="BC6" s="1">
        <v>2</v>
      </c>
      <c r="BD6" s="1">
        <v>2</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 t="s">
        <v>196</v>
      </c>
      <c r="AN7" s="1">
        <v>0</v>
      </c>
      <c r="AO7" s="1">
        <v>0</v>
      </c>
      <c r="AP7" s="1">
        <v>1</v>
      </c>
      <c r="AQ7" s="1">
        <v>1</v>
      </c>
      <c r="AR7" s="1">
        <v>1</v>
      </c>
      <c r="AS7" s="1">
        <v>0</v>
      </c>
      <c r="AT7" s="1">
        <v>3</v>
      </c>
      <c r="AU7" s="1" t="s">
        <v>196</v>
      </c>
      <c r="AV7" s="1">
        <v>0</v>
      </c>
      <c r="AW7" s="1">
        <v>0</v>
      </c>
      <c r="AX7" s="1">
        <v>1</v>
      </c>
      <c r="AY7" s="1">
        <v>1</v>
      </c>
      <c r="AZ7" s="1">
        <v>1</v>
      </c>
      <c r="BA7" s="1">
        <v>4</v>
      </c>
      <c r="BB7" s="1">
        <v>1</v>
      </c>
      <c r="BC7" s="1">
        <v>4</v>
      </c>
      <c r="BD7" s="1">
        <v>3</v>
      </c>
    </row>
    <row r="8" spans="1:56" ht="15.75" customHeight="1" x14ac:dyDescent="0.25">
      <c r="A8" s="171" t="s">
        <v>298</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 t="s">
        <v>197</v>
      </c>
      <c r="AN8" s="1">
        <v>0</v>
      </c>
      <c r="AO8" s="1">
        <v>0</v>
      </c>
      <c r="AP8" s="1">
        <v>1</v>
      </c>
      <c r="AQ8" s="1">
        <v>0</v>
      </c>
      <c r="AR8" s="1">
        <v>1</v>
      </c>
      <c r="AS8" s="1">
        <v>0</v>
      </c>
      <c r="AT8" s="1">
        <v>2</v>
      </c>
      <c r="AU8" s="1" t="s">
        <v>197</v>
      </c>
      <c r="AV8" s="1">
        <v>0</v>
      </c>
      <c r="AW8" s="1">
        <v>0</v>
      </c>
      <c r="AX8" s="1">
        <v>1</v>
      </c>
      <c r="AY8" s="1">
        <v>0</v>
      </c>
      <c r="AZ8" s="1">
        <v>1</v>
      </c>
      <c r="BA8" s="1">
        <v>4</v>
      </c>
      <c r="BB8" s="1">
        <v>1.41</v>
      </c>
      <c r="BC8" s="1">
        <v>4</v>
      </c>
      <c r="BD8" s="1">
        <v>3</v>
      </c>
    </row>
    <row r="9" spans="1:56" ht="21" customHeight="1" x14ac:dyDescent="0.25">
      <c r="AM9" s="1" t="s">
        <v>198</v>
      </c>
      <c r="AN9" s="1">
        <v>0</v>
      </c>
      <c r="AO9" s="1">
        <v>1</v>
      </c>
      <c r="AP9" s="1">
        <v>5</v>
      </c>
      <c r="AQ9" s="1">
        <v>0</v>
      </c>
      <c r="AR9" s="1">
        <v>0</v>
      </c>
      <c r="AS9" s="1">
        <v>0</v>
      </c>
      <c r="AT9" s="1">
        <v>6</v>
      </c>
      <c r="AU9" s="1" t="s">
        <v>198</v>
      </c>
      <c r="AV9" s="1">
        <v>0</v>
      </c>
      <c r="AW9" s="1">
        <v>1</v>
      </c>
      <c r="AX9" s="1">
        <v>5</v>
      </c>
      <c r="AY9" s="1">
        <v>0</v>
      </c>
      <c r="AZ9" s="1">
        <v>0</v>
      </c>
      <c r="BA9" s="1">
        <v>2.83</v>
      </c>
      <c r="BB9" s="1">
        <v>0.41</v>
      </c>
      <c r="BC9" s="1">
        <v>3</v>
      </c>
      <c r="BD9" s="1">
        <v>3</v>
      </c>
    </row>
    <row r="10" spans="1:56" ht="15.75" customHeight="1" x14ac:dyDescent="0.25">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M10" s="1" t="s">
        <v>199</v>
      </c>
      <c r="AN10" s="1">
        <v>0</v>
      </c>
      <c r="AO10" s="1">
        <v>0</v>
      </c>
      <c r="AP10" s="1">
        <v>1</v>
      </c>
      <c r="AQ10" s="1">
        <v>2</v>
      </c>
      <c r="AR10" s="1">
        <v>3</v>
      </c>
      <c r="AS10" s="1">
        <v>0</v>
      </c>
      <c r="AT10" s="1">
        <v>6</v>
      </c>
      <c r="AU10" s="1" t="s">
        <v>199</v>
      </c>
      <c r="AV10" s="1">
        <v>0</v>
      </c>
      <c r="AW10" s="1">
        <v>0</v>
      </c>
      <c r="AX10" s="1">
        <v>1</v>
      </c>
      <c r="AY10" s="1">
        <v>2</v>
      </c>
      <c r="AZ10" s="1">
        <v>3</v>
      </c>
      <c r="BA10" s="1">
        <v>4.33</v>
      </c>
      <c r="BB10" s="1">
        <v>0.82</v>
      </c>
      <c r="BC10" s="1">
        <v>5</v>
      </c>
      <c r="BD10" s="1">
        <v>5</v>
      </c>
    </row>
    <row r="11" spans="1:56" ht="33.75" x14ac:dyDescent="0.25">
      <c r="A11" s="172"/>
      <c r="B11" s="172"/>
      <c r="C11" s="172"/>
      <c r="D11" s="172"/>
      <c r="E11" s="172"/>
      <c r="F11" s="172"/>
      <c r="G11" s="172"/>
      <c r="AM11" s="1" t="s">
        <v>200</v>
      </c>
      <c r="AN11" s="1">
        <v>2</v>
      </c>
      <c r="AO11" s="1">
        <v>2</v>
      </c>
      <c r="AP11" s="1">
        <v>2</v>
      </c>
      <c r="AQ11" s="1">
        <v>2</v>
      </c>
      <c r="AR11" s="1">
        <v>0</v>
      </c>
      <c r="AS11" s="1">
        <v>0</v>
      </c>
      <c r="AT11" s="1">
        <v>8</v>
      </c>
      <c r="AU11" s="1" t="s">
        <v>200</v>
      </c>
      <c r="AV11" s="1">
        <v>2</v>
      </c>
      <c r="AW11" s="1">
        <v>2</v>
      </c>
      <c r="AX11" s="1">
        <v>2</v>
      </c>
      <c r="AY11" s="1">
        <v>2</v>
      </c>
      <c r="AZ11" s="1">
        <v>0</v>
      </c>
      <c r="BA11" s="1">
        <v>2.5</v>
      </c>
      <c r="BB11" s="1">
        <v>1.2</v>
      </c>
      <c r="BC11" s="1">
        <v>3</v>
      </c>
      <c r="BD11" s="1">
        <v>1</v>
      </c>
    </row>
    <row r="12" spans="1:56" x14ac:dyDescent="0.25">
      <c r="AM12" s="1" t="s">
        <v>201</v>
      </c>
      <c r="AN12" s="1">
        <v>0</v>
      </c>
      <c r="AO12" s="1">
        <v>5</v>
      </c>
      <c r="AP12" s="1">
        <v>2</v>
      </c>
      <c r="AQ12" s="1">
        <v>0</v>
      </c>
      <c r="AR12" s="1">
        <v>1</v>
      </c>
      <c r="AS12" s="1">
        <v>0</v>
      </c>
      <c r="AT12" s="1">
        <v>8</v>
      </c>
      <c r="AU12" s="1" t="s">
        <v>201</v>
      </c>
      <c r="AV12" s="1">
        <v>0</v>
      </c>
      <c r="AW12" s="1">
        <v>5</v>
      </c>
      <c r="AX12" s="1">
        <v>2</v>
      </c>
      <c r="AY12" s="1">
        <v>0</v>
      </c>
      <c r="AZ12" s="1">
        <v>1</v>
      </c>
      <c r="BA12" s="1">
        <v>2.63</v>
      </c>
      <c r="BB12" s="1">
        <v>1.06</v>
      </c>
      <c r="BC12" s="1">
        <v>2</v>
      </c>
      <c r="BD12" s="1">
        <v>2</v>
      </c>
    </row>
    <row r="13" spans="1:56" x14ac:dyDescent="0.25">
      <c r="AM13" s="1" t="s">
        <v>158</v>
      </c>
      <c r="AN13" s="1">
        <v>0</v>
      </c>
      <c r="AO13" s="1">
        <v>0</v>
      </c>
      <c r="AP13" s="1">
        <v>3</v>
      </c>
      <c r="AQ13" s="1">
        <v>2</v>
      </c>
      <c r="AR13" s="1">
        <v>3</v>
      </c>
      <c r="AS13" s="1">
        <v>0</v>
      </c>
      <c r="AT13" s="1">
        <v>8</v>
      </c>
      <c r="AU13" s="1" t="s">
        <v>158</v>
      </c>
      <c r="AV13" s="1">
        <v>0</v>
      </c>
      <c r="AW13" s="1">
        <v>0</v>
      </c>
      <c r="AX13" s="1">
        <v>3</v>
      </c>
      <c r="AY13" s="1">
        <v>2</v>
      </c>
      <c r="AZ13" s="1">
        <v>3</v>
      </c>
      <c r="BA13" s="1">
        <v>4</v>
      </c>
      <c r="BB13" s="1">
        <v>0.93</v>
      </c>
      <c r="BC13" s="1">
        <v>4</v>
      </c>
      <c r="BD13" s="1">
        <v>3</v>
      </c>
    </row>
    <row r="14" spans="1:56" x14ac:dyDescent="0.25">
      <c r="AM14" s="1" t="s">
        <v>202</v>
      </c>
      <c r="AN14" s="1">
        <v>0</v>
      </c>
      <c r="AO14" s="1">
        <v>1</v>
      </c>
      <c r="AP14" s="1">
        <v>0</v>
      </c>
      <c r="AQ14" s="1">
        <v>0</v>
      </c>
      <c r="AR14" s="1">
        <v>0</v>
      </c>
      <c r="AS14" s="1">
        <v>0</v>
      </c>
      <c r="AT14" s="1">
        <v>1</v>
      </c>
      <c r="AU14" s="1" t="s">
        <v>202</v>
      </c>
      <c r="AV14" s="1">
        <v>0</v>
      </c>
      <c r="AW14" s="1">
        <v>1</v>
      </c>
      <c r="AX14" s="1">
        <v>0</v>
      </c>
      <c r="AY14" s="1">
        <v>0</v>
      </c>
      <c r="AZ14" s="1">
        <v>0</v>
      </c>
      <c r="BA14" s="1">
        <v>2</v>
      </c>
      <c r="BB14" s="1" t="s">
        <v>148</v>
      </c>
      <c r="BC14" s="1">
        <v>2</v>
      </c>
      <c r="BD14" s="1">
        <v>2</v>
      </c>
    </row>
    <row r="15" spans="1:56" x14ac:dyDescent="0.25">
      <c r="AM15" s="1" t="s">
        <v>159</v>
      </c>
      <c r="AN15" s="1">
        <v>0</v>
      </c>
      <c r="AO15" s="1">
        <v>0</v>
      </c>
      <c r="AP15" s="1">
        <v>3</v>
      </c>
      <c r="AQ15" s="1">
        <v>7</v>
      </c>
      <c r="AR15" s="1">
        <v>3</v>
      </c>
      <c r="AS15" s="1">
        <v>0</v>
      </c>
      <c r="AT15" s="1">
        <v>13</v>
      </c>
      <c r="AU15" s="1" t="s">
        <v>159</v>
      </c>
      <c r="AV15" s="1">
        <v>0</v>
      </c>
      <c r="AW15" s="1">
        <v>0</v>
      </c>
      <c r="AX15" s="1">
        <v>3</v>
      </c>
      <c r="AY15" s="1">
        <v>7</v>
      </c>
      <c r="AZ15" s="1">
        <v>3</v>
      </c>
      <c r="BA15" s="1">
        <v>4</v>
      </c>
      <c r="BB15" s="1">
        <v>0.71</v>
      </c>
      <c r="BC15" s="1">
        <v>4</v>
      </c>
      <c r="BD15" s="1">
        <v>4</v>
      </c>
    </row>
    <row r="16" spans="1:56" x14ac:dyDescent="0.25">
      <c r="AM16" s="1" t="s">
        <v>203</v>
      </c>
      <c r="AN16" s="1">
        <v>0</v>
      </c>
      <c r="AO16" s="1">
        <v>2</v>
      </c>
      <c r="AP16" s="1">
        <v>3</v>
      </c>
      <c r="AQ16" s="1">
        <v>4</v>
      </c>
      <c r="AR16" s="1">
        <v>4</v>
      </c>
      <c r="AS16" s="1">
        <v>0</v>
      </c>
      <c r="AT16" s="1">
        <v>13</v>
      </c>
      <c r="AU16" s="1" t="s">
        <v>203</v>
      </c>
      <c r="AV16" s="1">
        <v>0</v>
      </c>
      <c r="AW16" s="1">
        <v>2</v>
      </c>
      <c r="AX16" s="1">
        <v>3</v>
      </c>
      <c r="AY16" s="1">
        <v>4</v>
      </c>
      <c r="AZ16" s="1">
        <v>4</v>
      </c>
      <c r="BA16" s="1">
        <v>3.77</v>
      </c>
      <c r="BB16" s="1">
        <v>1.0900000000000001</v>
      </c>
      <c r="BC16" s="1">
        <v>4</v>
      </c>
      <c r="BD16" s="1">
        <v>4</v>
      </c>
    </row>
    <row r="17" spans="1:56" x14ac:dyDescent="0.25">
      <c r="AM17" s="1" t="s">
        <v>204</v>
      </c>
      <c r="AN17" s="1">
        <v>0</v>
      </c>
      <c r="AO17" s="1">
        <v>2</v>
      </c>
      <c r="AP17" s="1">
        <v>3</v>
      </c>
      <c r="AQ17" s="1">
        <v>8</v>
      </c>
      <c r="AR17" s="1">
        <v>0</v>
      </c>
      <c r="AS17" s="1">
        <v>0</v>
      </c>
      <c r="AT17" s="1">
        <v>13</v>
      </c>
      <c r="AU17" s="1" t="s">
        <v>204</v>
      </c>
      <c r="AV17" s="1">
        <v>0</v>
      </c>
      <c r="AW17" s="1">
        <v>2</v>
      </c>
      <c r="AX17" s="1">
        <v>3</v>
      </c>
      <c r="AY17" s="1">
        <v>8</v>
      </c>
      <c r="AZ17" s="1">
        <v>0</v>
      </c>
      <c r="BA17" s="1">
        <v>3.46</v>
      </c>
      <c r="BB17" s="1">
        <v>0.78</v>
      </c>
      <c r="BC17" s="1">
        <v>4</v>
      </c>
      <c r="BD17" s="1">
        <v>4</v>
      </c>
    </row>
    <row r="18" spans="1:56" x14ac:dyDescent="0.25">
      <c r="AM18" s="1" t="s">
        <v>205</v>
      </c>
      <c r="AN18" s="1">
        <v>0</v>
      </c>
      <c r="AO18" s="1">
        <v>4</v>
      </c>
      <c r="AP18" s="1">
        <v>2</v>
      </c>
      <c r="AQ18" s="1">
        <v>6</v>
      </c>
      <c r="AR18" s="1">
        <v>2</v>
      </c>
      <c r="AS18" s="1">
        <v>0</v>
      </c>
      <c r="AT18" s="1">
        <v>14</v>
      </c>
      <c r="AU18" s="1" t="s">
        <v>205</v>
      </c>
      <c r="AV18" s="1">
        <v>0</v>
      </c>
      <c r="AW18" s="1">
        <v>4</v>
      </c>
      <c r="AX18" s="1">
        <v>2</v>
      </c>
      <c r="AY18" s="1">
        <v>6</v>
      </c>
      <c r="AZ18" s="1">
        <v>2</v>
      </c>
      <c r="BA18" s="1">
        <v>3.43</v>
      </c>
      <c r="BB18" s="1">
        <v>1.0900000000000001</v>
      </c>
      <c r="BC18" s="1">
        <v>4</v>
      </c>
      <c r="BD18" s="1">
        <v>4</v>
      </c>
    </row>
    <row r="19" spans="1:56" x14ac:dyDescent="0.25">
      <c r="AM19" s="1" t="s">
        <v>206</v>
      </c>
      <c r="AN19" s="1">
        <v>0</v>
      </c>
      <c r="AO19" s="1">
        <v>1</v>
      </c>
      <c r="AP19" s="1">
        <v>6</v>
      </c>
      <c r="AQ19" s="1">
        <v>6</v>
      </c>
      <c r="AR19" s="1">
        <v>1</v>
      </c>
      <c r="AS19" s="1">
        <v>0</v>
      </c>
      <c r="AT19" s="1">
        <v>14</v>
      </c>
      <c r="AU19" s="1" t="s">
        <v>206</v>
      </c>
      <c r="AV19" s="1">
        <v>0</v>
      </c>
      <c r="AW19" s="1">
        <v>1</v>
      </c>
      <c r="AX19" s="1">
        <v>6</v>
      </c>
      <c r="AY19" s="1">
        <v>6</v>
      </c>
      <c r="AZ19" s="1">
        <v>1</v>
      </c>
      <c r="BA19" s="1">
        <v>3.5</v>
      </c>
      <c r="BB19" s="1">
        <v>0.76</v>
      </c>
      <c r="BC19" s="1">
        <v>4</v>
      </c>
      <c r="BD19" s="1">
        <v>3</v>
      </c>
    </row>
    <row r="20" spans="1:56" x14ac:dyDescent="0.25">
      <c r="AM20" s="1" t="s">
        <v>207</v>
      </c>
      <c r="AN20" s="1">
        <v>0</v>
      </c>
      <c r="AO20" s="1">
        <v>0</v>
      </c>
      <c r="AP20" s="1">
        <v>8</v>
      </c>
      <c r="AQ20" s="1">
        <v>4</v>
      </c>
      <c r="AR20" s="1">
        <v>2</v>
      </c>
      <c r="AS20" s="1">
        <v>0</v>
      </c>
      <c r="AT20" s="1">
        <v>14</v>
      </c>
      <c r="AU20" s="1" t="s">
        <v>207</v>
      </c>
      <c r="AV20" s="1">
        <v>0</v>
      </c>
      <c r="AW20" s="1">
        <v>0</v>
      </c>
      <c r="AX20" s="1">
        <v>8</v>
      </c>
      <c r="AY20" s="1">
        <v>4</v>
      </c>
      <c r="AZ20" s="1">
        <v>2</v>
      </c>
      <c r="BA20" s="1">
        <v>3.57</v>
      </c>
      <c r="BB20" s="1">
        <v>0.76</v>
      </c>
      <c r="BC20" s="1">
        <v>3</v>
      </c>
      <c r="BD20" s="1">
        <v>3</v>
      </c>
    </row>
    <row r="21" spans="1:56" x14ac:dyDescent="0.25">
      <c r="AM21" s="1" t="s">
        <v>208</v>
      </c>
      <c r="AN21" s="1">
        <v>1</v>
      </c>
      <c r="AO21" s="1">
        <v>0</v>
      </c>
      <c r="AP21" s="1">
        <v>5</v>
      </c>
      <c r="AQ21" s="1">
        <v>8</v>
      </c>
      <c r="AR21" s="1">
        <v>0</v>
      </c>
      <c r="AS21" s="1">
        <v>0</v>
      </c>
      <c r="AT21" s="1">
        <v>14</v>
      </c>
      <c r="AU21" s="1" t="s">
        <v>208</v>
      </c>
      <c r="AV21" s="1">
        <v>1</v>
      </c>
      <c r="AW21" s="1">
        <v>0</v>
      </c>
      <c r="AX21" s="1">
        <v>5</v>
      </c>
      <c r="AY21" s="1">
        <v>8</v>
      </c>
      <c r="AZ21" s="1">
        <v>0</v>
      </c>
      <c r="BA21" s="1">
        <v>3.43</v>
      </c>
      <c r="BB21" s="1">
        <v>0.85</v>
      </c>
      <c r="BC21" s="1">
        <v>4</v>
      </c>
      <c r="BD21" s="1">
        <v>4</v>
      </c>
    </row>
    <row r="22" spans="1:56" x14ac:dyDescent="0.25">
      <c r="AM22" s="1" t="s">
        <v>209</v>
      </c>
      <c r="AN22" s="1">
        <v>1</v>
      </c>
      <c r="AO22" s="1">
        <v>2</v>
      </c>
      <c r="AP22" s="1">
        <v>5</v>
      </c>
      <c r="AQ22" s="1">
        <v>4</v>
      </c>
      <c r="AR22" s="1">
        <v>1</v>
      </c>
      <c r="AS22" s="1">
        <v>1</v>
      </c>
      <c r="AT22" s="1">
        <v>14</v>
      </c>
      <c r="AU22" s="1" t="s">
        <v>209</v>
      </c>
      <c r="AV22" s="1">
        <v>1</v>
      </c>
      <c r="AW22" s="1">
        <v>2</v>
      </c>
      <c r="AX22" s="1">
        <v>5</v>
      </c>
      <c r="AY22" s="1">
        <v>4</v>
      </c>
      <c r="AZ22" s="1">
        <v>1</v>
      </c>
      <c r="BA22" s="1">
        <v>3.15</v>
      </c>
      <c r="BB22" s="1">
        <v>1.07</v>
      </c>
      <c r="BC22" s="1">
        <v>3</v>
      </c>
      <c r="BD22" s="1">
        <v>3</v>
      </c>
    </row>
    <row r="23" spans="1:56" x14ac:dyDescent="0.25">
      <c r="AM23" s="1" t="s">
        <v>210</v>
      </c>
      <c r="AN23" s="1">
        <v>1</v>
      </c>
      <c r="AO23" s="1">
        <v>0</v>
      </c>
      <c r="AP23" s="1">
        <v>2</v>
      </c>
      <c r="AQ23" s="1">
        <v>10</v>
      </c>
      <c r="AR23" s="1">
        <v>1</v>
      </c>
      <c r="AS23" s="1">
        <v>0</v>
      </c>
      <c r="AT23" s="1">
        <v>14</v>
      </c>
      <c r="AU23" s="1" t="s">
        <v>210</v>
      </c>
      <c r="AV23" s="1">
        <v>1</v>
      </c>
      <c r="AW23" s="1">
        <v>0</v>
      </c>
      <c r="AX23" s="1">
        <v>2</v>
      </c>
      <c r="AY23" s="1">
        <v>10</v>
      </c>
      <c r="AZ23" s="1">
        <v>1</v>
      </c>
      <c r="BA23" s="1">
        <v>3.71</v>
      </c>
      <c r="BB23" s="1">
        <v>0.91</v>
      </c>
      <c r="BC23" s="1">
        <v>4</v>
      </c>
      <c r="BD23" s="1">
        <v>4</v>
      </c>
    </row>
    <row r="24" spans="1:56" x14ac:dyDescent="0.25">
      <c r="AM24" s="1" t="s">
        <v>211</v>
      </c>
      <c r="AN24" s="1">
        <v>0</v>
      </c>
      <c r="AO24" s="1">
        <v>0</v>
      </c>
      <c r="AP24" s="1">
        <v>3</v>
      </c>
      <c r="AQ24" s="1">
        <v>7</v>
      </c>
      <c r="AR24" s="1">
        <v>0</v>
      </c>
      <c r="AS24" s="1">
        <v>4</v>
      </c>
      <c r="AT24" s="1">
        <v>14</v>
      </c>
      <c r="AU24" s="1" t="s">
        <v>211</v>
      </c>
      <c r="AV24" s="1">
        <v>0</v>
      </c>
      <c r="AW24" s="1">
        <v>0</v>
      </c>
      <c r="AX24" s="1">
        <v>3</v>
      </c>
      <c r="AY24" s="1">
        <v>7</v>
      </c>
      <c r="AZ24" s="1">
        <v>0</v>
      </c>
      <c r="BA24" s="1">
        <v>3.7</v>
      </c>
      <c r="BB24" s="1">
        <v>0.48</v>
      </c>
      <c r="BC24" s="1">
        <v>4</v>
      </c>
      <c r="BD24" s="1">
        <v>4</v>
      </c>
    </row>
    <row r="25" spans="1:56" x14ac:dyDescent="0.25">
      <c r="AM25" s="1" t="s">
        <v>212</v>
      </c>
      <c r="AN25" s="1">
        <v>1</v>
      </c>
      <c r="AO25" s="1">
        <v>0</v>
      </c>
      <c r="AP25" s="1">
        <v>2</v>
      </c>
      <c r="AQ25" s="1">
        <v>3</v>
      </c>
      <c r="AR25" s="1">
        <v>2</v>
      </c>
      <c r="AS25" s="1">
        <v>6</v>
      </c>
      <c r="AT25" s="1">
        <v>14</v>
      </c>
      <c r="AU25" s="1" t="s">
        <v>212</v>
      </c>
      <c r="AV25" s="1">
        <v>1</v>
      </c>
      <c r="AW25" s="1">
        <v>0</v>
      </c>
      <c r="AX25" s="1">
        <v>2</v>
      </c>
      <c r="AY25" s="1">
        <v>3</v>
      </c>
      <c r="AZ25" s="1">
        <v>2</v>
      </c>
      <c r="BA25" s="1">
        <v>3.63</v>
      </c>
      <c r="BB25" s="1">
        <v>1.3</v>
      </c>
      <c r="BC25" s="1">
        <v>4</v>
      </c>
      <c r="BD25" s="1">
        <v>4</v>
      </c>
    </row>
    <row r="26" spans="1:56" x14ac:dyDescent="0.25">
      <c r="AM26" s="1" t="s">
        <v>213</v>
      </c>
      <c r="AN26" s="1">
        <v>0</v>
      </c>
      <c r="AO26" s="1">
        <v>1</v>
      </c>
      <c r="AP26" s="1">
        <v>0</v>
      </c>
      <c r="AQ26" s="1">
        <v>0</v>
      </c>
      <c r="AR26" s="1">
        <v>0</v>
      </c>
      <c r="AS26" s="1">
        <v>0</v>
      </c>
      <c r="AT26" s="1">
        <v>1</v>
      </c>
      <c r="AU26" s="1" t="s">
        <v>213</v>
      </c>
      <c r="AV26" s="1">
        <v>0</v>
      </c>
      <c r="AW26" s="1">
        <v>1</v>
      </c>
      <c r="AX26" s="1">
        <v>0</v>
      </c>
      <c r="AY26" s="1">
        <v>0</v>
      </c>
      <c r="AZ26" s="1">
        <v>0</v>
      </c>
      <c r="BA26" s="1">
        <v>2</v>
      </c>
      <c r="BB26" s="1" t="s">
        <v>148</v>
      </c>
      <c r="BC26" s="1">
        <v>2</v>
      </c>
      <c r="BD26" s="1">
        <v>2</v>
      </c>
    </row>
    <row r="27" spans="1:56"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108"/>
      <c r="AM27" s="1" t="s">
        <v>214</v>
      </c>
      <c r="AN27" s="1">
        <v>0</v>
      </c>
      <c r="AO27" s="1">
        <v>0</v>
      </c>
      <c r="AP27" s="1">
        <v>1</v>
      </c>
      <c r="AQ27" s="1">
        <v>0</v>
      </c>
      <c r="AR27" s="1">
        <v>0</v>
      </c>
      <c r="AS27" s="1">
        <v>0</v>
      </c>
      <c r="AT27" s="1">
        <v>1</v>
      </c>
      <c r="AU27" s="1" t="s">
        <v>214</v>
      </c>
      <c r="AV27" s="1">
        <v>0</v>
      </c>
      <c r="AW27" s="1">
        <v>0</v>
      </c>
      <c r="AX27" s="1">
        <v>1</v>
      </c>
      <c r="AY27" s="1">
        <v>0</v>
      </c>
      <c r="AZ27" s="1">
        <v>0</v>
      </c>
      <c r="BA27" s="1">
        <v>3</v>
      </c>
      <c r="BB27" s="1" t="s">
        <v>148</v>
      </c>
      <c r="BC27" s="1">
        <v>3</v>
      </c>
      <c r="BD27" s="1">
        <v>3</v>
      </c>
    </row>
    <row r="28" spans="1:56"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08"/>
      <c r="AM28" s="10" t="s">
        <v>215</v>
      </c>
      <c r="AN28" s="10">
        <v>0</v>
      </c>
      <c r="AO28" s="10">
        <v>1</v>
      </c>
      <c r="AP28" s="10">
        <v>0</v>
      </c>
      <c r="AQ28" s="10">
        <v>0</v>
      </c>
      <c r="AR28" s="10">
        <v>0</v>
      </c>
      <c r="AS28" s="10">
        <v>0</v>
      </c>
      <c r="AT28" s="10">
        <v>1</v>
      </c>
      <c r="AU28" s="10" t="s">
        <v>215</v>
      </c>
      <c r="AV28" s="10">
        <v>0</v>
      </c>
      <c r="AW28" s="10">
        <v>1</v>
      </c>
      <c r="AX28" s="10">
        <v>0</v>
      </c>
      <c r="AY28" s="10">
        <v>0</v>
      </c>
      <c r="AZ28" s="10">
        <v>0</v>
      </c>
      <c r="BA28" s="10">
        <v>2</v>
      </c>
      <c r="BB28" s="10" t="s">
        <v>148</v>
      </c>
      <c r="BC28" s="10">
        <v>2</v>
      </c>
      <c r="BD28" s="10">
        <v>2</v>
      </c>
    </row>
    <row r="29" spans="1:56" ht="21" x14ac:dyDescent="0.25">
      <c r="A29" s="13"/>
      <c r="B29" s="13" t="s">
        <v>4</v>
      </c>
      <c r="C29" s="7"/>
      <c r="D29" s="8"/>
      <c r="U29" s="12"/>
      <c r="V29" s="5"/>
      <c r="W29" s="6"/>
      <c r="X29" s="7"/>
      <c r="AF29" s="12"/>
      <c r="AG29" s="5"/>
      <c r="AH29" s="6"/>
      <c r="AI29" s="7"/>
      <c r="AJ29" s="7"/>
      <c r="AK29" s="7"/>
      <c r="AL29" s="109"/>
      <c r="AM29" s="1" t="s">
        <v>216</v>
      </c>
      <c r="AN29" s="1">
        <v>0</v>
      </c>
      <c r="AO29" s="1">
        <v>0</v>
      </c>
      <c r="AP29" s="1">
        <v>0</v>
      </c>
      <c r="AQ29" s="1">
        <v>2</v>
      </c>
      <c r="AR29" s="1">
        <v>2</v>
      </c>
      <c r="AS29" s="1">
        <v>0</v>
      </c>
      <c r="AT29" s="1">
        <v>4</v>
      </c>
      <c r="AU29" s="1" t="s">
        <v>216</v>
      </c>
      <c r="AV29" s="1">
        <v>0</v>
      </c>
      <c r="AW29" s="1">
        <v>0</v>
      </c>
      <c r="AX29" s="1">
        <v>0</v>
      </c>
      <c r="AY29" s="1">
        <v>2</v>
      </c>
      <c r="AZ29" s="1">
        <v>2</v>
      </c>
      <c r="BA29" s="1">
        <v>4.5</v>
      </c>
      <c r="BB29" s="1">
        <v>0.57999999999999996</v>
      </c>
      <c r="BC29" s="1">
        <v>5</v>
      </c>
      <c r="BD29" s="1">
        <v>4</v>
      </c>
    </row>
    <row r="30" spans="1:56" x14ac:dyDescent="0.25">
      <c r="B30" s="7"/>
      <c r="C30" s="7"/>
      <c r="D30" s="8"/>
      <c r="U30" s="12"/>
      <c r="V30" s="5"/>
      <c r="W30" s="6"/>
      <c r="X30" s="7"/>
      <c r="AF30" s="12"/>
      <c r="AG30" s="5"/>
      <c r="AH30" s="6"/>
      <c r="AI30" s="7"/>
      <c r="AJ30" s="7"/>
      <c r="AK30" s="14"/>
      <c r="AL30" s="109"/>
      <c r="AM30" s="1" t="s">
        <v>160</v>
      </c>
      <c r="AN30" s="1">
        <v>0</v>
      </c>
      <c r="AO30" s="1">
        <v>0</v>
      </c>
      <c r="AP30" s="1">
        <v>1</v>
      </c>
      <c r="AQ30" s="1">
        <v>2</v>
      </c>
      <c r="AR30" s="1">
        <v>1</v>
      </c>
      <c r="AS30" s="1">
        <v>0</v>
      </c>
      <c r="AT30" s="1">
        <v>4</v>
      </c>
      <c r="AU30" s="1" t="s">
        <v>160</v>
      </c>
      <c r="AV30" s="1">
        <v>0</v>
      </c>
      <c r="AW30" s="1">
        <v>0</v>
      </c>
      <c r="AX30" s="1">
        <v>1</v>
      </c>
      <c r="AY30" s="1">
        <v>2</v>
      </c>
      <c r="AZ30" s="1">
        <v>1</v>
      </c>
      <c r="BA30" s="1">
        <v>4</v>
      </c>
      <c r="BB30" s="1">
        <v>0.82</v>
      </c>
      <c r="BC30" s="1">
        <v>4</v>
      </c>
      <c r="BD30" s="1">
        <v>4</v>
      </c>
    </row>
    <row r="31" spans="1:56" ht="18.75" x14ac:dyDescent="0.3">
      <c r="A31" s="184" t="s">
        <v>129</v>
      </c>
      <c r="B31" s="184"/>
      <c r="C31" s="184"/>
      <c r="D31" s="145">
        <f>+AO52</f>
        <v>3</v>
      </c>
      <c r="E31" s="18">
        <f>D31/$D$35</f>
        <v>0.21428571428571427</v>
      </c>
      <c r="F31" s="105"/>
      <c r="G31" s="105"/>
      <c r="H31" s="105"/>
      <c r="I31" s="98"/>
      <c r="J31" s="99"/>
      <c r="U31" s="12"/>
      <c r="V31" s="5"/>
      <c r="W31" s="6"/>
      <c r="X31" s="7"/>
      <c r="AF31" s="5"/>
      <c r="AG31" s="5"/>
      <c r="AH31" s="6"/>
      <c r="AI31" s="7"/>
      <c r="AJ31" s="14"/>
      <c r="AK31" s="14"/>
      <c r="AL31" s="109"/>
      <c r="AM31" s="1" t="s">
        <v>217</v>
      </c>
      <c r="AN31" s="1">
        <v>0</v>
      </c>
      <c r="AO31" s="1">
        <v>0</v>
      </c>
      <c r="AP31" s="1">
        <v>1</v>
      </c>
      <c r="AQ31" s="1">
        <v>0</v>
      </c>
      <c r="AR31" s="1">
        <v>0</v>
      </c>
      <c r="AS31" s="1">
        <v>0</v>
      </c>
      <c r="AT31" s="1">
        <v>1</v>
      </c>
      <c r="AU31" s="1" t="s">
        <v>217</v>
      </c>
      <c r="AV31" s="1">
        <v>0</v>
      </c>
      <c r="AW31" s="1">
        <v>0</v>
      </c>
      <c r="AX31" s="1">
        <v>1</v>
      </c>
      <c r="AY31" s="1">
        <v>0</v>
      </c>
      <c r="AZ31" s="1">
        <v>0</v>
      </c>
      <c r="BA31" s="1">
        <v>3</v>
      </c>
      <c r="BB31" s="1" t="s">
        <v>148</v>
      </c>
      <c r="BC31" s="1">
        <v>3</v>
      </c>
      <c r="BD31" s="1">
        <v>3</v>
      </c>
    </row>
    <row r="32" spans="1:56" ht="18.75" x14ac:dyDescent="0.3">
      <c r="A32" s="184" t="s">
        <v>130</v>
      </c>
      <c r="B32" s="184"/>
      <c r="C32" s="184"/>
      <c r="D32" s="145">
        <f t="shared" ref="D32:D34" si="0">+AO53</f>
        <v>3</v>
      </c>
      <c r="E32" s="18">
        <f>D32/$D$35</f>
        <v>0.21428571428571427</v>
      </c>
      <c r="F32" s="105"/>
      <c r="G32" s="105"/>
      <c r="H32" s="105"/>
      <c r="I32" s="98"/>
      <c r="J32" s="99"/>
      <c r="U32" s="12"/>
      <c r="V32" s="5"/>
      <c r="W32" s="6"/>
      <c r="X32" s="7"/>
      <c r="AF32" s="4"/>
      <c r="AG32" s="12"/>
      <c r="AH32" s="6"/>
      <c r="AI32" s="7"/>
      <c r="AJ32" s="14"/>
      <c r="AK32" s="14"/>
      <c r="AL32" s="109"/>
      <c r="AM32" s="1" t="s">
        <v>218</v>
      </c>
      <c r="AN32" s="1">
        <v>0</v>
      </c>
      <c r="AO32" s="1">
        <v>0</v>
      </c>
      <c r="AP32" s="1">
        <v>1</v>
      </c>
      <c r="AQ32" s="1">
        <v>0</v>
      </c>
      <c r="AR32" s="1">
        <v>1</v>
      </c>
      <c r="AS32" s="1">
        <v>0</v>
      </c>
      <c r="AT32" s="1">
        <v>2</v>
      </c>
      <c r="AU32" s="1" t="s">
        <v>218</v>
      </c>
      <c r="AV32" s="1">
        <v>0</v>
      </c>
      <c r="AW32" s="1">
        <v>0</v>
      </c>
      <c r="AX32" s="1">
        <v>1</v>
      </c>
      <c r="AY32" s="1">
        <v>0</v>
      </c>
      <c r="AZ32" s="1">
        <v>1</v>
      </c>
      <c r="BA32" s="1">
        <v>4</v>
      </c>
      <c r="BB32" s="1">
        <v>1.41</v>
      </c>
      <c r="BC32" s="1">
        <v>4</v>
      </c>
      <c r="BD32" s="1">
        <v>3</v>
      </c>
    </row>
    <row r="33" spans="1:56" ht="18.75" x14ac:dyDescent="0.3">
      <c r="A33" s="184" t="s">
        <v>131</v>
      </c>
      <c r="B33" s="184"/>
      <c r="C33" s="184"/>
      <c r="D33" s="145">
        <f t="shared" si="0"/>
        <v>4</v>
      </c>
      <c r="E33" s="18">
        <f>D33/$D$35</f>
        <v>0.2857142857142857</v>
      </c>
      <c r="F33" s="105"/>
      <c r="G33" s="105"/>
      <c r="H33" s="105"/>
      <c r="I33" s="98"/>
      <c r="J33" s="99"/>
      <c r="U33" s="12"/>
      <c r="V33" s="5"/>
      <c r="W33" s="6"/>
      <c r="X33" s="7"/>
      <c r="AM33" s="1" t="s">
        <v>190</v>
      </c>
      <c r="AU33" s="1" t="s">
        <v>190</v>
      </c>
    </row>
    <row r="34" spans="1:56" ht="18.75" x14ac:dyDescent="0.3">
      <c r="A34" s="184" t="s">
        <v>132</v>
      </c>
      <c r="B34" s="184"/>
      <c r="C34" s="184"/>
      <c r="D34" s="145">
        <f t="shared" si="0"/>
        <v>4</v>
      </c>
      <c r="E34" s="18">
        <f>D34/$D$35</f>
        <v>0.2857142857142857</v>
      </c>
      <c r="F34" s="105"/>
      <c r="G34" s="105"/>
      <c r="H34" s="105"/>
      <c r="I34" s="98"/>
      <c r="J34" s="99"/>
      <c r="U34" s="12"/>
      <c r="V34" s="5"/>
      <c r="W34" s="6"/>
      <c r="X34" s="7"/>
      <c r="AU34" s="1" t="s">
        <v>171</v>
      </c>
    </row>
    <row r="35" spans="1:56" ht="18.75" x14ac:dyDescent="0.25">
      <c r="A35" s="184" t="s">
        <v>8</v>
      </c>
      <c r="B35" s="184"/>
      <c r="C35" s="184"/>
      <c r="D35" s="17">
        <f>SUM(D31:D34)</f>
        <v>14</v>
      </c>
      <c r="E35" s="20"/>
      <c r="F35" s="105"/>
      <c r="G35" s="105"/>
      <c r="H35" s="105"/>
      <c r="I35" s="98"/>
      <c r="J35" s="99"/>
      <c r="U35" s="12"/>
      <c r="V35" s="5"/>
      <c r="W35" s="6"/>
      <c r="X35" s="7"/>
    </row>
    <row r="36" spans="1:56" ht="18.75" x14ac:dyDescent="0.25">
      <c r="B36" s="105"/>
      <c r="C36" s="105"/>
      <c r="D36" s="105"/>
      <c r="E36" s="105"/>
      <c r="F36" s="105"/>
      <c r="G36" s="105"/>
      <c r="H36" s="105"/>
      <c r="I36" s="98"/>
      <c r="J36" s="99"/>
    </row>
    <row r="37" spans="1:56" ht="18.75" x14ac:dyDescent="0.25">
      <c r="B37" s="105"/>
      <c r="C37" s="105"/>
      <c r="D37" s="105"/>
      <c r="E37" s="105"/>
      <c r="F37" s="105"/>
      <c r="G37" s="105"/>
      <c r="H37" s="105"/>
      <c r="I37" s="98"/>
      <c r="J37" s="99"/>
    </row>
    <row r="38" spans="1:56" ht="18.75" x14ac:dyDescent="0.25">
      <c r="B38" s="105"/>
      <c r="C38" s="105"/>
      <c r="D38" s="105"/>
      <c r="E38" s="105"/>
      <c r="F38" s="105"/>
      <c r="G38" s="105"/>
      <c r="H38" s="105"/>
      <c r="I38" s="98"/>
      <c r="J38" s="99"/>
    </row>
    <row r="39" spans="1:56" ht="18.75" x14ac:dyDescent="0.3">
      <c r="B39" s="100"/>
      <c r="C39" s="100"/>
      <c r="D39" s="100"/>
      <c r="E39" s="100"/>
      <c r="F39" s="100"/>
      <c r="G39" s="100"/>
      <c r="H39" s="100"/>
      <c r="I39" s="98"/>
      <c r="J39" s="100"/>
    </row>
    <row r="40" spans="1:56" x14ac:dyDescent="0.25">
      <c r="A40" s="22"/>
      <c r="B40" s="101"/>
      <c r="C40" s="101"/>
      <c r="D40" s="101"/>
      <c r="E40" s="101"/>
      <c r="F40" s="101"/>
      <c r="G40" s="102"/>
      <c r="H40" s="103"/>
      <c r="I40" s="103"/>
      <c r="J40" s="103"/>
      <c r="AM40" s="1" t="s">
        <v>189</v>
      </c>
    </row>
    <row r="41" spans="1:56" x14ac:dyDescent="0.25">
      <c r="A41" s="25"/>
      <c r="B41" s="101"/>
      <c r="C41" s="104"/>
      <c r="D41" s="104"/>
      <c r="E41" s="104"/>
      <c r="F41" s="104"/>
      <c r="G41" s="102"/>
      <c r="H41" s="103"/>
      <c r="I41" s="103"/>
      <c r="J41" s="103"/>
      <c r="AM41" s="1" t="s">
        <v>172</v>
      </c>
    </row>
    <row r="42" spans="1:56" x14ac:dyDescent="0.25">
      <c r="A42" s="25"/>
      <c r="B42" s="23"/>
      <c r="C42" s="26"/>
      <c r="D42" s="26"/>
      <c r="E42" s="26"/>
      <c r="F42" s="26"/>
      <c r="G42" s="24"/>
      <c r="AO42" s="1" t="s">
        <v>162</v>
      </c>
      <c r="AP42" s="1" t="s">
        <v>219</v>
      </c>
      <c r="AQ42" s="1" t="s">
        <v>262</v>
      </c>
      <c r="AR42" s="1" t="s">
        <v>221</v>
      </c>
      <c r="AS42" s="1" t="s">
        <v>222</v>
      </c>
      <c r="AT42" s="1" t="s">
        <v>223</v>
      </c>
      <c r="AU42" s="1" t="s">
        <v>224</v>
      </c>
      <c r="AV42" s="1" t="s">
        <v>225</v>
      </c>
      <c r="AW42" s="1" t="s">
        <v>226</v>
      </c>
      <c r="AX42" s="1" t="s">
        <v>227</v>
      </c>
      <c r="AY42" s="1" t="s">
        <v>228</v>
      </c>
      <c r="AZ42" s="1" t="s">
        <v>229</v>
      </c>
      <c r="BA42" s="1" t="s">
        <v>230</v>
      </c>
      <c r="BB42" s="1" t="s">
        <v>231</v>
      </c>
      <c r="BC42" s="1" t="s">
        <v>232</v>
      </c>
      <c r="BD42" s="1" t="s">
        <v>170</v>
      </c>
    </row>
    <row r="43" spans="1:56" x14ac:dyDescent="0.25">
      <c r="A43" s="25"/>
      <c r="B43" s="23"/>
      <c r="C43" s="26"/>
      <c r="D43" s="26"/>
      <c r="E43" s="26"/>
      <c r="F43" s="26"/>
      <c r="G43" s="24"/>
      <c r="AM43" s="1" t="s">
        <v>173</v>
      </c>
      <c r="AN43" s="1" t="s">
        <v>166</v>
      </c>
      <c r="AO43" s="1">
        <v>14</v>
      </c>
      <c r="AP43" s="1">
        <v>14</v>
      </c>
      <c r="AQ43" s="1">
        <v>14</v>
      </c>
      <c r="AR43" s="1">
        <v>14</v>
      </c>
      <c r="AS43" s="1">
        <v>14</v>
      </c>
      <c r="AT43" s="1">
        <v>14</v>
      </c>
      <c r="AU43" s="1">
        <v>14</v>
      </c>
      <c r="AV43" s="1">
        <v>14</v>
      </c>
      <c r="AW43" s="1">
        <v>14</v>
      </c>
      <c r="AX43" s="1">
        <v>14</v>
      </c>
      <c r="AY43" s="1">
        <v>14</v>
      </c>
      <c r="AZ43" s="1">
        <v>14</v>
      </c>
      <c r="BA43" s="1">
        <v>14</v>
      </c>
      <c r="BB43" s="1">
        <v>14</v>
      </c>
      <c r="BC43" s="1">
        <v>14</v>
      </c>
      <c r="BD43" s="1">
        <v>14</v>
      </c>
    </row>
    <row r="44" spans="1:56" x14ac:dyDescent="0.25">
      <c r="A44" s="25"/>
      <c r="B44" s="23"/>
      <c r="C44" s="26"/>
      <c r="D44" s="26"/>
      <c r="E44" s="26"/>
      <c r="F44" s="26"/>
      <c r="G44" s="24"/>
      <c r="AN44" s="1" t="s">
        <v>169</v>
      </c>
      <c r="AO44" s="1">
        <v>0</v>
      </c>
      <c r="AP44" s="1">
        <v>0</v>
      </c>
      <c r="AQ44" s="1">
        <v>0</v>
      </c>
      <c r="AR44" s="1">
        <v>0</v>
      </c>
      <c r="AS44" s="1">
        <v>0</v>
      </c>
      <c r="AT44" s="1">
        <v>0</v>
      </c>
      <c r="AU44" s="1">
        <v>0</v>
      </c>
      <c r="AV44" s="1">
        <v>0</v>
      </c>
      <c r="AW44" s="1">
        <v>0</v>
      </c>
      <c r="AX44" s="1">
        <v>0</v>
      </c>
      <c r="AY44" s="1">
        <v>0</v>
      </c>
      <c r="AZ44" s="1">
        <v>0</v>
      </c>
      <c r="BA44" s="1">
        <v>0</v>
      </c>
      <c r="BB44" s="1">
        <v>0</v>
      </c>
      <c r="BC44" s="1">
        <v>0</v>
      </c>
      <c r="BD44" s="1">
        <v>0</v>
      </c>
    </row>
    <row r="45" spans="1:56" ht="15" customHeight="1" x14ac:dyDescent="0.25">
      <c r="E45" s="177" t="s">
        <v>12</v>
      </c>
      <c r="F45" s="177"/>
      <c r="G45" s="177"/>
      <c r="H45" s="177"/>
      <c r="I45" s="177"/>
      <c r="J45" s="136"/>
      <c r="K45" s="136"/>
      <c r="L45" s="136"/>
      <c r="M45" s="136"/>
      <c r="N45" s="136"/>
      <c r="O45" s="136"/>
      <c r="T45" s="177" t="s">
        <v>13</v>
      </c>
      <c r="U45" s="177"/>
      <c r="V45" s="177"/>
      <c r="W45" s="177"/>
      <c r="X45" s="177"/>
      <c r="AH45" s="27"/>
      <c r="AM45" s="1" t="s">
        <v>190</v>
      </c>
    </row>
    <row r="46" spans="1:56" ht="15" customHeight="1" x14ac:dyDescent="0.25">
      <c r="E46" s="177"/>
      <c r="F46" s="177"/>
      <c r="G46" s="177"/>
      <c r="H46" s="177"/>
      <c r="I46" s="177"/>
      <c r="J46" s="136"/>
      <c r="K46" s="136"/>
      <c r="L46" s="136"/>
      <c r="M46" s="136"/>
      <c r="N46" s="136"/>
      <c r="O46" s="136"/>
      <c r="T46" s="177"/>
      <c r="U46" s="177"/>
      <c r="V46" s="177"/>
      <c r="W46" s="177"/>
      <c r="X46" s="177"/>
      <c r="AH46" s="27"/>
    </row>
    <row r="47" spans="1:56" ht="15" customHeight="1" x14ac:dyDescent="0.25">
      <c r="E47" s="177"/>
      <c r="F47" s="177"/>
      <c r="G47" s="177"/>
      <c r="H47" s="177"/>
      <c r="I47" s="177"/>
      <c r="J47" s="136"/>
      <c r="K47" s="136"/>
      <c r="L47" s="136"/>
      <c r="M47" s="136"/>
      <c r="N47" s="136"/>
      <c r="O47" s="136"/>
      <c r="T47" s="177"/>
      <c r="U47" s="177"/>
      <c r="V47" s="177"/>
      <c r="W47" s="177"/>
      <c r="X47" s="177"/>
      <c r="AH47" s="27"/>
    </row>
    <row r="48" spans="1:56" ht="15" customHeight="1" x14ac:dyDescent="0.25">
      <c r="E48" s="177"/>
      <c r="F48" s="177"/>
      <c r="G48" s="177"/>
      <c r="H48" s="177"/>
      <c r="I48" s="177"/>
      <c r="J48" s="136"/>
      <c r="K48" s="136"/>
      <c r="L48" s="136"/>
      <c r="M48" s="136"/>
      <c r="N48" s="136"/>
      <c r="O48" s="136"/>
      <c r="T48" s="177"/>
      <c r="U48" s="177"/>
      <c r="V48" s="177"/>
      <c r="W48" s="177"/>
      <c r="X48" s="177"/>
      <c r="AH48" s="27"/>
    </row>
    <row r="49" spans="6:44" ht="15" customHeight="1" x14ac:dyDescent="0.25">
      <c r="AH49" s="27"/>
      <c r="AM49" s="1" t="s">
        <v>161</v>
      </c>
    </row>
    <row r="50" spans="6:44" ht="18.75" x14ac:dyDescent="0.25">
      <c r="AC50" s="184" t="str">
        <f>+AN74</f>
        <v>Bachiller</v>
      </c>
      <c r="AD50" s="184"/>
      <c r="AE50" s="184"/>
      <c r="AF50" s="30">
        <f>+AO74</f>
        <v>3</v>
      </c>
      <c r="AH50" s="27"/>
      <c r="AM50" s="1" t="s">
        <v>233</v>
      </c>
    </row>
    <row r="51" spans="6:44" ht="18.75" customHeight="1" x14ac:dyDescent="0.25">
      <c r="F51" s="223"/>
      <c r="G51" s="223"/>
      <c r="H51" s="106"/>
      <c r="AC51" s="184"/>
      <c r="AD51" s="184"/>
      <c r="AE51" s="184"/>
      <c r="AF51" s="30"/>
      <c r="AH51" s="27"/>
      <c r="AO51" s="1" t="s">
        <v>157</v>
      </c>
      <c r="AP51" s="1" t="s">
        <v>163</v>
      </c>
      <c r="AQ51" s="1" t="s">
        <v>164</v>
      </c>
      <c r="AR51" s="1" t="s">
        <v>165</v>
      </c>
    </row>
    <row r="52" spans="6:44" ht="18.75" customHeight="1" x14ac:dyDescent="0.25">
      <c r="F52" s="218" t="str">
        <f>+AN64</f>
        <v>Jaén</v>
      </c>
      <c r="G52" s="218"/>
      <c r="H52" s="29">
        <v>3</v>
      </c>
      <c r="AC52" s="184"/>
      <c r="AD52" s="184"/>
      <c r="AE52" s="184"/>
      <c r="AF52" s="30"/>
      <c r="AH52" s="27"/>
      <c r="AM52" s="1" t="s">
        <v>166</v>
      </c>
      <c r="AN52" s="1" t="s">
        <v>129</v>
      </c>
      <c r="AO52" s="1">
        <v>3</v>
      </c>
      <c r="AP52" s="1">
        <v>21.4</v>
      </c>
      <c r="AQ52" s="1">
        <v>21.4</v>
      </c>
      <c r="AR52" s="1">
        <v>21.4</v>
      </c>
    </row>
    <row r="53" spans="6:44" ht="18.75" customHeight="1" x14ac:dyDescent="0.25">
      <c r="F53" s="218"/>
      <c r="G53" s="218"/>
      <c r="H53" s="29"/>
      <c r="AC53" s="184"/>
      <c r="AD53" s="184"/>
      <c r="AE53" s="184"/>
      <c r="AF53" s="30"/>
      <c r="AH53" s="27"/>
      <c r="AN53" s="1" t="s">
        <v>130</v>
      </c>
      <c r="AO53" s="1">
        <v>3</v>
      </c>
      <c r="AP53" s="1">
        <v>21.4</v>
      </c>
      <c r="AQ53" s="1">
        <v>21.4</v>
      </c>
      <c r="AR53" s="1">
        <v>42.9</v>
      </c>
    </row>
    <row r="54" spans="6:44" ht="18.75" x14ac:dyDescent="0.25">
      <c r="F54" s="218"/>
      <c r="G54" s="218"/>
      <c r="H54" s="29"/>
      <c r="AH54" s="27"/>
      <c r="AN54" s="1" t="s">
        <v>131</v>
      </c>
      <c r="AO54" s="1">
        <v>4</v>
      </c>
      <c r="AP54" s="1">
        <v>28.6</v>
      </c>
      <c r="AQ54" s="1">
        <v>28.6</v>
      </c>
      <c r="AR54" s="1">
        <v>71.400000000000006</v>
      </c>
    </row>
    <row r="55" spans="6:44" ht="18.75" x14ac:dyDescent="0.25">
      <c r="F55" s="218"/>
      <c r="G55" s="218"/>
      <c r="H55" s="29"/>
      <c r="AH55" s="27"/>
      <c r="AN55" s="1" t="s">
        <v>132</v>
      </c>
      <c r="AO55" s="1">
        <v>4</v>
      </c>
      <c r="AP55" s="1">
        <v>28.6</v>
      </c>
      <c r="AQ55" s="1">
        <v>28.6</v>
      </c>
      <c r="AR55" s="1">
        <v>100</v>
      </c>
    </row>
    <row r="56" spans="6:44" ht="18.75" x14ac:dyDescent="0.25">
      <c r="F56" s="218"/>
      <c r="G56" s="218"/>
      <c r="H56" s="29"/>
      <c r="AH56" s="27"/>
      <c r="AN56" s="1" t="s">
        <v>8</v>
      </c>
      <c r="AO56" s="1">
        <v>14</v>
      </c>
      <c r="AP56" s="1">
        <v>100</v>
      </c>
      <c r="AQ56" s="1">
        <v>100</v>
      </c>
    </row>
    <row r="57" spans="6:44" ht="18.75" x14ac:dyDescent="0.25">
      <c r="F57" s="218"/>
      <c r="G57" s="218"/>
      <c r="AH57" s="27"/>
      <c r="AM57" s="1" t="s">
        <v>190</v>
      </c>
    </row>
    <row r="58" spans="6:44" ht="18.75" x14ac:dyDescent="0.25">
      <c r="F58" s="218"/>
      <c r="G58" s="218"/>
      <c r="AH58" s="27"/>
    </row>
    <row r="59" spans="6:44" ht="18.75" x14ac:dyDescent="0.25">
      <c r="F59" s="218"/>
      <c r="G59" s="218"/>
      <c r="H59" s="106"/>
      <c r="AH59" s="27"/>
    </row>
    <row r="60" spans="6:44" ht="18.75" x14ac:dyDescent="0.25">
      <c r="F60" s="218"/>
      <c r="G60" s="218"/>
      <c r="AH60" s="27"/>
    </row>
    <row r="61" spans="6:44" x14ac:dyDescent="0.25">
      <c r="AH61" s="27"/>
      <c r="AM61" s="1" t="s">
        <v>282</v>
      </c>
    </row>
    <row r="62" spans="6:44" x14ac:dyDescent="0.25">
      <c r="Y62" s="27"/>
      <c r="AO62" s="1" t="s">
        <v>157</v>
      </c>
      <c r="AP62" s="1" t="s">
        <v>163</v>
      </c>
      <c r="AQ62" s="1" t="s">
        <v>164</v>
      </c>
      <c r="AR62" s="1" t="s">
        <v>165</v>
      </c>
    </row>
    <row r="63" spans="6:44" x14ac:dyDescent="0.25">
      <c r="U63" s="27"/>
      <c r="AM63" s="1" t="s">
        <v>166</v>
      </c>
      <c r="AO63" s="1">
        <v>11</v>
      </c>
      <c r="AP63" s="1">
        <v>78.599999999999994</v>
      </c>
      <c r="AQ63" s="1">
        <v>78.599999999999994</v>
      </c>
      <c r="AR63" s="1">
        <v>78.599999999999994</v>
      </c>
    </row>
    <row r="64" spans="6:44" x14ac:dyDescent="0.25">
      <c r="U64" s="27"/>
      <c r="AN64" s="1" t="s">
        <v>16</v>
      </c>
      <c r="AO64" s="1">
        <v>2</v>
      </c>
      <c r="AP64" s="1">
        <v>14.3</v>
      </c>
      <c r="AQ64" s="1">
        <v>14.3</v>
      </c>
      <c r="AR64" s="1">
        <v>92.9</v>
      </c>
    </row>
    <row r="65" spans="1:44" ht="21" customHeight="1" x14ac:dyDescent="0.35">
      <c r="B65" s="31"/>
      <c r="AN65" s="35" t="s">
        <v>236</v>
      </c>
      <c r="AO65" s="35">
        <v>1</v>
      </c>
      <c r="AP65" s="35">
        <v>7.1</v>
      </c>
      <c r="AQ65" s="35">
        <v>7.1</v>
      </c>
      <c r="AR65" s="35">
        <v>100</v>
      </c>
    </row>
    <row r="66" spans="1:44" ht="15" customHeight="1" x14ac:dyDescent="0.25">
      <c r="V66" s="179" t="s">
        <v>17</v>
      </c>
      <c r="W66" s="180"/>
      <c r="X66" s="180"/>
      <c r="Y66" s="180"/>
      <c r="Z66" s="180"/>
      <c r="AA66" s="180"/>
      <c r="AC66" s="179" t="s">
        <v>18</v>
      </c>
      <c r="AD66" s="180"/>
      <c r="AE66" s="180"/>
      <c r="AF66" s="180"/>
      <c r="AG66" s="180"/>
      <c r="AH66" s="181"/>
      <c r="AI66" s="173" t="s">
        <v>147</v>
      </c>
      <c r="AJ66" s="173"/>
      <c r="AK66" s="173"/>
      <c r="AL66" s="173"/>
      <c r="AN66" s="1" t="s">
        <v>8</v>
      </c>
      <c r="AO66" s="1">
        <v>14</v>
      </c>
      <c r="AP66" s="1">
        <v>100</v>
      </c>
      <c r="AQ66" s="1">
        <v>100</v>
      </c>
    </row>
    <row r="67" spans="1:44" ht="32.25" customHeight="1" x14ac:dyDescent="0.25">
      <c r="V67" s="179"/>
      <c r="W67" s="180"/>
      <c r="X67" s="180"/>
      <c r="Y67" s="180"/>
      <c r="Z67" s="180"/>
      <c r="AA67" s="180"/>
      <c r="AC67" s="179"/>
      <c r="AD67" s="180"/>
      <c r="AE67" s="180"/>
      <c r="AF67" s="180"/>
      <c r="AG67" s="180"/>
      <c r="AH67" s="181"/>
      <c r="AI67" s="174"/>
      <c r="AJ67" s="174"/>
      <c r="AK67" s="174"/>
      <c r="AL67" s="174"/>
      <c r="AM67" s="1" t="s">
        <v>190</v>
      </c>
      <c r="AN67" s="35"/>
      <c r="AO67" s="35"/>
      <c r="AP67" s="35"/>
      <c r="AQ67" s="35"/>
      <c r="AR67" s="35"/>
    </row>
    <row r="68" spans="1:44"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N68" s="35"/>
      <c r="AO68" s="35"/>
      <c r="AP68" s="35"/>
      <c r="AQ68" s="35"/>
      <c r="AR68" s="35"/>
    </row>
    <row r="69" spans="1:44" s="35" customFormat="1" ht="20.100000000000001" customHeight="1"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+AN3</f>
        <v>0</v>
      </c>
      <c r="W69" s="124">
        <f t="shared" ref="W69:AA73" si="1">+AO3</f>
        <v>0</v>
      </c>
      <c r="X69" s="124">
        <f t="shared" si="1"/>
        <v>0</v>
      </c>
      <c r="Y69" s="124">
        <f t="shared" si="1"/>
        <v>2</v>
      </c>
      <c r="Z69" s="124">
        <f t="shared" si="1"/>
        <v>1</v>
      </c>
      <c r="AA69" s="124">
        <f t="shared" si="1"/>
        <v>0</v>
      </c>
      <c r="AB69" s="124">
        <f>SUM(V69:AA69)</f>
        <v>3</v>
      </c>
      <c r="AC69" s="34">
        <f t="shared" ref="AC69:AH73" si="2">V69/$AB69</f>
        <v>0</v>
      </c>
      <c r="AD69" s="34">
        <f t="shared" si="2"/>
        <v>0</v>
      </c>
      <c r="AE69" s="34">
        <f t="shared" si="2"/>
        <v>0</v>
      </c>
      <c r="AF69" s="34">
        <f t="shared" si="2"/>
        <v>0.66666666666666663</v>
      </c>
      <c r="AG69" s="34">
        <f t="shared" si="2"/>
        <v>0.33333333333333331</v>
      </c>
      <c r="AH69" s="34">
        <f t="shared" si="2"/>
        <v>0</v>
      </c>
      <c r="AI69" s="124">
        <f t="shared" ref="AI69:AL73" si="3">+BA3</f>
        <v>4.33</v>
      </c>
      <c r="AJ69" s="124">
        <f t="shared" si="3"/>
        <v>0.57999999999999996</v>
      </c>
      <c r="AK69" s="124">
        <f t="shared" si="3"/>
        <v>4</v>
      </c>
      <c r="AL69" s="124">
        <f t="shared" si="3"/>
        <v>4</v>
      </c>
    </row>
    <row r="70" spans="1:44" s="35" customFormat="1" ht="20.100000000000001" customHeight="1"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4">+AN4</f>
        <v>0</v>
      </c>
      <c r="W70" s="124">
        <f t="shared" si="1"/>
        <v>0</v>
      </c>
      <c r="X70" s="124">
        <f t="shared" si="1"/>
        <v>0</v>
      </c>
      <c r="Y70" s="124">
        <f t="shared" si="1"/>
        <v>1</v>
      </c>
      <c r="Z70" s="124">
        <f t="shared" si="1"/>
        <v>2</v>
      </c>
      <c r="AA70" s="124">
        <f t="shared" si="1"/>
        <v>0</v>
      </c>
      <c r="AB70" s="124">
        <f t="shared" ref="AB70:AB73" si="5">SUM(V70:AA70)</f>
        <v>3</v>
      </c>
      <c r="AC70" s="34">
        <f t="shared" si="2"/>
        <v>0</v>
      </c>
      <c r="AD70" s="34">
        <f t="shared" si="2"/>
        <v>0</v>
      </c>
      <c r="AE70" s="34">
        <f t="shared" si="2"/>
        <v>0</v>
      </c>
      <c r="AF70" s="34">
        <f t="shared" si="2"/>
        <v>0.33333333333333331</v>
      </c>
      <c r="AG70" s="34">
        <f t="shared" si="2"/>
        <v>0.66666666666666663</v>
      </c>
      <c r="AH70" s="34">
        <f t="shared" si="2"/>
        <v>0</v>
      </c>
      <c r="AI70" s="124">
        <f t="shared" si="3"/>
        <v>4.67</v>
      </c>
      <c r="AJ70" s="124">
        <f t="shared" si="3"/>
        <v>0.57999999999999996</v>
      </c>
      <c r="AK70" s="124">
        <f t="shared" si="3"/>
        <v>5</v>
      </c>
      <c r="AL70" s="124">
        <f t="shared" si="3"/>
        <v>5</v>
      </c>
    </row>
    <row r="71" spans="1:44" s="35" customFormat="1" ht="20.100000000000001" customHeight="1"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4"/>
        <v>2</v>
      </c>
      <c r="W71" s="124">
        <f t="shared" si="1"/>
        <v>0</v>
      </c>
      <c r="X71" s="124">
        <f t="shared" si="1"/>
        <v>0</v>
      </c>
      <c r="Y71" s="124">
        <f t="shared" si="1"/>
        <v>0</v>
      </c>
      <c r="Z71" s="124">
        <f t="shared" si="1"/>
        <v>0</v>
      </c>
      <c r="AA71" s="124">
        <f t="shared" si="1"/>
        <v>1</v>
      </c>
      <c r="AB71" s="124">
        <f t="shared" si="5"/>
        <v>3</v>
      </c>
      <c r="AC71" s="34">
        <f t="shared" si="2"/>
        <v>0.66666666666666663</v>
      </c>
      <c r="AD71" s="34">
        <f t="shared" si="2"/>
        <v>0</v>
      </c>
      <c r="AE71" s="34">
        <f t="shared" si="2"/>
        <v>0</v>
      </c>
      <c r="AF71" s="34">
        <f t="shared" si="2"/>
        <v>0</v>
      </c>
      <c r="AG71" s="34">
        <f t="shared" si="2"/>
        <v>0</v>
      </c>
      <c r="AH71" s="34">
        <f t="shared" si="2"/>
        <v>0.33333333333333331</v>
      </c>
      <c r="AI71" s="124">
        <f t="shared" si="3"/>
        <v>1</v>
      </c>
      <c r="AJ71" s="124">
        <f t="shared" si="3"/>
        <v>0</v>
      </c>
      <c r="AK71" s="124">
        <f t="shared" si="3"/>
        <v>1</v>
      </c>
      <c r="AL71" s="124">
        <f t="shared" si="3"/>
        <v>1</v>
      </c>
      <c r="AM71" s="35" t="s">
        <v>238</v>
      </c>
      <c r="AN71" s="32"/>
      <c r="AO71" s="32"/>
      <c r="AP71" s="32"/>
      <c r="AQ71" s="32"/>
      <c r="AR71" s="32"/>
    </row>
    <row r="72" spans="1:44" s="35" customFormat="1" ht="20.100000000000001" customHeight="1"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4"/>
        <v>0</v>
      </c>
      <c r="W72" s="124">
        <f t="shared" si="1"/>
        <v>2</v>
      </c>
      <c r="X72" s="124">
        <f t="shared" si="1"/>
        <v>0</v>
      </c>
      <c r="Y72" s="124">
        <f t="shared" si="1"/>
        <v>1</v>
      </c>
      <c r="Z72" s="124">
        <f t="shared" si="1"/>
        <v>0</v>
      </c>
      <c r="AA72" s="124">
        <f t="shared" si="1"/>
        <v>0</v>
      </c>
      <c r="AB72" s="124">
        <f t="shared" si="5"/>
        <v>3</v>
      </c>
      <c r="AC72" s="34">
        <f t="shared" si="2"/>
        <v>0</v>
      </c>
      <c r="AD72" s="34">
        <f t="shared" si="2"/>
        <v>0.66666666666666663</v>
      </c>
      <c r="AE72" s="34">
        <f t="shared" si="2"/>
        <v>0</v>
      </c>
      <c r="AF72" s="34">
        <f t="shared" si="2"/>
        <v>0.33333333333333331</v>
      </c>
      <c r="AG72" s="34">
        <f t="shared" si="2"/>
        <v>0</v>
      </c>
      <c r="AH72" s="34">
        <f t="shared" si="2"/>
        <v>0</v>
      </c>
      <c r="AI72" s="124">
        <f t="shared" si="3"/>
        <v>2.67</v>
      </c>
      <c r="AJ72" s="124">
        <f t="shared" si="3"/>
        <v>1.1499999999999999</v>
      </c>
      <c r="AK72" s="124">
        <f t="shared" si="3"/>
        <v>2</v>
      </c>
      <c r="AL72" s="124">
        <f t="shared" si="3"/>
        <v>2</v>
      </c>
      <c r="AO72" s="35" t="s">
        <v>157</v>
      </c>
      <c r="AP72" s="35" t="s">
        <v>163</v>
      </c>
      <c r="AQ72" s="35" t="s">
        <v>164</v>
      </c>
      <c r="AR72" s="35" t="s">
        <v>165</v>
      </c>
    </row>
    <row r="73" spans="1:44" s="35" customFormat="1" ht="20.100000000000001" customHeight="1"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4"/>
        <v>0</v>
      </c>
      <c r="W73" s="124">
        <f t="shared" si="1"/>
        <v>0</v>
      </c>
      <c r="X73" s="124">
        <f t="shared" si="1"/>
        <v>1</v>
      </c>
      <c r="Y73" s="124">
        <f t="shared" si="1"/>
        <v>1</v>
      </c>
      <c r="Z73" s="124">
        <f t="shared" si="1"/>
        <v>1</v>
      </c>
      <c r="AA73" s="124">
        <f t="shared" si="1"/>
        <v>0</v>
      </c>
      <c r="AB73" s="124">
        <f t="shared" si="5"/>
        <v>3</v>
      </c>
      <c r="AC73" s="34">
        <f t="shared" si="2"/>
        <v>0</v>
      </c>
      <c r="AD73" s="34">
        <f t="shared" si="2"/>
        <v>0</v>
      </c>
      <c r="AE73" s="34">
        <f t="shared" si="2"/>
        <v>0.33333333333333331</v>
      </c>
      <c r="AF73" s="34">
        <f t="shared" si="2"/>
        <v>0.33333333333333331</v>
      </c>
      <c r="AG73" s="34">
        <f t="shared" si="2"/>
        <v>0.33333333333333331</v>
      </c>
      <c r="AH73" s="34">
        <f t="shared" si="2"/>
        <v>0</v>
      </c>
      <c r="AI73" s="124">
        <f t="shared" si="3"/>
        <v>4</v>
      </c>
      <c r="AJ73" s="124">
        <f t="shared" si="3"/>
        <v>1</v>
      </c>
      <c r="AK73" s="124">
        <f t="shared" si="3"/>
        <v>4</v>
      </c>
      <c r="AL73" s="124">
        <f t="shared" si="3"/>
        <v>3</v>
      </c>
      <c r="AM73" s="35" t="s">
        <v>166</v>
      </c>
      <c r="AN73" s="1"/>
      <c r="AO73" s="1">
        <v>11</v>
      </c>
      <c r="AP73" s="1">
        <v>78.599999999999994</v>
      </c>
      <c r="AQ73" s="1">
        <v>78.599999999999994</v>
      </c>
      <c r="AR73" s="1">
        <v>78.599999999999994</v>
      </c>
    </row>
    <row r="74" spans="1:44"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L74" s="110"/>
      <c r="AN74" s="32" t="s">
        <v>14</v>
      </c>
      <c r="AO74" s="32">
        <v>3</v>
      </c>
      <c r="AP74" s="32">
        <v>21.4</v>
      </c>
      <c r="AQ74" s="32">
        <v>21.4</v>
      </c>
      <c r="AR74" s="32">
        <v>100</v>
      </c>
    </row>
    <row r="75" spans="1:44"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L75" s="110"/>
      <c r="AN75" s="32" t="s">
        <v>8</v>
      </c>
      <c r="AO75" s="32">
        <v>14</v>
      </c>
      <c r="AP75" s="32">
        <v>100</v>
      </c>
      <c r="AQ75" s="32">
        <v>100</v>
      </c>
    </row>
    <row r="76" spans="1:44"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111"/>
      <c r="AM76" s="32" t="s">
        <v>190</v>
      </c>
    </row>
    <row r="77" spans="1:44" s="32" customFormat="1" ht="18.75" customHeight="1"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111"/>
    </row>
    <row r="78" spans="1:44" s="32" customFormat="1" ht="27.75" customHeight="1" x14ac:dyDescent="0.25">
      <c r="F78" s="39"/>
      <c r="G78" s="232"/>
      <c r="H78" s="232"/>
      <c r="I78" s="232"/>
      <c r="J78" s="232"/>
      <c r="K78" s="232"/>
      <c r="L78" s="187"/>
      <c r="M78" s="188"/>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111"/>
    </row>
    <row r="79" spans="1:44" s="32" customFormat="1" ht="18.75" customHeight="1" x14ac:dyDescent="0.25">
      <c r="F79" s="39"/>
      <c r="G79" s="232" t="str">
        <f>+AN83</f>
        <v>Visita del Instituto a la Universidad</v>
      </c>
      <c r="H79" s="232"/>
      <c r="I79" s="232"/>
      <c r="J79" s="232"/>
      <c r="K79" s="232"/>
      <c r="L79" s="187">
        <f>+AO83</f>
        <v>2</v>
      </c>
      <c r="M79" s="188">
        <v>21</v>
      </c>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111"/>
    </row>
    <row r="80" spans="1:44" s="32" customFormat="1" ht="30" customHeight="1" x14ac:dyDescent="0.25">
      <c r="F80" s="39"/>
      <c r="G80" s="232" t="str">
        <f>+AN84</f>
        <v>Información que llega al Instituto</v>
      </c>
      <c r="H80" s="232"/>
      <c r="I80" s="232"/>
      <c r="J80" s="232"/>
      <c r="K80" s="232"/>
      <c r="L80" s="187">
        <f>+AO84</f>
        <v>1</v>
      </c>
      <c r="M80" s="188">
        <v>22</v>
      </c>
      <c r="N80" s="39"/>
      <c r="O80" s="39"/>
      <c r="P80" s="39"/>
      <c r="Q80" s="39"/>
      <c r="R80" s="39"/>
      <c r="S80" s="39"/>
      <c r="T80" s="39"/>
      <c r="U80" s="39"/>
      <c r="V80" s="39"/>
      <c r="W80" s="39"/>
      <c r="X80" s="38"/>
      <c r="Y80" s="38"/>
      <c r="Z80" s="38"/>
      <c r="AA80" s="38"/>
      <c r="AB80" s="38"/>
      <c r="AC80" s="38"/>
      <c r="AD80" s="38"/>
      <c r="AE80" s="38"/>
      <c r="AF80" s="38"/>
      <c r="AG80" s="38"/>
      <c r="AH80" s="38"/>
      <c r="AI80" s="38"/>
      <c r="AJ80" s="38"/>
      <c r="AK80" s="38"/>
      <c r="AL80" s="111"/>
      <c r="AM80" s="35" t="s">
        <v>241</v>
      </c>
      <c r="AN80" s="1"/>
      <c r="AO80" s="1"/>
      <c r="AP80" s="1"/>
      <c r="AQ80" s="1"/>
      <c r="AR80" s="1"/>
    </row>
    <row r="81" spans="1:45" s="32" customFormat="1" ht="30" customHeight="1" x14ac:dyDescent="0.25">
      <c r="F81" s="39"/>
      <c r="G81" s="232"/>
      <c r="H81" s="232"/>
      <c r="I81" s="232"/>
      <c r="J81" s="232"/>
      <c r="K81" s="232"/>
      <c r="L81" s="187"/>
      <c r="M81" s="188"/>
      <c r="N81" s="39"/>
      <c r="O81" s="39"/>
      <c r="P81" s="39"/>
      <c r="Q81" s="39"/>
      <c r="R81" s="39"/>
      <c r="S81" s="39"/>
      <c r="T81" s="39"/>
      <c r="U81" s="39"/>
      <c r="V81" s="39"/>
      <c r="W81" s="39"/>
      <c r="X81" s="38"/>
      <c r="Y81" s="38"/>
      <c r="Z81" s="38"/>
      <c r="AA81" s="38"/>
      <c r="AB81" s="38"/>
      <c r="AC81" s="38"/>
      <c r="AD81" s="38"/>
      <c r="AE81" s="38"/>
      <c r="AF81" s="38"/>
      <c r="AG81" s="38"/>
      <c r="AH81" s="38"/>
      <c r="AI81" s="38"/>
      <c r="AJ81" s="38"/>
      <c r="AK81" s="38"/>
      <c r="AL81" s="111"/>
      <c r="AO81" s="32" t="s">
        <v>157</v>
      </c>
      <c r="AP81" s="32" t="s">
        <v>163</v>
      </c>
      <c r="AQ81" s="32" t="s">
        <v>164</v>
      </c>
      <c r="AR81" s="32" t="s">
        <v>165</v>
      </c>
    </row>
    <row r="82" spans="1:45" s="32" customFormat="1" ht="18.75" x14ac:dyDescent="0.25">
      <c r="F82" s="39"/>
      <c r="G82" s="232"/>
      <c r="H82" s="232"/>
      <c r="I82" s="232"/>
      <c r="J82" s="232"/>
      <c r="K82" s="232"/>
      <c r="L82" s="187"/>
      <c r="M82" s="188"/>
      <c r="N82" s="39"/>
      <c r="O82" s="39"/>
      <c r="P82" s="39"/>
      <c r="Q82" s="39"/>
      <c r="R82" s="39"/>
      <c r="S82" s="39"/>
      <c r="T82" s="39"/>
      <c r="U82" s="39"/>
      <c r="V82" s="39"/>
      <c r="W82" s="39"/>
      <c r="X82" s="38"/>
      <c r="Y82" s="38"/>
      <c r="Z82" s="38"/>
      <c r="AA82" s="38"/>
      <c r="AB82" s="38"/>
      <c r="AC82" s="38"/>
      <c r="AD82" s="38"/>
      <c r="AE82" s="38"/>
      <c r="AF82" s="38"/>
      <c r="AG82" s="38"/>
      <c r="AH82" s="38"/>
      <c r="AI82" s="38"/>
      <c r="AJ82" s="38"/>
      <c r="AK82" s="38"/>
      <c r="AL82" s="111"/>
      <c r="AM82" s="32" t="s">
        <v>166</v>
      </c>
      <c r="AO82" s="32">
        <v>11</v>
      </c>
      <c r="AP82" s="32">
        <v>78.599999999999994</v>
      </c>
      <c r="AQ82" s="32">
        <v>78.599999999999994</v>
      </c>
      <c r="AR82" s="32">
        <v>78.599999999999994</v>
      </c>
    </row>
    <row r="83" spans="1:45" s="32" customFormat="1" ht="15.75" customHeight="1" x14ac:dyDescent="0.25">
      <c r="F83" s="39"/>
      <c r="G83" s="39"/>
      <c r="H83" s="39"/>
      <c r="I83" s="39"/>
      <c r="J83" s="39"/>
      <c r="K83" s="39"/>
      <c r="L83" s="39"/>
      <c r="M83" s="39"/>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111"/>
      <c r="AN83" s="32" t="s">
        <v>39</v>
      </c>
      <c r="AO83" s="32">
        <v>2</v>
      </c>
      <c r="AP83" s="32">
        <v>14.3</v>
      </c>
      <c r="AQ83" s="32">
        <v>14.3</v>
      </c>
      <c r="AR83" s="32">
        <v>92.9</v>
      </c>
    </row>
    <row r="84" spans="1:45" s="32" customFormat="1" ht="25.5" customHeight="1" x14ac:dyDescent="0.25">
      <c r="B84" s="208"/>
      <c r="C84" s="208"/>
      <c r="D84" s="208"/>
      <c r="E84" s="208"/>
      <c r="F84" s="208"/>
      <c r="G84" s="208"/>
      <c r="H84" s="208"/>
      <c r="I84" s="208"/>
      <c r="J84" s="208"/>
      <c r="K84" s="208"/>
      <c r="L84" s="208"/>
      <c r="M84" s="208"/>
      <c r="N84" s="208"/>
      <c r="O84" s="208"/>
      <c r="P84" s="208"/>
      <c r="Q84" s="208"/>
      <c r="R84" s="208"/>
      <c r="S84" s="208"/>
      <c r="T84" s="208"/>
      <c r="U84" s="208"/>
      <c r="V84" s="39"/>
      <c r="W84" s="39"/>
      <c r="X84" s="39"/>
      <c r="Y84" s="38"/>
      <c r="Z84" s="38"/>
      <c r="AA84" s="38"/>
      <c r="AB84" s="38"/>
      <c r="AC84" s="38"/>
      <c r="AD84" s="38"/>
      <c r="AE84" s="38"/>
      <c r="AF84" s="38"/>
      <c r="AG84" s="38"/>
      <c r="AH84" s="38"/>
      <c r="AI84" s="38"/>
      <c r="AJ84" s="38"/>
      <c r="AK84" s="38"/>
      <c r="AL84" s="111"/>
      <c r="AN84" s="32" t="s">
        <v>40</v>
      </c>
      <c r="AO84" s="32">
        <v>1</v>
      </c>
      <c r="AP84" s="32">
        <v>7.1</v>
      </c>
      <c r="AQ84" s="32">
        <v>7.1</v>
      </c>
      <c r="AR84" s="32">
        <v>100</v>
      </c>
    </row>
    <row r="85" spans="1:45" s="32" customFormat="1" ht="12.75" customHeight="1" x14ac:dyDescent="0.25">
      <c r="B85" s="141"/>
      <c r="C85" s="141"/>
      <c r="D85" s="141"/>
      <c r="E85" s="141"/>
      <c r="F85" s="141"/>
      <c r="G85" s="141"/>
      <c r="H85" s="141"/>
      <c r="I85" s="141"/>
      <c r="J85" s="141"/>
      <c r="K85" s="141"/>
      <c r="L85" s="141"/>
      <c r="M85" s="141"/>
      <c r="N85" s="141"/>
      <c r="O85" s="141"/>
      <c r="P85" s="141"/>
      <c r="Q85" s="141"/>
      <c r="R85" s="141"/>
      <c r="S85" s="141"/>
      <c r="T85" s="141"/>
      <c r="U85" s="141"/>
      <c r="V85" s="39"/>
      <c r="W85" s="39"/>
      <c r="X85" s="39"/>
      <c r="Y85" s="38"/>
      <c r="Z85" s="38"/>
      <c r="AA85" s="38"/>
      <c r="AB85" s="38"/>
      <c r="AC85" s="38"/>
      <c r="AD85" s="38"/>
      <c r="AE85" s="38"/>
      <c r="AF85" s="38"/>
      <c r="AG85" s="38"/>
      <c r="AH85" s="38"/>
      <c r="AI85" s="38"/>
      <c r="AJ85" s="38"/>
      <c r="AK85" s="38"/>
      <c r="AL85" s="111"/>
      <c r="AN85" s="32" t="s">
        <v>8</v>
      </c>
      <c r="AO85" s="32">
        <v>14</v>
      </c>
      <c r="AP85" s="32">
        <v>100</v>
      </c>
      <c r="AQ85" s="32">
        <v>100</v>
      </c>
    </row>
    <row r="86" spans="1:45" s="32" customFormat="1" ht="60" x14ac:dyDescent="0.25">
      <c r="A86" s="39"/>
      <c r="B86" s="231"/>
      <c r="C86" s="231"/>
      <c r="D86" s="231"/>
      <c r="E86" s="231"/>
      <c r="F86" s="231"/>
      <c r="G86" s="231"/>
      <c r="H86" s="231"/>
      <c r="I86" s="231"/>
      <c r="J86" s="231"/>
      <c r="K86" s="136"/>
      <c r="L86" s="136"/>
      <c r="M86" s="136"/>
      <c r="N86" s="136"/>
      <c r="O86" s="136"/>
      <c r="P86" s="136"/>
      <c r="Q86" s="136"/>
      <c r="R86" s="136"/>
      <c r="S86" s="136"/>
      <c r="T86" s="136"/>
      <c r="U86" s="136"/>
      <c r="V86" s="38"/>
      <c r="W86" s="38"/>
      <c r="X86" s="38"/>
      <c r="Y86" s="38"/>
      <c r="Z86" s="38"/>
      <c r="AA86" s="38"/>
      <c r="AB86" s="38"/>
      <c r="AC86" s="38"/>
      <c r="AD86" s="38"/>
      <c r="AE86" s="38"/>
      <c r="AF86" s="38"/>
      <c r="AG86" s="38"/>
      <c r="AH86" s="38"/>
      <c r="AI86" s="38"/>
      <c r="AL86" s="110"/>
      <c r="AM86" s="32" t="s">
        <v>190</v>
      </c>
    </row>
    <row r="87" spans="1:45" s="32" customFormat="1" ht="21" x14ac:dyDescent="0.25">
      <c r="A87" s="39"/>
      <c r="B87" s="231"/>
      <c r="C87" s="231"/>
      <c r="D87" s="231"/>
      <c r="E87" s="231"/>
      <c r="F87" s="231"/>
      <c r="G87" s="231"/>
      <c r="H87" s="231"/>
      <c r="I87" s="231"/>
      <c r="J87" s="231"/>
      <c r="K87" s="136"/>
      <c r="L87" s="136"/>
      <c r="M87" s="136"/>
      <c r="N87" s="136"/>
      <c r="O87" s="136"/>
      <c r="P87" s="136"/>
      <c r="Q87" s="136"/>
      <c r="R87" s="136"/>
      <c r="S87" s="136"/>
      <c r="T87" s="136"/>
      <c r="U87" s="136"/>
      <c r="V87" s="38"/>
      <c r="W87" s="38"/>
      <c r="X87" s="38"/>
      <c r="Y87" s="38"/>
      <c r="Z87" s="38"/>
      <c r="AA87" s="38"/>
      <c r="AB87" s="38"/>
      <c r="AC87" s="38"/>
      <c r="AD87" s="38"/>
      <c r="AE87" s="38"/>
      <c r="AF87" s="38"/>
      <c r="AG87" s="38"/>
      <c r="AH87" s="38"/>
      <c r="AI87" s="38"/>
      <c r="AJ87" s="38"/>
      <c r="AK87" s="38"/>
      <c r="AL87" s="110"/>
    </row>
    <row r="88" spans="1:45" s="32" customFormat="1" ht="21" x14ac:dyDescent="0.25">
      <c r="A88" s="39"/>
      <c r="B88" s="231"/>
      <c r="C88" s="231"/>
      <c r="D88" s="231"/>
      <c r="E88" s="231"/>
      <c r="F88" s="231"/>
      <c r="G88" s="231"/>
      <c r="H88" s="231"/>
      <c r="I88" s="231"/>
      <c r="J88" s="231"/>
      <c r="K88" s="136"/>
      <c r="L88" s="136"/>
      <c r="M88" s="136"/>
      <c r="N88" s="136"/>
      <c r="O88" s="136"/>
      <c r="P88" s="136"/>
      <c r="Q88" s="136"/>
      <c r="R88" s="136"/>
      <c r="S88" s="136"/>
      <c r="T88" s="136"/>
      <c r="U88" s="136"/>
      <c r="V88" s="38"/>
      <c r="W88" s="38"/>
      <c r="X88" s="38"/>
      <c r="Y88" s="38"/>
      <c r="Z88" s="38"/>
      <c r="AA88" s="38"/>
      <c r="AB88" s="38"/>
      <c r="AC88" s="38"/>
      <c r="AD88" s="38"/>
      <c r="AE88" s="38"/>
      <c r="AF88" s="38"/>
      <c r="AG88" s="38"/>
      <c r="AH88" s="38"/>
      <c r="AI88" s="38"/>
      <c r="AJ88" s="38"/>
      <c r="AK88" s="38"/>
      <c r="AL88" s="110"/>
    </row>
    <row r="89" spans="1:45" s="32" customFormat="1" ht="21" x14ac:dyDescent="0.25">
      <c r="A89" s="39"/>
      <c r="B89" s="140"/>
      <c r="C89" s="140"/>
      <c r="D89" s="140"/>
      <c r="E89" s="140"/>
      <c r="F89" s="140"/>
      <c r="G89" s="140"/>
      <c r="H89" s="140"/>
      <c r="I89" s="140"/>
      <c r="J89" s="140"/>
      <c r="K89" s="136"/>
      <c r="L89" s="136"/>
      <c r="M89" s="136"/>
      <c r="N89" s="136"/>
      <c r="O89" s="136"/>
      <c r="P89" s="136"/>
      <c r="Q89" s="136"/>
      <c r="R89" s="136"/>
      <c r="S89" s="136"/>
      <c r="T89" s="136"/>
      <c r="U89" s="136"/>
      <c r="V89" s="38"/>
      <c r="W89" s="38"/>
      <c r="X89" s="38"/>
      <c r="Y89" s="38"/>
      <c r="Z89" s="38"/>
      <c r="AA89" s="38"/>
      <c r="AB89" s="38"/>
      <c r="AC89" s="38"/>
      <c r="AD89" s="38"/>
      <c r="AE89" s="38"/>
      <c r="AF89" s="38"/>
      <c r="AG89" s="38"/>
      <c r="AH89" s="38"/>
      <c r="AI89" s="38"/>
      <c r="AJ89" s="38"/>
      <c r="AK89" s="38"/>
      <c r="AL89" s="110"/>
    </row>
    <row r="90" spans="1:45" s="32" customFormat="1" ht="20.25" customHeight="1" x14ac:dyDescent="0.25">
      <c r="V90" s="38"/>
      <c r="W90" s="38"/>
      <c r="X90" s="38"/>
      <c r="Y90" s="38"/>
      <c r="Z90" s="38"/>
      <c r="AA90" s="38"/>
      <c r="AB90" s="38"/>
      <c r="AC90" s="38"/>
      <c r="AD90" s="38"/>
      <c r="AE90" s="38"/>
      <c r="AF90" s="38"/>
      <c r="AG90" s="38"/>
      <c r="AH90" s="38"/>
      <c r="AI90" s="38"/>
      <c r="AJ90" s="38"/>
      <c r="AL90" s="110"/>
      <c r="AM90" s="32" t="s">
        <v>243</v>
      </c>
    </row>
    <row r="91" spans="1:45"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224" t="s">
        <v>147</v>
      </c>
      <c r="AJ91" s="225"/>
      <c r="AK91" s="225"/>
      <c r="AL91" s="226"/>
      <c r="AO91" s="32" t="s">
        <v>157</v>
      </c>
      <c r="AP91" s="32" t="s">
        <v>163</v>
      </c>
      <c r="AQ91" s="32" t="s">
        <v>164</v>
      </c>
      <c r="AR91" s="32" t="s">
        <v>165</v>
      </c>
    </row>
    <row r="92" spans="1:45"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227"/>
      <c r="AJ92" s="228"/>
      <c r="AK92" s="228"/>
      <c r="AL92" s="229"/>
      <c r="AM92" s="32" t="s">
        <v>166</v>
      </c>
      <c r="AO92" s="32">
        <v>14</v>
      </c>
      <c r="AP92" s="32">
        <v>100</v>
      </c>
      <c r="AQ92" s="32">
        <v>100</v>
      </c>
      <c r="AR92" s="32">
        <v>100</v>
      </c>
    </row>
    <row r="93" spans="1:45" s="32" customFormat="1" ht="36.75" customHeight="1" x14ac:dyDescent="0.25">
      <c r="A93" s="178" t="s">
        <v>42</v>
      </c>
      <c r="B93" s="178"/>
      <c r="C93" s="178"/>
      <c r="D93" s="178"/>
      <c r="E93" s="178"/>
      <c r="F93" s="178"/>
      <c r="G93" s="178"/>
      <c r="H93" s="178"/>
      <c r="I93" s="178"/>
      <c r="J93" s="178"/>
      <c r="K93" s="178"/>
      <c r="L93" s="178"/>
      <c r="M93" s="178"/>
      <c r="N93" s="178"/>
      <c r="O93" s="178"/>
      <c r="P93" s="178"/>
      <c r="Q93" s="178"/>
      <c r="R93" s="178"/>
      <c r="S93" s="178"/>
      <c r="T93" s="178"/>
      <c r="U93" s="178"/>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112" t="s">
        <v>25</v>
      </c>
      <c r="AM93" s="32" t="s">
        <v>190</v>
      </c>
    </row>
    <row r="94" spans="1:45"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3"/>
      <c r="V94" s="205"/>
      <c r="W94" s="205"/>
      <c r="X94" s="205"/>
      <c r="Y94" s="205"/>
      <c r="Z94" s="205"/>
      <c r="AA94" s="205"/>
      <c r="AB94" s="118"/>
      <c r="AC94" s="206"/>
      <c r="AD94" s="206"/>
      <c r="AE94" s="206"/>
      <c r="AF94" s="206"/>
      <c r="AG94" s="206"/>
      <c r="AH94" s="207"/>
      <c r="AI94" s="122"/>
      <c r="AJ94" s="120"/>
      <c r="AK94" s="120"/>
      <c r="AL94" s="120"/>
      <c r="AM94" s="32"/>
      <c r="AN94" s="32"/>
      <c r="AO94" s="32"/>
      <c r="AP94" s="32"/>
      <c r="AQ94" s="32"/>
      <c r="AR94" s="32"/>
      <c r="AS94" s="32"/>
    </row>
    <row r="95" spans="1:45"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6"/>
      <c r="V95" s="143">
        <f>+AN9</f>
        <v>0</v>
      </c>
      <c r="W95" s="143">
        <f t="shared" ref="W95:Z96" si="6">+AO9</f>
        <v>1</v>
      </c>
      <c r="X95" s="143">
        <f t="shared" si="6"/>
        <v>5</v>
      </c>
      <c r="Y95" s="143">
        <f t="shared" si="6"/>
        <v>0</v>
      </c>
      <c r="Z95" s="143">
        <f t="shared" si="6"/>
        <v>0</v>
      </c>
      <c r="AA95" s="143">
        <f>+AS9</f>
        <v>0</v>
      </c>
      <c r="AB95" s="143">
        <f>SUM(V95:AA95)</f>
        <v>6</v>
      </c>
      <c r="AC95" s="34">
        <f>V95/$AB95</f>
        <v>0</v>
      </c>
      <c r="AD95" s="34">
        <f t="shared" ref="AD95:AH96" si="7">W95/$AB95</f>
        <v>0.16666666666666666</v>
      </c>
      <c r="AE95" s="34">
        <f t="shared" si="7"/>
        <v>0.83333333333333337</v>
      </c>
      <c r="AF95" s="34">
        <f t="shared" si="7"/>
        <v>0</v>
      </c>
      <c r="AG95" s="34">
        <f t="shared" si="7"/>
        <v>0</v>
      </c>
      <c r="AH95" s="34">
        <f t="shared" si="7"/>
        <v>0</v>
      </c>
      <c r="AI95" s="143">
        <f t="shared" ref="AI95:AL96" si="8">+BA9</f>
        <v>2.83</v>
      </c>
      <c r="AJ95" s="143">
        <f t="shared" si="8"/>
        <v>0.41</v>
      </c>
      <c r="AK95" s="143">
        <f t="shared" si="8"/>
        <v>3</v>
      </c>
      <c r="AL95" s="143">
        <f t="shared" si="8"/>
        <v>3</v>
      </c>
      <c r="AM95" s="32"/>
      <c r="AN95" s="32"/>
      <c r="AO95" s="32"/>
      <c r="AP95" s="32"/>
      <c r="AQ95" s="32"/>
      <c r="AR95" s="32"/>
      <c r="AS95" s="121"/>
    </row>
    <row r="96" spans="1:45"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6"/>
      <c r="V96" s="143">
        <f>+AN10</f>
        <v>0</v>
      </c>
      <c r="W96" s="143">
        <f t="shared" si="6"/>
        <v>0</v>
      </c>
      <c r="X96" s="143">
        <f t="shared" si="6"/>
        <v>1</v>
      </c>
      <c r="Y96" s="143">
        <f t="shared" si="6"/>
        <v>2</v>
      </c>
      <c r="Z96" s="143">
        <f t="shared" si="6"/>
        <v>3</v>
      </c>
      <c r="AA96" s="143">
        <f>+AS10</f>
        <v>0</v>
      </c>
      <c r="AB96" s="143">
        <f>SUM(V96:AA96)</f>
        <v>6</v>
      </c>
      <c r="AC96" s="34">
        <f>V96/$AB96</f>
        <v>0</v>
      </c>
      <c r="AD96" s="34">
        <f t="shared" si="7"/>
        <v>0</v>
      </c>
      <c r="AE96" s="34">
        <f t="shared" si="7"/>
        <v>0.16666666666666666</v>
      </c>
      <c r="AF96" s="34">
        <f t="shared" si="7"/>
        <v>0.33333333333333331</v>
      </c>
      <c r="AG96" s="34">
        <f t="shared" si="7"/>
        <v>0.5</v>
      </c>
      <c r="AH96" s="34">
        <f>W96/$AB96</f>
        <v>0</v>
      </c>
      <c r="AI96" s="143">
        <f t="shared" si="8"/>
        <v>4.33</v>
      </c>
      <c r="AJ96" s="143">
        <f t="shared" si="8"/>
        <v>0.82</v>
      </c>
      <c r="AK96" s="143">
        <f t="shared" si="8"/>
        <v>5</v>
      </c>
      <c r="AL96" s="143">
        <f t="shared" si="8"/>
        <v>5</v>
      </c>
      <c r="AM96" s="32"/>
      <c r="AN96" s="32"/>
      <c r="AO96" s="32"/>
      <c r="AP96" s="32"/>
      <c r="AQ96" s="32"/>
      <c r="AR96" s="32"/>
    </row>
    <row r="97" spans="1:45" s="121" customFormat="1" ht="23.25" customHeight="1" x14ac:dyDescent="0.25">
      <c r="A97" s="230" t="s">
        <v>150</v>
      </c>
      <c r="B97" s="230"/>
      <c r="C97" s="230"/>
      <c r="D97" s="230"/>
      <c r="E97" s="230"/>
      <c r="F97" s="230"/>
      <c r="G97" s="230"/>
      <c r="H97" s="230"/>
      <c r="I97" s="230"/>
      <c r="J97" s="230"/>
      <c r="K97" s="230"/>
      <c r="L97" s="230"/>
      <c r="M97" s="230"/>
      <c r="N97" s="230"/>
      <c r="O97" s="230"/>
      <c r="P97" s="230"/>
      <c r="Q97" s="230"/>
      <c r="R97" s="230"/>
      <c r="S97" s="230"/>
      <c r="T97" s="230"/>
      <c r="U97" s="230"/>
      <c r="V97" s="115">
        <v>1</v>
      </c>
      <c r="W97" s="137">
        <v>2</v>
      </c>
      <c r="X97" s="137">
        <v>3</v>
      </c>
      <c r="Y97" s="137">
        <v>4</v>
      </c>
      <c r="Z97" s="137">
        <v>5</v>
      </c>
      <c r="AA97" s="117" t="s">
        <v>43</v>
      </c>
      <c r="AB97" s="118" t="s">
        <v>8</v>
      </c>
      <c r="AC97" s="115">
        <v>1</v>
      </c>
      <c r="AD97" s="137">
        <v>2</v>
      </c>
      <c r="AE97" s="137">
        <v>3</v>
      </c>
      <c r="AF97" s="137">
        <v>4</v>
      </c>
      <c r="AG97" s="137">
        <v>5</v>
      </c>
      <c r="AH97" s="117" t="s">
        <v>43</v>
      </c>
      <c r="AI97" s="119" t="s">
        <v>22</v>
      </c>
      <c r="AJ97" s="120" t="s">
        <v>23</v>
      </c>
      <c r="AK97" s="120" t="s">
        <v>24</v>
      </c>
      <c r="AL97" s="120" t="s">
        <v>25</v>
      </c>
      <c r="AM97" s="32" t="s">
        <v>244</v>
      </c>
      <c r="AN97" s="32"/>
      <c r="AO97" s="32"/>
      <c r="AP97" s="32"/>
      <c r="AQ97" s="32"/>
      <c r="AR97" s="32"/>
      <c r="AS97" s="35"/>
    </row>
    <row r="98" spans="1:45" s="35" customFormat="1" ht="18.75" customHeight="1" x14ac:dyDescent="0.25">
      <c r="A98" s="142" t="s">
        <v>48</v>
      </c>
      <c r="B98" s="165" t="s">
        <v>45</v>
      </c>
      <c r="C98" s="166"/>
      <c r="D98" s="166"/>
      <c r="E98" s="166"/>
      <c r="F98" s="166"/>
      <c r="G98" s="166"/>
      <c r="H98" s="166"/>
      <c r="I98" s="166"/>
      <c r="J98" s="166"/>
      <c r="K98" s="166"/>
      <c r="L98" s="166"/>
      <c r="M98" s="166"/>
      <c r="N98" s="166"/>
      <c r="O98" s="166"/>
      <c r="P98" s="166"/>
      <c r="Q98" s="166"/>
      <c r="R98" s="166"/>
      <c r="S98" s="166"/>
      <c r="T98" s="166"/>
      <c r="U98" s="166"/>
      <c r="V98" s="143">
        <f>+AN11</f>
        <v>2</v>
      </c>
      <c r="W98" s="143">
        <f t="shared" ref="W98:AA100" si="9">+AO11</f>
        <v>2</v>
      </c>
      <c r="X98" s="143">
        <f t="shared" si="9"/>
        <v>2</v>
      </c>
      <c r="Y98" s="143">
        <f t="shared" si="9"/>
        <v>2</v>
      </c>
      <c r="Z98" s="143">
        <f t="shared" si="9"/>
        <v>0</v>
      </c>
      <c r="AA98" s="143">
        <f t="shared" si="9"/>
        <v>0</v>
      </c>
      <c r="AB98" s="143">
        <f>SUM(V98:AA98)</f>
        <v>8</v>
      </c>
      <c r="AC98" s="34">
        <f>V98/$AB98</f>
        <v>0.25</v>
      </c>
      <c r="AD98" s="34">
        <f t="shared" ref="AD98:AH100" si="10">W98/$AB98</f>
        <v>0.25</v>
      </c>
      <c r="AE98" s="34">
        <f t="shared" si="10"/>
        <v>0.25</v>
      </c>
      <c r="AF98" s="34">
        <f t="shared" si="10"/>
        <v>0.25</v>
      </c>
      <c r="AG98" s="34">
        <f t="shared" si="10"/>
        <v>0</v>
      </c>
      <c r="AH98" s="34">
        <f t="shared" si="10"/>
        <v>0</v>
      </c>
      <c r="AI98" s="143">
        <f t="shared" ref="AI98:AL100" si="11">+BA11</f>
        <v>2.5</v>
      </c>
      <c r="AJ98" s="143">
        <f t="shared" si="11"/>
        <v>1.2</v>
      </c>
      <c r="AK98" s="143">
        <f t="shared" si="11"/>
        <v>3</v>
      </c>
      <c r="AL98" s="143">
        <f t="shared" si="11"/>
        <v>1</v>
      </c>
      <c r="AM98" s="32"/>
      <c r="AN98" s="32"/>
      <c r="AO98" s="32" t="s">
        <v>157</v>
      </c>
      <c r="AP98" s="32" t="s">
        <v>163</v>
      </c>
      <c r="AQ98" s="32" t="s">
        <v>164</v>
      </c>
      <c r="AR98" s="32" t="s">
        <v>165</v>
      </c>
      <c r="AS98" s="121"/>
    </row>
    <row r="99" spans="1:45"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6" t="s">
        <v>47</v>
      </c>
      <c r="V99" s="143">
        <f>+AN12</f>
        <v>0</v>
      </c>
      <c r="W99" s="143">
        <f t="shared" si="9"/>
        <v>5</v>
      </c>
      <c r="X99" s="143">
        <f t="shared" si="9"/>
        <v>2</v>
      </c>
      <c r="Y99" s="143">
        <f t="shared" si="9"/>
        <v>0</v>
      </c>
      <c r="Z99" s="143">
        <f t="shared" si="9"/>
        <v>1</v>
      </c>
      <c r="AA99" s="143">
        <f t="shared" si="9"/>
        <v>0</v>
      </c>
      <c r="AB99" s="143">
        <f t="shared" ref="AB99:AB100" si="12">SUM(V99:AA99)</f>
        <v>8</v>
      </c>
      <c r="AC99" s="34">
        <f>V99/$AB99</f>
        <v>0</v>
      </c>
      <c r="AD99" s="34">
        <f t="shared" si="10"/>
        <v>0.625</v>
      </c>
      <c r="AE99" s="34">
        <f t="shared" si="10"/>
        <v>0.25</v>
      </c>
      <c r="AF99" s="34">
        <f t="shared" si="10"/>
        <v>0</v>
      </c>
      <c r="AG99" s="34">
        <f t="shared" si="10"/>
        <v>0.125</v>
      </c>
      <c r="AH99" s="34">
        <f t="shared" si="10"/>
        <v>0</v>
      </c>
      <c r="AI99" s="143">
        <f t="shared" si="11"/>
        <v>2.63</v>
      </c>
      <c r="AJ99" s="143">
        <f t="shared" si="11"/>
        <v>1.06</v>
      </c>
      <c r="AK99" s="143">
        <f t="shared" si="11"/>
        <v>2</v>
      </c>
      <c r="AL99" s="143">
        <f t="shared" si="11"/>
        <v>2</v>
      </c>
      <c r="AM99" s="32" t="s">
        <v>166</v>
      </c>
      <c r="AN99" s="32"/>
      <c r="AO99" s="32">
        <v>11</v>
      </c>
      <c r="AP99" s="32">
        <v>78.599999999999994</v>
      </c>
      <c r="AQ99" s="32">
        <v>78.599999999999994</v>
      </c>
      <c r="AR99" s="32">
        <v>78.599999999999994</v>
      </c>
    </row>
    <row r="100" spans="1:45"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6" t="s">
        <v>50</v>
      </c>
      <c r="V100" s="143">
        <f>+AN13</f>
        <v>0</v>
      </c>
      <c r="W100" s="143">
        <f t="shared" si="9"/>
        <v>0</v>
      </c>
      <c r="X100" s="143">
        <f t="shared" si="9"/>
        <v>3</v>
      </c>
      <c r="Y100" s="143">
        <f t="shared" si="9"/>
        <v>2</v>
      </c>
      <c r="Z100" s="143">
        <f t="shared" si="9"/>
        <v>3</v>
      </c>
      <c r="AA100" s="143">
        <f t="shared" si="9"/>
        <v>0</v>
      </c>
      <c r="AB100" s="143">
        <f t="shared" si="12"/>
        <v>8</v>
      </c>
      <c r="AC100" s="34">
        <f>V100/$AB100</f>
        <v>0</v>
      </c>
      <c r="AD100" s="34">
        <f t="shared" si="10"/>
        <v>0</v>
      </c>
      <c r="AE100" s="34">
        <f t="shared" si="10"/>
        <v>0.375</v>
      </c>
      <c r="AF100" s="34">
        <f t="shared" si="10"/>
        <v>0.25</v>
      </c>
      <c r="AG100" s="34">
        <f t="shared" si="10"/>
        <v>0.375</v>
      </c>
      <c r="AH100" s="34">
        <f t="shared" si="10"/>
        <v>0</v>
      </c>
      <c r="AI100" s="143">
        <f t="shared" si="11"/>
        <v>4</v>
      </c>
      <c r="AJ100" s="143">
        <f t="shared" si="11"/>
        <v>0.93</v>
      </c>
      <c r="AK100" s="143">
        <f t="shared" si="11"/>
        <v>4</v>
      </c>
      <c r="AL100" s="143">
        <f t="shared" si="11"/>
        <v>3</v>
      </c>
      <c r="AM100" s="32"/>
      <c r="AN100" s="32" t="s">
        <v>245</v>
      </c>
      <c r="AO100" s="32">
        <v>2</v>
      </c>
      <c r="AP100" s="32">
        <v>14.3</v>
      </c>
      <c r="AQ100" s="32">
        <v>14.3</v>
      </c>
      <c r="AR100" s="32">
        <v>92.9</v>
      </c>
    </row>
    <row r="101" spans="1:45"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L101" s="110"/>
      <c r="AN101" s="32" t="s">
        <v>38</v>
      </c>
      <c r="AO101" s="32">
        <v>1</v>
      </c>
      <c r="AP101" s="32">
        <v>7.1</v>
      </c>
      <c r="AQ101" s="32">
        <v>7.1</v>
      </c>
      <c r="AR101" s="32">
        <v>100</v>
      </c>
      <c r="AS101" s="35"/>
    </row>
    <row r="102" spans="1:45"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L102" s="110"/>
      <c r="AM102" s="121"/>
      <c r="AN102" s="121" t="s">
        <v>8</v>
      </c>
      <c r="AO102" s="121">
        <v>14</v>
      </c>
      <c r="AP102" s="121">
        <v>100</v>
      </c>
      <c r="AQ102" s="121">
        <v>100</v>
      </c>
      <c r="AR102" s="121"/>
    </row>
    <row r="103" spans="1:45"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L103" s="110"/>
      <c r="AM103" s="35" t="s">
        <v>190</v>
      </c>
      <c r="AN103" s="35"/>
      <c r="AO103" s="35"/>
      <c r="AP103" s="35"/>
      <c r="AQ103" s="35"/>
      <c r="AR103" s="35"/>
    </row>
    <row r="104" spans="1:45"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L104" s="110"/>
      <c r="AM104" s="35"/>
      <c r="AN104" s="35"/>
      <c r="AO104" s="35"/>
      <c r="AP104" s="35"/>
      <c r="AQ104" s="35"/>
      <c r="AR104" s="35"/>
    </row>
    <row r="105" spans="1:45"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c r="AL105" s="110"/>
      <c r="AM105" s="121"/>
      <c r="AN105" s="121"/>
      <c r="AO105" s="121"/>
      <c r="AP105" s="121"/>
      <c r="AQ105" s="121"/>
      <c r="AR105" s="121"/>
    </row>
    <row r="106" spans="1:45"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c r="AL106" s="110"/>
      <c r="AM106" s="35"/>
      <c r="AN106" s="35"/>
      <c r="AO106" s="35"/>
      <c r="AP106" s="35"/>
      <c r="AQ106" s="35"/>
      <c r="AR106" s="35"/>
    </row>
    <row r="107" spans="1:45"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L107" s="110"/>
      <c r="AM107" s="35" t="s">
        <v>246</v>
      </c>
      <c r="AN107" s="35"/>
      <c r="AO107" s="35"/>
      <c r="AP107" s="35"/>
      <c r="AQ107" s="35"/>
      <c r="AR107" s="35"/>
    </row>
    <row r="108" spans="1:45"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L108" s="110"/>
      <c r="AM108" s="35"/>
      <c r="AN108" s="35"/>
      <c r="AO108" s="35" t="s">
        <v>157</v>
      </c>
      <c r="AP108" s="35" t="s">
        <v>163</v>
      </c>
      <c r="AQ108" s="35" t="s">
        <v>164</v>
      </c>
      <c r="AR108" s="35" t="s">
        <v>165</v>
      </c>
    </row>
    <row r="109" spans="1:45"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L109" s="110"/>
      <c r="AM109" s="32" t="s">
        <v>166</v>
      </c>
      <c r="AN109" s="32" t="s">
        <v>245</v>
      </c>
      <c r="AO109" s="32">
        <v>1</v>
      </c>
      <c r="AP109" s="32">
        <v>7.1</v>
      </c>
      <c r="AQ109" s="32">
        <v>7.1</v>
      </c>
      <c r="AR109" s="32">
        <v>7.1</v>
      </c>
    </row>
    <row r="110" spans="1:45"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147</v>
      </c>
      <c r="AJ110" s="195"/>
      <c r="AK110" s="195"/>
      <c r="AL110" s="195"/>
      <c r="AN110" s="32" t="s">
        <v>38</v>
      </c>
      <c r="AO110" s="32">
        <v>13</v>
      </c>
      <c r="AP110" s="32">
        <v>92.9</v>
      </c>
      <c r="AQ110" s="32">
        <v>92.9</v>
      </c>
      <c r="AR110" s="32">
        <v>100</v>
      </c>
    </row>
    <row r="111" spans="1:45"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c r="AN111" s="32" t="s">
        <v>8</v>
      </c>
      <c r="AO111" s="32">
        <v>14</v>
      </c>
      <c r="AP111" s="32">
        <v>100</v>
      </c>
      <c r="AQ111" s="32">
        <v>100</v>
      </c>
    </row>
    <row r="112" spans="1:45"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112" t="s">
        <v>25</v>
      </c>
      <c r="AM112" s="32" t="s">
        <v>190</v>
      </c>
    </row>
    <row r="113" spans="1:44"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43">
        <f>+AN8</f>
        <v>0</v>
      </c>
      <c r="W113" s="143">
        <f t="shared" ref="W113:AA113" si="13">+AO8</f>
        <v>0</v>
      </c>
      <c r="X113" s="143">
        <f t="shared" si="13"/>
        <v>1</v>
      </c>
      <c r="Y113" s="143">
        <f t="shared" si="13"/>
        <v>0</v>
      </c>
      <c r="Z113" s="143">
        <f t="shared" si="13"/>
        <v>1</v>
      </c>
      <c r="AA113" s="143">
        <f t="shared" si="13"/>
        <v>0</v>
      </c>
      <c r="AB113" s="143">
        <f>SUM(V113:AA113)</f>
        <v>2</v>
      </c>
      <c r="AC113" s="34">
        <f t="shared" ref="AC113:AH113" si="14">V113/$AB113</f>
        <v>0</v>
      </c>
      <c r="AD113" s="34">
        <f t="shared" si="14"/>
        <v>0</v>
      </c>
      <c r="AE113" s="34">
        <f t="shared" si="14"/>
        <v>0.5</v>
      </c>
      <c r="AF113" s="34">
        <f t="shared" si="14"/>
        <v>0</v>
      </c>
      <c r="AG113" s="34">
        <f t="shared" si="14"/>
        <v>0.5</v>
      </c>
      <c r="AH113" s="34">
        <f t="shared" si="14"/>
        <v>0</v>
      </c>
      <c r="AI113" s="143">
        <f t="shared" ref="AI113:AL113" si="15">+BA8</f>
        <v>4</v>
      </c>
      <c r="AJ113" s="143">
        <f t="shared" si="15"/>
        <v>1.41</v>
      </c>
      <c r="AK113" s="143">
        <f t="shared" si="15"/>
        <v>4</v>
      </c>
      <c r="AL113" s="143">
        <f t="shared" si="15"/>
        <v>3</v>
      </c>
    </row>
    <row r="114" spans="1:44"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L114" s="110"/>
    </row>
    <row r="115" spans="1:44"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L115" s="110"/>
    </row>
    <row r="116" spans="1:44"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L116" s="110"/>
      <c r="AM116" s="32" t="s">
        <v>247</v>
      </c>
    </row>
    <row r="117" spans="1:44"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L117" s="110"/>
      <c r="AO117" s="32" t="s">
        <v>157</v>
      </c>
      <c r="AP117" s="32" t="s">
        <v>163</v>
      </c>
      <c r="AQ117" s="32" t="s">
        <v>164</v>
      </c>
      <c r="AR117" s="32" t="s">
        <v>165</v>
      </c>
    </row>
    <row r="118" spans="1:44"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L118" s="110"/>
      <c r="AM118" s="32" t="s">
        <v>166</v>
      </c>
      <c r="AN118" s="32" t="s">
        <v>245</v>
      </c>
      <c r="AO118" s="32">
        <v>13</v>
      </c>
      <c r="AP118" s="32">
        <v>92.9</v>
      </c>
      <c r="AQ118" s="32">
        <v>92.9</v>
      </c>
      <c r="AR118" s="32">
        <v>92.9</v>
      </c>
    </row>
    <row r="119" spans="1:44"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L119" s="110"/>
      <c r="AN119" s="32" t="s">
        <v>38</v>
      </c>
      <c r="AO119" s="32">
        <v>1</v>
      </c>
      <c r="AP119" s="32">
        <v>7.1</v>
      </c>
      <c r="AQ119" s="32">
        <v>7.1</v>
      </c>
      <c r="AR119" s="32">
        <v>100</v>
      </c>
    </row>
    <row r="120" spans="1:44"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L120" s="110"/>
      <c r="AN120" s="32" t="s">
        <v>8</v>
      </c>
      <c r="AO120" s="32">
        <v>14</v>
      </c>
      <c r="AP120" s="32">
        <v>100</v>
      </c>
      <c r="AQ120" s="32">
        <v>100</v>
      </c>
    </row>
    <row r="121" spans="1:44"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c r="AL121" s="110"/>
      <c r="AM121" s="32" t="s">
        <v>190</v>
      </c>
    </row>
    <row r="122" spans="1:44"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c r="AL122" s="110"/>
    </row>
    <row r="123" spans="1:44"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c r="AL123" s="110"/>
    </row>
    <row r="124" spans="1:44" s="32" customFormat="1" ht="20.25" customHeight="1" x14ac:dyDescent="0.25">
      <c r="A124" s="47"/>
      <c r="B124" s="47"/>
      <c r="C124" s="50"/>
      <c r="D124" s="47"/>
      <c r="E124" s="209" t="s">
        <v>134</v>
      </c>
      <c r="F124" s="210"/>
      <c r="G124" s="210"/>
      <c r="H124" s="210"/>
      <c r="I124" s="210"/>
      <c r="J124" s="211"/>
      <c r="K124" s="144"/>
      <c r="L124" s="144"/>
      <c r="M124" s="47"/>
      <c r="AL124" s="110"/>
    </row>
    <row r="125" spans="1:44" s="32" customFormat="1" ht="16.5" customHeight="1" x14ac:dyDescent="0.25">
      <c r="A125" s="47"/>
      <c r="B125" s="47"/>
      <c r="C125" s="52"/>
      <c r="D125" s="39"/>
      <c r="E125" s="212"/>
      <c r="F125" s="177"/>
      <c r="G125" s="177"/>
      <c r="H125" s="177"/>
      <c r="I125" s="177"/>
      <c r="J125" s="213"/>
      <c r="K125" s="53"/>
      <c r="L125" s="53"/>
      <c r="M125" s="39"/>
      <c r="AL125" s="110"/>
      <c r="AM125" s="32" t="s">
        <v>248</v>
      </c>
    </row>
    <row r="126" spans="1:44" s="32" customFormat="1" ht="16.5" customHeight="1" x14ac:dyDescent="0.25">
      <c r="A126" s="47"/>
      <c r="B126" s="47"/>
      <c r="C126" s="50"/>
      <c r="D126" s="39"/>
      <c r="E126" s="212"/>
      <c r="F126" s="177"/>
      <c r="G126" s="177"/>
      <c r="H126" s="177"/>
      <c r="I126" s="177"/>
      <c r="J126" s="213"/>
      <c r="K126" s="38"/>
      <c r="L126" s="38"/>
      <c r="M126" s="39"/>
      <c r="AL126" s="110"/>
      <c r="AO126" s="32" t="s">
        <v>157</v>
      </c>
      <c r="AP126" s="32" t="s">
        <v>163</v>
      </c>
      <c r="AQ126" s="32" t="s">
        <v>164</v>
      </c>
      <c r="AR126" s="32" t="s">
        <v>165</v>
      </c>
    </row>
    <row r="127" spans="1:44" s="32" customFormat="1" ht="18.75" customHeight="1" thickBot="1" x14ac:dyDescent="0.3">
      <c r="A127" s="39"/>
      <c r="B127" s="39"/>
      <c r="C127" s="39"/>
      <c r="D127" s="39"/>
      <c r="E127" s="214"/>
      <c r="F127" s="215"/>
      <c r="G127" s="215"/>
      <c r="H127" s="215"/>
      <c r="I127" s="215"/>
      <c r="J127" s="216"/>
      <c r="K127" s="39"/>
      <c r="L127" s="39"/>
      <c r="M127" s="39"/>
      <c r="N127" s="39"/>
      <c r="AL127" s="110"/>
      <c r="AM127" s="32" t="s">
        <v>166</v>
      </c>
      <c r="AN127" s="32" t="s">
        <v>245</v>
      </c>
      <c r="AO127" s="32">
        <v>14</v>
      </c>
      <c r="AP127" s="32">
        <v>100</v>
      </c>
      <c r="AQ127" s="32">
        <v>100</v>
      </c>
      <c r="AR127" s="32">
        <v>100</v>
      </c>
    </row>
    <row r="128" spans="1:44"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L128" s="110"/>
      <c r="AM128" s="32" t="s">
        <v>190</v>
      </c>
    </row>
    <row r="129" spans="1:44"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L129" s="110"/>
    </row>
    <row r="130" spans="1:44"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c r="AL130" s="110"/>
    </row>
    <row r="131" spans="1:44"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147</v>
      </c>
      <c r="AJ131" s="195"/>
      <c r="AK131" s="195"/>
      <c r="AL131" s="195"/>
    </row>
    <row r="132" spans="1:44"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c r="AM132" s="32" t="s">
        <v>249</v>
      </c>
    </row>
    <row r="133" spans="1:44"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112" t="s">
        <v>25</v>
      </c>
      <c r="AO133" s="32" t="s">
        <v>157</v>
      </c>
      <c r="AP133" s="32" t="s">
        <v>163</v>
      </c>
      <c r="AQ133" s="32" t="s">
        <v>164</v>
      </c>
      <c r="AR133" s="32" t="s">
        <v>165</v>
      </c>
    </row>
    <row r="134" spans="1:44"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47">
        <f>+AN14</f>
        <v>0</v>
      </c>
      <c r="W134" s="147">
        <f t="shared" ref="W134:AA134" si="16">+AO14</f>
        <v>1</v>
      </c>
      <c r="X134" s="147">
        <f t="shared" si="16"/>
        <v>0</v>
      </c>
      <c r="Y134" s="147">
        <f t="shared" si="16"/>
        <v>0</v>
      </c>
      <c r="Z134" s="147">
        <f t="shared" si="16"/>
        <v>0</v>
      </c>
      <c r="AA134" s="147">
        <f t="shared" si="16"/>
        <v>0</v>
      </c>
      <c r="AB134" s="147">
        <f>SUM(V134:AA134)</f>
        <v>1</v>
      </c>
      <c r="AC134" s="34">
        <f t="shared" ref="AC134:AH134" si="17">V134/$AB134</f>
        <v>0</v>
      </c>
      <c r="AD134" s="34">
        <f t="shared" si="17"/>
        <v>1</v>
      </c>
      <c r="AE134" s="34">
        <f t="shared" si="17"/>
        <v>0</v>
      </c>
      <c r="AF134" s="34">
        <f t="shared" si="17"/>
        <v>0</v>
      </c>
      <c r="AG134" s="34">
        <f t="shared" si="17"/>
        <v>0</v>
      </c>
      <c r="AH134" s="34">
        <f t="shared" si="17"/>
        <v>0</v>
      </c>
      <c r="AI134" s="147">
        <f t="shared" ref="AI134:AL134" si="18">+BA14</f>
        <v>2</v>
      </c>
      <c r="AJ134" s="147" t="str">
        <f t="shared" si="18"/>
        <v>.</v>
      </c>
      <c r="AK134" s="147">
        <f t="shared" si="18"/>
        <v>2</v>
      </c>
      <c r="AL134" s="147">
        <f t="shared" si="18"/>
        <v>2</v>
      </c>
      <c r="AM134" s="32" t="s">
        <v>166</v>
      </c>
      <c r="AN134" s="32" t="s">
        <v>245</v>
      </c>
      <c r="AO134" s="32">
        <v>13</v>
      </c>
      <c r="AP134" s="32">
        <v>92.9</v>
      </c>
      <c r="AQ134" s="32">
        <v>92.9</v>
      </c>
      <c r="AR134" s="32">
        <v>92.9</v>
      </c>
    </row>
    <row r="135" spans="1:44"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L135" s="110"/>
      <c r="AN135" s="32" t="s">
        <v>38</v>
      </c>
      <c r="AO135" s="32">
        <v>1</v>
      </c>
      <c r="AP135" s="32">
        <v>7.1</v>
      </c>
      <c r="AQ135" s="32">
        <v>7.1</v>
      </c>
      <c r="AR135" s="32">
        <v>100</v>
      </c>
    </row>
    <row r="136" spans="1:44"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L136" s="110"/>
      <c r="AN136" s="32" t="s">
        <v>8</v>
      </c>
      <c r="AO136" s="32">
        <v>14</v>
      </c>
      <c r="AP136" s="32">
        <v>100</v>
      </c>
      <c r="AQ136" s="32">
        <v>100</v>
      </c>
    </row>
    <row r="137" spans="1:44"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L137" s="110"/>
      <c r="AM137" s="32" t="s">
        <v>190</v>
      </c>
    </row>
    <row r="138" spans="1:44"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c r="AL138" s="110"/>
    </row>
    <row r="139" spans="1:44"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c r="AL139" s="110"/>
    </row>
    <row r="140" spans="1:44"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c r="AL140" s="110"/>
    </row>
    <row r="141" spans="1:44"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L141" s="110"/>
      <c r="AM141" s="32" t="s">
        <v>250</v>
      </c>
    </row>
    <row r="142" spans="1:44" s="32" customFormat="1" ht="20.25" customHeight="1" x14ac:dyDescent="0.25">
      <c r="A142" s="47"/>
      <c r="B142" s="47"/>
      <c r="C142" s="50"/>
      <c r="D142" s="47"/>
      <c r="E142" s="209" t="s">
        <v>135</v>
      </c>
      <c r="F142" s="210"/>
      <c r="G142" s="210"/>
      <c r="H142" s="210"/>
      <c r="I142" s="210"/>
      <c r="J142" s="211"/>
      <c r="K142" s="144"/>
      <c r="L142" s="144"/>
      <c r="M142" s="47"/>
      <c r="AL142" s="110"/>
      <c r="AO142" s="32" t="s">
        <v>157</v>
      </c>
      <c r="AP142" s="32" t="s">
        <v>163</v>
      </c>
      <c r="AQ142" s="32" t="s">
        <v>164</v>
      </c>
      <c r="AR142" s="32" t="s">
        <v>165</v>
      </c>
    </row>
    <row r="143" spans="1:44" s="32" customFormat="1" ht="16.5" customHeight="1" x14ac:dyDescent="0.25">
      <c r="A143" s="47"/>
      <c r="B143" s="47"/>
      <c r="C143" s="52"/>
      <c r="D143" s="39"/>
      <c r="E143" s="212"/>
      <c r="F143" s="177"/>
      <c r="G143" s="177"/>
      <c r="H143" s="177"/>
      <c r="I143" s="177"/>
      <c r="J143" s="213"/>
      <c r="K143" s="53"/>
      <c r="L143" s="53"/>
      <c r="M143" s="39"/>
      <c r="AL143" s="110"/>
      <c r="AM143" s="32" t="s">
        <v>166</v>
      </c>
      <c r="AN143" s="32" t="s">
        <v>245</v>
      </c>
      <c r="AO143" s="32">
        <v>1</v>
      </c>
      <c r="AP143" s="32">
        <v>7.1</v>
      </c>
      <c r="AQ143" s="32">
        <v>7.1</v>
      </c>
      <c r="AR143" s="32">
        <v>7.1</v>
      </c>
    </row>
    <row r="144" spans="1:44" s="32" customFormat="1" ht="16.5" customHeight="1" x14ac:dyDescent="0.25">
      <c r="A144" s="47"/>
      <c r="B144" s="47"/>
      <c r="C144" s="50"/>
      <c r="D144" s="39"/>
      <c r="E144" s="212"/>
      <c r="F144" s="177"/>
      <c r="G144" s="177"/>
      <c r="H144" s="177"/>
      <c r="I144" s="177"/>
      <c r="J144" s="213"/>
      <c r="K144" s="38"/>
      <c r="L144" s="38"/>
      <c r="M144" s="39"/>
      <c r="AL144" s="110"/>
      <c r="AN144" s="32" t="s">
        <v>38</v>
      </c>
      <c r="AO144" s="32">
        <v>13</v>
      </c>
      <c r="AP144" s="32">
        <v>92.9</v>
      </c>
      <c r="AQ144" s="32">
        <v>92.9</v>
      </c>
      <c r="AR144" s="32">
        <v>100</v>
      </c>
    </row>
    <row r="145" spans="1:44" s="32" customFormat="1" ht="18.75" customHeight="1" thickBot="1" x14ac:dyDescent="0.3">
      <c r="A145" s="39"/>
      <c r="B145" s="39"/>
      <c r="C145" s="39"/>
      <c r="D145" s="39"/>
      <c r="E145" s="214"/>
      <c r="F145" s="215"/>
      <c r="G145" s="215"/>
      <c r="H145" s="215"/>
      <c r="I145" s="215"/>
      <c r="J145" s="216"/>
      <c r="K145" s="39"/>
      <c r="L145" s="39"/>
      <c r="M145" s="39"/>
      <c r="N145" s="39"/>
      <c r="AL145" s="110"/>
      <c r="AN145" s="32" t="s">
        <v>8</v>
      </c>
      <c r="AO145" s="32">
        <v>14</v>
      </c>
      <c r="AP145" s="32">
        <v>100</v>
      </c>
      <c r="AQ145" s="32">
        <v>100</v>
      </c>
    </row>
    <row r="146" spans="1:44"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c r="AL146" s="110"/>
      <c r="AM146" s="32" t="s">
        <v>190</v>
      </c>
    </row>
    <row r="147" spans="1:44"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c r="AL147" s="110"/>
    </row>
    <row r="148" spans="1:44"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c r="AL148" s="110"/>
    </row>
    <row r="149" spans="1:44"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147</v>
      </c>
      <c r="AJ149" s="195"/>
      <c r="AK149" s="195"/>
      <c r="AL149" s="195"/>
    </row>
    <row r="150" spans="1:44"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c r="AM150" s="32" t="s">
        <v>251</v>
      </c>
    </row>
    <row r="151" spans="1:44"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112" t="s">
        <v>25</v>
      </c>
      <c r="AO151" s="32" t="s">
        <v>157</v>
      </c>
      <c r="AP151" s="32" t="s">
        <v>163</v>
      </c>
      <c r="AQ151" s="32" t="s">
        <v>164</v>
      </c>
      <c r="AR151" s="32" t="s">
        <v>165</v>
      </c>
    </row>
    <row r="152" spans="1:44"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47">
        <f>+AN15</f>
        <v>0</v>
      </c>
      <c r="W152" s="147">
        <f t="shared" ref="W152:AA152" si="19">+AO15</f>
        <v>0</v>
      </c>
      <c r="X152" s="147">
        <f t="shared" si="19"/>
        <v>3</v>
      </c>
      <c r="Y152" s="147">
        <f t="shared" si="19"/>
        <v>7</v>
      </c>
      <c r="Z152" s="147">
        <f t="shared" si="19"/>
        <v>3</v>
      </c>
      <c r="AA152" s="147">
        <f t="shared" si="19"/>
        <v>0</v>
      </c>
      <c r="AB152" s="147">
        <f>SUM(V152:AA152)</f>
        <v>13</v>
      </c>
      <c r="AC152" s="34">
        <f t="shared" ref="AC152:AH152" si="20">V152/$AB152</f>
        <v>0</v>
      </c>
      <c r="AD152" s="34">
        <f t="shared" si="20"/>
        <v>0</v>
      </c>
      <c r="AE152" s="34">
        <f t="shared" si="20"/>
        <v>0.23076923076923078</v>
      </c>
      <c r="AF152" s="34">
        <f t="shared" si="20"/>
        <v>0.53846153846153844</v>
      </c>
      <c r="AG152" s="34">
        <f t="shared" si="20"/>
        <v>0.23076923076923078</v>
      </c>
      <c r="AH152" s="34">
        <f t="shared" si="20"/>
        <v>0</v>
      </c>
      <c r="AI152" s="147">
        <f t="shared" ref="AI152:AL152" si="21">+BA15</f>
        <v>4</v>
      </c>
      <c r="AJ152" s="147">
        <f t="shared" si="21"/>
        <v>0.71</v>
      </c>
      <c r="AK152" s="147">
        <f t="shared" si="21"/>
        <v>4</v>
      </c>
      <c r="AL152" s="147">
        <f t="shared" si="21"/>
        <v>4</v>
      </c>
      <c r="AM152" s="32" t="s">
        <v>166</v>
      </c>
      <c r="AN152" s="32" t="s">
        <v>245</v>
      </c>
      <c r="AO152" s="32">
        <v>4</v>
      </c>
      <c r="AP152" s="32">
        <v>28.6</v>
      </c>
      <c r="AQ152" s="32">
        <v>28.6</v>
      </c>
      <c r="AR152" s="32">
        <v>28.6</v>
      </c>
    </row>
    <row r="153" spans="1:44"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L153" s="110"/>
      <c r="AN153" s="32" t="s">
        <v>38</v>
      </c>
      <c r="AO153" s="32">
        <v>10</v>
      </c>
      <c r="AP153" s="32">
        <v>71.400000000000006</v>
      </c>
      <c r="AQ153" s="32">
        <v>71.400000000000006</v>
      </c>
      <c r="AR153" s="32">
        <v>100</v>
      </c>
    </row>
    <row r="154" spans="1:44"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c r="AL154" s="110"/>
      <c r="AN154" s="32" t="s">
        <v>8</v>
      </c>
      <c r="AO154" s="32">
        <v>14</v>
      </c>
      <c r="AP154" s="32">
        <v>100</v>
      </c>
      <c r="AQ154" s="32">
        <v>100</v>
      </c>
    </row>
    <row r="155" spans="1:44"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c r="AL155" s="110"/>
      <c r="AM155" s="32" t="s">
        <v>190</v>
      </c>
    </row>
    <row r="156" spans="1:44"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c r="AL156" s="110"/>
    </row>
    <row r="157" spans="1:44"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L157" s="110"/>
    </row>
    <row r="158" spans="1:44"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L158" s="110"/>
    </row>
    <row r="159" spans="1:44"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L159" s="110"/>
      <c r="AM159" s="32" t="s">
        <v>252</v>
      </c>
    </row>
    <row r="160" spans="1:44"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L160" s="110"/>
      <c r="AO160" s="32" t="s">
        <v>157</v>
      </c>
      <c r="AP160" s="32" t="s">
        <v>163</v>
      </c>
      <c r="AQ160" s="32" t="s">
        <v>164</v>
      </c>
      <c r="AR160" s="32" t="s">
        <v>165</v>
      </c>
    </row>
    <row r="161" spans="1:44"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L161" s="110"/>
      <c r="AM161" s="32" t="s">
        <v>166</v>
      </c>
      <c r="AN161" s="32" t="s">
        <v>245</v>
      </c>
      <c r="AO161" s="32">
        <v>1</v>
      </c>
      <c r="AP161" s="32">
        <v>7.1</v>
      </c>
      <c r="AQ161" s="32">
        <v>7.1</v>
      </c>
      <c r="AR161" s="32">
        <v>7.1</v>
      </c>
    </row>
    <row r="162" spans="1:44" s="32" customFormat="1" ht="16.5" customHeight="1" x14ac:dyDescent="0.25">
      <c r="A162" s="39"/>
      <c r="B162" s="46"/>
      <c r="C162" s="39"/>
      <c r="D162" s="39"/>
      <c r="E162" s="212"/>
      <c r="F162" s="177"/>
      <c r="G162" s="177"/>
      <c r="H162" s="177"/>
      <c r="I162" s="177"/>
      <c r="J162" s="213"/>
      <c r="K162" s="39"/>
      <c r="L162" s="39"/>
      <c r="M162" s="39"/>
      <c r="N162" s="39"/>
      <c r="AL162" s="110"/>
      <c r="AN162" s="32" t="s">
        <v>38</v>
      </c>
      <c r="AO162" s="32">
        <v>13</v>
      </c>
      <c r="AP162" s="32">
        <v>92.9</v>
      </c>
      <c r="AQ162" s="32">
        <v>92.9</v>
      </c>
      <c r="AR162" s="32">
        <v>100</v>
      </c>
    </row>
    <row r="163" spans="1:44" s="32" customFormat="1" ht="16.5" customHeight="1" thickBot="1" x14ac:dyDescent="0.3">
      <c r="A163" s="39"/>
      <c r="B163" s="46"/>
      <c r="C163" s="39"/>
      <c r="D163" s="39"/>
      <c r="E163" s="214"/>
      <c r="F163" s="215"/>
      <c r="G163" s="215"/>
      <c r="H163" s="215"/>
      <c r="I163" s="215"/>
      <c r="J163" s="216"/>
      <c r="K163" s="39"/>
      <c r="L163" s="39"/>
      <c r="M163" s="39"/>
      <c r="N163" s="39"/>
      <c r="AL163" s="110"/>
      <c r="AN163" s="32" t="s">
        <v>8</v>
      </c>
      <c r="AO163" s="32">
        <v>14</v>
      </c>
      <c r="AP163" s="32">
        <v>100</v>
      </c>
      <c r="AQ163" s="32">
        <v>100</v>
      </c>
    </row>
    <row r="164" spans="1:44" s="32" customFormat="1" ht="16.5" customHeight="1" x14ac:dyDescent="0.25">
      <c r="A164" s="39"/>
      <c r="B164" s="46"/>
      <c r="C164" s="39"/>
      <c r="D164" s="39"/>
      <c r="E164" s="39"/>
      <c r="F164" s="39"/>
      <c r="G164" s="39"/>
      <c r="H164" s="39"/>
      <c r="I164" s="39"/>
      <c r="J164" s="39"/>
      <c r="K164" s="39"/>
      <c r="L164" s="39"/>
      <c r="M164" s="39"/>
      <c r="N164" s="39"/>
      <c r="AL164" s="110"/>
      <c r="AM164" s="32" t="s">
        <v>190</v>
      </c>
    </row>
    <row r="165" spans="1:44" s="32" customFormat="1" ht="16.5" customHeight="1" x14ac:dyDescent="0.25">
      <c r="A165" s="39"/>
      <c r="B165" s="46"/>
      <c r="C165" s="39"/>
      <c r="D165" s="39"/>
      <c r="E165" s="39"/>
      <c r="F165" s="39"/>
      <c r="G165" s="39"/>
      <c r="H165" s="39"/>
      <c r="I165" s="39"/>
      <c r="J165" s="39"/>
      <c r="K165" s="39"/>
      <c r="L165" s="39"/>
      <c r="M165" s="39"/>
      <c r="N165" s="39"/>
      <c r="AL165" s="110"/>
    </row>
    <row r="166" spans="1:44" s="32" customFormat="1" ht="16.5" customHeight="1" x14ac:dyDescent="0.25">
      <c r="A166" s="39"/>
      <c r="B166" s="46"/>
      <c r="C166" s="39"/>
      <c r="D166" s="39"/>
      <c r="E166" s="39"/>
      <c r="F166" s="39"/>
      <c r="G166" s="39"/>
      <c r="H166" s="39"/>
      <c r="I166" s="39"/>
      <c r="J166" s="39"/>
      <c r="K166" s="39"/>
      <c r="L166" s="39"/>
      <c r="M166" s="39"/>
      <c r="N166" s="39"/>
      <c r="AL166" s="110"/>
    </row>
    <row r="167" spans="1:44" s="32" customFormat="1" ht="16.5" customHeight="1" x14ac:dyDescent="0.25">
      <c r="A167" s="39"/>
      <c r="B167" s="46"/>
      <c r="C167" s="39"/>
      <c r="D167" s="39"/>
      <c r="E167" s="39"/>
      <c r="F167" s="39"/>
      <c r="G167" s="39"/>
      <c r="H167" s="39"/>
      <c r="I167" s="39"/>
      <c r="J167" s="39"/>
      <c r="K167" s="39"/>
      <c r="L167" s="39"/>
      <c r="M167" s="39"/>
      <c r="N167" s="39"/>
      <c r="AL167" s="110"/>
    </row>
    <row r="168" spans="1:44"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L168" s="110"/>
      <c r="AM168" s="32" t="s">
        <v>253</v>
      </c>
    </row>
    <row r="169" spans="1:44" s="32" customFormat="1" ht="16.5" customHeight="1" x14ac:dyDescent="0.25">
      <c r="A169" s="39"/>
      <c r="B169" s="46"/>
      <c r="C169" s="39"/>
      <c r="D169" s="39"/>
      <c r="E169" s="39"/>
      <c r="F169" s="39"/>
      <c r="G169" s="39"/>
      <c r="H169" s="39"/>
      <c r="I169" s="39"/>
      <c r="J169" s="39"/>
      <c r="K169" s="39"/>
      <c r="L169" s="39"/>
      <c r="M169" s="39"/>
      <c r="N169" s="39"/>
      <c r="AL169" s="110"/>
      <c r="AO169" s="32" t="s">
        <v>157</v>
      </c>
      <c r="AP169" s="32" t="s">
        <v>163</v>
      </c>
      <c r="AQ169" s="32" t="s">
        <v>164</v>
      </c>
      <c r="AR169" s="32" t="s">
        <v>165</v>
      </c>
    </row>
    <row r="170" spans="1:44" s="32" customFormat="1" ht="16.5" customHeight="1" x14ac:dyDescent="0.25">
      <c r="A170" s="39"/>
      <c r="B170" s="46"/>
      <c r="C170" s="39"/>
      <c r="D170" s="39"/>
      <c r="E170" s="39"/>
      <c r="F170" s="39"/>
      <c r="G170" s="39"/>
      <c r="H170" s="39"/>
      <c r="I170" s="39"/>
      <c r="J170" s="39"/>
      <c r="K170" s="39"/>
      <c r="L170" s="39"/>
      <c r="M170" s="39"/>
      <c r="N170" s="39"/>
      <c r="AL170" s="110"/>
      <c r="AM170" s="32" t="s">
        <v>166</v>
      </c>
      <c r="AN170" s="32" t="s">
        <v>245</v>
      </c>
      <c r="AO170" s="32">
        <v>2</v>
      </c>
      <c r="AP170" s="32">
        <v>14.3</v>
      </c>
      <c r="AQ170" s="32">
        <v>14.3</v>
      </c>
      <c r="AR170" s="32">
        <v>14.3</v>
      </c>
    </row>
    <row r="171" spans="1:44" s="32" customFormat="1" ht="16.5" customHeight="1" x14ac:dyDescent="0.25">
      <c r="A171" s="39"/>
      <c r="B171" s="46"/>
      <c r="C171" s="39"/>
      <c r="D171" s="39"/>
      <c r="E171" s="39"/>
      <c r="F171" s="39"/>
      <c r="G171" s="39"/>
      <c r="H171" s="39"/>
      <c r="I171" s="39"/>
      <c r="J171" s="39"/>
      <c r="K171" s="39"/>
      <c r="L171" s="39"/>
      <c r="M171" s="39"/>
      <c r="N171" s="39"/>
      <c r="AL171" s="110"/>
      <c r="AN171" s="32" t="s">
        <v>38</v>
      </c>
      <c r="AO171" s="32">
        <v>12</v>
      </c>
      <c r="AP171" s="32">
        <v>85.7</v>
      </c>
      <c r="AQ171" s="32">
        <v>85.7</v>
      </c>
      <c r="AR171" s="32">
        <v>100</v>
      </c>
    </row>
    <row r="172" spans="1:44" s="32" customFormat="1" ht="39" customHeight="1" x14ac:dyDescent="0.25">
      <c r="A172" s="39"/>
      <c r="B172" s="46"/>
      <c r="C172" s="39"/>
      <c r="D172" s="39"/>
      <c r="E172" s="39"/>
      <c r="F172" s="39"/>
      <c r="G172" s="39"/>
      <c r="H172" s="39"/>
      <c r="I172" s="39"/>
      <c r="J172" s="39"/>
      <c r="K172" s="39"/>
      <c r="L172" s="39"/>
      <c r="M172" s="39"/>
      <c r="N172" s="39"/>
      <c r="AL172" s="110"/>
      <c r="AN172" s="32" t="s">
        <v>8</v>
      </c>
      <c r="AO172" s="32">
        <v>14</v>
      </c>
      <c r="AP172" s="32">
        <v>100</v>
      </c>
      <c r="AQ172" s="32">
        <v>100</v>
      </c>
    </row>
    <row r="173" spans="1:44" s="32" customFormat="1" ht="43.5" customHeight="1" x14ac:dyDescent="0.25">
      <c r="A173" s="39"/>
      <c r="B173" s="46"/>
      <c r="C173" s="39"/>
      <c r="D173" s="39"/>
      <c r="E173" s="39"/>
      <c r="F173" s="39"/>
      <c r="G173" s="39"/>
      <c r="H173" s="39"/>
      <c r="I173" s="39"/>
      <c r="J173" s="39"/>
      <c r="K173" s="39"/>
      <c r="L173" s="39"/>
      <c r="M173" s="39"/>
      <c r="N173" s="39"/>
      <c r="AL173" s="110"/>
      <c r="AM173" s="32" t="s">
        <v>190</v>
      </c>
    </row>
    <row r="174" spans="1:44"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L174" s="110"/>
    </row>
    <row r="175" spans="1:44"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147</v>
      </c>
      <c r="AJ175" s="195"/>
      <c r="AK175" s="195"/>
      <c r="AL175" s="195"/>
    </row>
    <row r="176" spans="1:44"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row>
    <row r="177" spans="1:38"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112" t="s">
        <v>25</v>
      </c>
    </row>
    <row r="178" spans="1:38"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43">
        <f>+AN16</f>
        <v>0</v>
      </c>
      <c r="W178" s="143">
        <f t="shared" ref="W178:AA179" si="22">+AO16</f>
        <v>2</v>
      </c>
      <c r="X178" s="143">
        <f t="shared" si="22"/>
        <v>3</v>
      </c>
      <c r="Y178" s="143">
        <f t="shared" si="22"/>
        <v>4</v>
      </c>
      <c r="Z178" s="143">
        <f t="shared" si="22"/>
        <v>4</v>
      </c>
      <c r="AA178" s="143">
        <f t="shared" si="22"/>
        <v>0</v>
      </c>
      <c r="AB178" s="143">
        <f>SUM(V178:AA178)</f>
        <v>13</v>
      </c>
      <c r="AC178" s="34">
        <f>V178/$AB178</f>
        <v>0</v>
      </c>
      <c r="AD178" s="34">
        <f t="shared" ref="AD178:AH179" si="23">W178/$AB178</f>
        <v>0.15384615384615385</v>
      </c>
      <c r="AE178" s="34">
        <f t="shared" si="23"/>
        <v>0.23076923076923078</v>
      </c>
      <c r="AF178" s="34">
        <f t="shared" si="23"/>
        <v>0.30769230769230771</v>
      </c>
      <c r="AG178" s="34">
        <f t="shared" si="23"/>
        <v>0.30769230769230771</v>
      </c>
      <c r="AH178" s="34">
        <f t="shared" si="23"/>
        <v>0</v>
      </c>
      <c r="AI178" s="143">
        <f t="shared" ref="AI178:AL179" si="24">+BA16</f>
        <v>3.77</v>
      </c>
      <c r="AJ178" s="143">
        <f t="shared" si="24"/>
        <v>1.0900000000000001</v>
      </c>
      <c r="AK178" s="143">
        <f t="shared" si="24"/>
        <v>4</v>
      </c>
      <c r="AL178" s="143">
        <f t="shared" si="24"/>
        <v>4</v>
      </c>
    </row>
    <row r="179" spans="1:38"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43">
        <f>+AN17</f>
        <v>0</v>
      </c>
      <c r="W179" s="143">
        <f t="shared" si="22"/>
        <v>2</v>
      </c>
      <c r="X179" s="143">
        <f t="shared" si="22"/>
        <v>3</v>
      </c>
      <c r="Y179" s="143">
        <f t="shared" si="22"/>
        <v>8</v>
      </c>
      <c r="Z179" s="143">
        <f t="shared" si="22"/>
        <v>0</v>
      </c>
      <c r="AA179" s="143">
        <f t="shared" si="22"/>
        <v>0</v>
      </c>
      <c r="AB179" s="143">
        <f>SUM(V179:AA179)</f>
        <v>13</v>
      </c>
      <c r="AC179" s="34">
        <f>V179/$AB179</f>
        <v>0</v>
      </c>
      <c r="AD179" s="34">
        <f t="shared" si="23"/>
        <v>0.15384615384615385</v>
      </c>
      <c r="AE179" s="34">
        <f t="shared" si="23"/>
        <v>0.23076923076923078</v>
      </c>
      <c r="AF179" s="34">
        <f t="shared" si="23"/>
        <v>0.61538461538461542</v>
      </c>
      <c r="AG179" s="34">
        <f t="shared" si="23"/>
        <v>0</v>
      </c>
      <c r="AH179" s="34">
        <f t="shared" si="23"/>
        <v>0</v>
      </c>
      <c r="AI179" s="143">
        <f t="shared" si="24"/>
        <v>3.46</v>
      </c>
      <c r="AJ179" s="143">
        <f t="shared" si="24"/>
        <v>0.78</v>
      </c>
      <c r="AK179" s="143">
        <f t="shared" si="24"/>
        <v>4</v>
      </c>
      <c r="AL179" s="143">
        <f t="shared" si="24"/>
        <v>4</v>
      </c>
    </row>
    <row r="180" spans="1:38"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L180" s="110"/>
    </row>
    <row r="181" spans="1:38" s="32" customFormat="1" ht="16.5" customHeight="1" thickBot="1" x14ac:dyDescent="0.3">
      <c r="A181" s="39"/>
      <c r="B181" s="46"/>
      <c r="C181" s="39"/>
      <c r="D181" s="39"/>
      <c r="E181" s="214"/>
      <c r="F181" s="215"/>
      <c r="G181" s="215"/>
      <c r="H181" s="215"/>
      <c r="I181" s="216"/>
      <c r="J181" s="39"/>
      <c r="K181" s="39"/>
      <c r="L181" s="39"/>
      <c r="M181" s="39"/>
      <c r="N181" s="39"/>
      <c r="AL181" s="110"/>
    </row>
    <row r="182" spans="1:38" s="32" customFormat="1" ht="16.5" customHeight="1" x14ac:dyDescent="0.25">
      <c r="A182" s="39"/>
      <c r="B182" s="46"/>
      <c r="C182" s="39"/>
      <c r="D182" s="39"/>
      <c r="E182" s="39"/>
      <c r="F182" s="39"/>
      <c r="G182" s="39"/>
      <c r="H182" s="39"/>
      <c r="I182" s="39"/>
      <c r="J182" s="39"/>
      <c r="K182" s="39"/>
      <c r="L182" s="39"/>
      <c r="M182" s="39"/>
      <c r="N182" s="39"/>
      <c r="AL182" s="110"/>
    </row>
    <row r="183" spans="1:38" s="32" customFormat="1" ht="16.5" customHeight="1" x14ac:dyDescent="0.25">
      <c r="A183" s="39"/>
      <c r="B183" s="46"/>
      <c r="C183" s="39"/>
      <c r="D183" s="39"/>
      <c r="E183" s="39"/>
      <c r="F183" s="39"/>
      <c r="G183" s="39"/>
      <c r="H183" s="39"/>
      <c r="I183" s="39"/>
      <c r="J183" s="39"/>
      <c r="K183" s="39"/>
      <c r="L183" s="39"/>
      <c r="M183" s="39"/>
      <c r="N183" s="39"/>
      <c r="AL183" s="110"/>
    </row>
    <row r="184" spans="1:38" s="32" customFormat="1" ht="16.5" customHeight="1" x14ac:dyDescent="0.25">
      <c r="A184" s="39"/>
      <c r="B184" s="46"/>
      <c r="C184" s="39"/>
      <c r="D184" s="39"/>
      <c r="E184" s="39"/>
      <c r="F184" s="39"/>
      <c r="G184" s="39"/>
      <c r="H184" s="39"/>
      <c r="I184" s="39"/>
      <c r="J184" s="39"/>
      <c r="K184" s="39"/>
      <c r="L184" s="39"/>
      <c r="M184" s="39"/>
      <c r="N184" s="39"/>
      <c r="AL184" s="110"/>
    </row>
    <row r="185" spans="1:38" s="32" customFormat="1" ht="47.25" customHeight="1" x14ac:dyDescent="0.25">
      <c r="A185" s="39"/>
      <c r="B185" s="46"/>
      <c r="C185" s="39"/>
      <c r="D185" s="39"/>
      <c r="E185" s="39"/>
      <c r="F185" s="39"/>
      <c r="G185" s="39"/>
      <c r="H185" s="39"/>
      <c r="I185" s="39"/>
      <c r="J185" s="39"/>
      <c r="K185" s="39"/>
      <c r="L185" s="39"/>
      <c r="M185" s="39"/>
      <c r="N185" s="39"/>
      <c r="AL185" s="110"/>
    </row>
    <row r="186" spans="1:38" s="32" customFormat="1" ht="54" customHeight="1" x14ac:dyDescent="0.25">
      <c r="A186" s="39"/>
      <c r="B186" s="46"/>
      <c r="C186" s="39"/>
      <c r="D186" s="39"/>
      <c r="E186" s="39"/>
      <c r="F186" s="39"/>
      <c r="G186" s="39"/>
      <c r="H186" s="39"/>
      <c r="I186" s="39"/>
      <c r="J186" s="39"/>
      <c r="K186" s="39"/>
      <c r="L186" s="39"/>
      <c r="M186" s="39"/>
      <c r="N186" s="39"/>
      <c r="AL186" s="110"/>
    </row>
    <row r="187" spans="1:38"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L187" s="110"/>
    </row>
    <row r="188" spans="1:38"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L188" s="110"/>
    </row>
    <row r="189" spans="1:38"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L189" s="110"/>
    </row>
    <row r="190" spans="1:38"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L190" s="110"/>
    </row>
    <row r="191" spans="1:38"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L191" s="110"/>
    </row>
    <row r="192" spans="1:38" s="32" customFormat="1" ht="21"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L192" s="110"/>
    </row>
    <row r="193" spans="1:45"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L193" s="110"/>
    </row>
    <row r="194" spans="1:45" s="32" customFormat="1" ht="2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L194" s="110"/>
    </row>
    <row r="195" spans="1:45"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L195" s="110"/>
    </row>
    <row r="196" spans="1:45"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147</v>
      </c>
      <c r="AJ196" s="195"/>
      <c r="AK196" s="195"/>
      <c r="AL196" s="195"/>
    </row>
    <row r="197" spans="1:45"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row>
    <row r="198" spans="1:45" s="32" customFormat="1" ht="39.75" customHeight="1" x14ac:dyDescent="0.25">
      <c r="A198" s="178" t="s">
        <v>138</v>
      </c>
      <c r="B198" s="178"/>
      <c r="C198" s="178"/>
      <c r="D198" s="178"/>
      <c r="E198" s="178"/>
      <c r="F198" s="178"/>
      <c r="G198" s="178"/>
      <c r="H198" s="178"/>
      <c r="I198" s="178"/>
      <c r="J198" s="178"/>
      <c r="K198" s="178"/>
      <c r="L198" s="178"/>
      <c r="M198" s="178"/>
      <c r="N198" s="178"/>
      <c r="O198" s="178"/>
      <c r="P198" s="178"/>
      <c r="Q198" s="178"/>
      <c r="R198" s="178"/>
      <c r="S198" s="178"/>
      <c r="T198" s="178"/>
      <c r="U198" s="178"/>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112" t="s">
        <v>25</v>
      </c>
    </row>
    <row r="199" spans="1:45" s="35" customFormat="1" ht="18.75" customHeight="1" x14ac:dyDescent="0.25">
      <c r="A199" s="142" t="s">
        <v>55</v>
      </c>
      <c r="B199" s="217" t="s">
        <v>56</v>
      </c>
      <c r="C199" s="217"/>
      <c r="D199" s="217"/>
      <c r="E199" s="217"/>
      <c r="F199" s="217"/>
      <c r="G199" s="217"/>
      <c r="H199" s="217"/>
      <c r="I199" s="217"/>
      <c r="J199" s="217"/>
      <c r="K199" s="217"/>
      <c r="L199" s="217"/>
      <c r="M199" s="217"/>
      <c r="N199" s="217"/>
      <c r="O199" s="217"/>
      <c r="P199" s="217"/>
      <c r="Q199" s="217"/>
      <c r="R199" s="217"/>
      <c r="S199" s="217"/>
      <c r="T199" s="217"/>
      <c r="U199" s="165"/>
      <c r="V199" s="143">
        <f>+AN18</f>
        <v>0</v>
      </c>
      <c r="W199" s="143">
        <f t="shared" ref="W199:AA206" si="25">+AO18</f>
        <v>4</v>
      </c>
      <c r="X199" s="143">
        <f t="shared" si="25"/>
        <v>2</v>
      </c>
      <c r="Y199" s="143">
        <f t="shared" si="25"/>
        <v>6</v>
      </c>
      <c r="Z199" s="143">
        <f t="shared" si="25"/>
        <v>2</v>
      </c>
      <c r="AA199" s="143">
        <f t="shared" si="25"/>
        <v>0</v>
      </c>
      <c r="AB199" s="143">
        <f>SUM(V199:AA199)</f>
        <v>14</v>
      </c>
      <c r="AC199" s="34">
        <f>V199/$AB199</f>
        <v>0</v>
      </c>
      <c r="AD199" s="34">
        <f t="shared" ref="AD199:AH206" si="26">W199/$AB199</f>
        <v>0.2857142857142857</v>
      </c>
      <c r="AE199" s="34">
        <f t="shared" si="26"/>
        <v>0.14285714285714285</v>
      </c>
      <c r="AF199" s="34">
        <f t="shared" si="26"/>
        <v>0.42857142857142855</v>
      </c>
      <c r="AG199" s="34">
        <f t="shared" si="26"/>
        <v>0.14285714285714285</v>
      </c>
      <c r="AH199" s="34">
        <f t="shared" si="26"/>
        <v>0</v>
      </c>
      <c r="AI199" s="143">
        <f t="shared" ref="AI199:AL206" si="27">+BA18</f>
        <v>3.43</v>
      </c>
      <c r="AJ199" s="143">
        <f t="shared" si="27"/>
        <v>1.0900000000000001</v>
      </c>
      <c r="AK199" s="143">
        <f t="shared" si="27"/>
        <v>4</v>
      </c>
      <c r="AL199" s="143">
        <f t="shared" si="27"/>
        <v>4</v>
      </c>
      <c r="AM199" s="32"/>
      <c r="AN199" s="32"/>
      <c r="AO199" s="32"/>
      <c r="AP199" s="32"/>
      <c r="AQ199" s="32"/>
      <c r="AR199" s="32"/>
      <c r="AS199" s="32"/>
    </row>
    <row r="200" spans="1:45" s="35" customFormat="1" ht="18.75" customHeight="1" x14ac:dyDescent="0.25">
      <c r="A200" s="33" t="s">
        <v>57</v>
      </c>
      <c r="B200" s="217" t="s">
        <v>58</v>
      </c>
      <c r="C200" s="217" t="s">
        <v>59</v>
      </c>
      <c r="D200" s="217" t="s">
        <v>59</v>
      </c>
      <c r="E200" s="217" t="s">
        <v>59</v>
      </c>
      <c r="F200" s="217" t="s">
        <v>59</v>
      </c>
      <c r="G200" s="217" t="s">
        <v>59</v>
      </c>
      <c r="H200" s="217" t="s">
        <v>59</v>
      </c>
      <c r="I200" s="217" t="s">
        <v>59</v>
      </c>
      <c r="J200" s="217" t="s">
        <v>59</v>
      </c>
      <c r="K200" s="217" t="s">
        <v>59</v>
      </c>
      <c r="L200" s="217" t="s">
        <v>59</v>
      </c>
      <c r="M200" s="217" t="s">
        <v>59</v>
      </c>
      <c r="N200" s="217" t="s">
        <v>59</v>
      </c>
      <c r="O200" s="217" t="s">
        <v>59</v>
      </c>
      <c r="P200" s="217" t="s">
        <v>59</v>
      </c>
      <c r="Q200" s="217" t="s">
        <v>59</v>
      </c>
      <c r="R200" s="217" t="s">
        <v>59</v>
      </c>
      <c r="S200" s="217" t="s">
        <v>59</v>
      </c>
      <c r="T200" s="217" t="s">
        <v>59</v>
      </c>
      <c r="U200" s="165" t="s">
        <v>59</v>
      </c>
      <c r="V200" s="143">
        <f t="shared" ref="V200:V206" si="28">+AN19</f>
        <v>0</v>
      </c>
      <c r="W200" s="143">
        <f t="shared" si="25"/>
        <v>1</v>
      </c>
      <c r="X200" s="143">
        <f t="shared" si="25"/>
        <v>6</v>
      </c>
      <c r="Y200" s="143">
        <f t="shared" si="25"/>
        <v>6</v>
      </c>
      <c r="Z200" s="143">
        <f t="shared" si="25"/>
        <v>1</v>
      </c>
      <c r="AA200" s="143">
        <f t="shared" si="25"/>
        <v>0</v>
      </c>
      <c r="AB200" s="143">
        <f t="shared" ref="AB200:AB206" si="29">SUM(V200:AA200)</f>
        <v>14</v>
      </c>
      <c r="AC200" s="34">
        <f t="shared" ref="AC200:AC206" si="30">V200/$AB200</f>
        <v>0</v>
      </c>
      <c r="AD200" s="34">
        <f t="shared" si="26"/>
        <v>7.1428571428571425E-2</v>
      </c>
      <c r="AE200" s="34">
        <f t="shared" si="26"/>
        <v>0.42857142857142855</v>
      </c>
      <c r="AF200" s="34">
        <f t="shared" si="26"/>
        <v>0.42857142857142855</v>
      </c>
      <c r="AG200" s="34">
        <f t="shared" si="26"/>
        <v>7.1428571428571425E-2</v>
      </c>
      <c r="AH200" s="34">
        <f t="shared" si="26"/>
        <v>0</v>
      </c>
      <c r="AI200" s="143">
        <f t="shared" si="27"/>
        <v>3.5</v>
      </c>
      <c r="AJ200" s="143">
        <f t="shared" si="27"/>
        <v>0.76</v>
      </c>
      <c r="AK200" s="143">
        <f t="shared" si="27"/>
        <v>4</v>
      </c>
      <c r="AL200" s="143">
        <f t="shared" si="27"/>
        <v>3</v>
      </c>
      <c r="AM200" s="32"/>
      <c r="AN200" s="32"/>
      <c r="AO200" s="32"/>
      <c r="AP200" s="32"/>
      <c r="AQ200" s="32"/>
      <c r="AR200" s="32"/>
    </row>
    <row r="201" spans="1:45" s="35" customFormat="1" ht="18.75" customHeight="1" x14ac:dyDescent="0.25">
      <c r="A201" s="142" t="s">
        <v>60</v>
      </c>
      <c r="B201" s="217" t="s">
        <v>61</v>
      </c>
      <c r="C201" s="217" t="s">
        <v>62</v>
      </c>
      <c r="D201" s="217" t="s">
        <v>62</v>
      </c>
      <c r="E201" s="217" t="s">
        <v>62</v>
      </c>
      <c r="F201" s="217" t="s">
        <v>62</v>
      </c>
      <c r="G201" s="217" t="s">
        <v>62</v>
      </c>
      <c r="H201" s="217" t="s">
        <v>62</v>
      </c>
      <c r="I201" s="217" t="s">
        <v>62</v>
      </c>
      <c r="J201" s="217" t="s">
        <v>62</v>
      </c>
      <c r="K201" s="217" t="s">
        <v>62</v>
      </c>
      <c r="L201" s="217" t="s">
        <v>62</v>
      </c>
      <c r="M201" s="217" t="s">
        <v>62</v>
      </c>
      <c r="N201" s="217" t="s">
        <v>62</v>
      </c>
      <c r="O201" s="217" t="s">
        <v>62</v>
      </c>
      <c r="P201" s="217" t="s">
        <v>62</v>
      </c>
      <c r="Q201" s="217" t="s">
        <v>62</v>
      </c>
      <c r="R201" s="217" t="s">
        <v>62</v>
      </c>
      <c r="S201" s="217" t="s">
        <v>62</v>
      </c>
      <c r="T201" s="217" t="s">
        <v>62</v>
      </c>
      <c r="U201" s="165" t="s">
        <v>62</v>
      </c>
      <c r="V201" s="143">
        <f t="shared" si="28"/>
        <v>0</v>
      </c>
      <c r="W201" s="143">
        <f t="shared" si="25"/>
        <v>0</v>
      </c>
      <c r="X201" s="143">
        <f t="shared" si="25"/>
        <v>8</v>
      </c>
      <c r="Y201" s="143">
        <f t="shared" si="25"/>
        <v>4</v>
      </c>
      <c r="Z201" s="143">
        <f t="shared" si="25"/>
        <v>2</v>
      </c>
      <c r="AA201" s="143">
        <f t="shared" si="25"/>
        <v>0</v>
      </c>
      <c r="AB201" s="143">
        <f t="shared" si="29"/>
        <v>14</v>
      </c>
      <c r="AC201" s="34">
        <f t="shared" si="30"/>
        <v>0</v>
      </c>
      <c r="AD201" s="34">
        <f t="shared" si="26"/>
        <v>0</v>
      </c>
      <c r="AE201" s="34">
        <f t="shared" si="26"/>
        <v>0.5714285714285714</v>
      </c>
      <c r="AF201" s="34">
        <f t="shared" si="26"/>
        <v>0.2857142857142857</v>
      </c>
      <c r="AG201" s="34">
        <f t="shared" si="26"/>
        <v>0.14285714285714285</v>
      </c>
      <c r="AH201" s="34">
        <f t="shared" si="26"/>
        <v>0</v>
      </c>
      <c r="AI201" s="143">
        <f t="shared" si="27"/>
        <v>3.57</v>
      </c>
      <c r="AJ201" s="143">
        <f t="shared" si="27"/>
        <v>0.76</v>
      </c>
      <c r="AK201" s="143">
        <f t="shared" si="27"/>
        <v>3</v>
      </c>
      <c r="AL201" s="143">
        <f t="shared" si="27"/>
        <v>3</v>
      </c>
      <c r="AM201" s="32"/>
      <c r="AN201" s="32"/>
      <c r="AO201" s="32"/>
      <c r="AP201" s="32"/>
      <c r="AQ201" s="32"/>
      <c r="AR201" s="32"/>
    </row>
    <row r="202" spans="1:45" s="35" customFormat="1" ht="18.75" customHeight="1" x14ac:dyDescent="0.25">
      <c r="A202" s="33" t="s">
        <v>63</v>
      </c>
      <c r="B202" s="217" t="s">
        <v>64</v>
      </c>
      <c r="C202" s="217" t="s">
        <v>65</v>
      </c>
      <c r="D202" s="217" t="s">
        <v>65</v>
      </c>
      <c r="E202" s="217" t="s">
        <v>65</v>
      </c>
      <c r="F202" s="217" t="s">
        <v>65</v>
      </c>
      <c r="G202" s="217" t="s">
        <v>65</v>
      </c>
      <c r="H202" s="217" t="s">
        <v>65</v>
      </c>
      <c r="I202" s="217" t="s">
        <v>65</v>
      </c>
      <c r="J202" s="217" t="s">
        <v>65</v>
      </c>
      <c r="K202" s="217" t="s">
        <v>65</v>
      </c>
      <c r="L202" s="217" t="s">
        <v>65</v>
      </c>
      <c r="M202" s="217" t="s">
        <v>65</v>
      </c>
      <c r="N202" s="217" t="s">
        <v>65</v>
      </c>
      <c r="O202" s="217" t="s">
        <v>65</v>
      </c>
      <c r="P202" s="217" t="s">
        <v>65</v>
      </c>
      <c r="Q202" s="217" t="s">
        <v>65</v>
      </c>
      <c r="R202" s="217" t="s">
        <v>65</v>
      </c>
      <c r="S202" s="217" t="s">
        <v>65</v>
      </c>
      <c r="T202" s="217" t="s">
        <v>65</v>
      </c>
      <c r="U202" s="165" t="s">
        <v>65</v>
      </c>
      <c r="V202" s="143">
        <f t="shared" si="28"/>
        <v>1</v>
      </c>
      <c r="W202" s="143">
        <f t="shared" si="25"/>
        <v>0</v>
      </c>
      <c r="X202" s="143">
        <f t="shared" si="25"/>
        <v>5</v>
      </c>
      <c r="Y202" s="143">
        <f t="shared" si="25"/>
        <v>8</v>
      </c>
      <c r="Z202" s="143">
        <f t="shared" si="25"/>
        <v>0</v>
      </c>
      <c r="AA202" s="143">
        <f t="shared" si="25"/>
        <v>0</v>
      </c>
      <c r="AB202" s="143">
        <f t="shared" si="29"/>
        <v>14</v>
      </c>
      <c r="AC202" s="34">
        <f t="shared" si="30"/>
        <v>7.1428571428571425E-2</v>
      </c>
      <c r="AD202" s="34">
        <f t="shared" si="26"/>
        <v>0</v>
      </c>
      <c r="AE202" s="34">
        <f t="shared" si="26"/>
        <v>0.35714285714285715</v>
      </c>
      <c r="AF202" s="34">
        <f t="shared" si="26"/>
        <v>0.5714285714285714</v>
      </c>
      <c r="AG202" s="34">
        <f t="shared" si="26"/>
        <v>0</v>
      </c>
      <c r="AH202" s="34">
        <f t="shared" si="26"/>
        <v>0</v>
      </c>
      <c r="AI202" s="143">
        <f t="shared" si="27"/>
        <v>3.43</v>
      </c>
      <c r="AJ202" s="143">
        <f t="shared" si="27"/>
        <v>0.85</v>
      </c>
      <c r="AK202" s="143">
        <f t="shared" si="27"/>
        <v>4</v>
      </c>
      <c r="AL202" s="143">
        <f t="shared" si="27"/>
        <v>4</v>
      </c>
      <c r="AM202" s="32"/>
      <c r="AN202" s="32"/>
      <c r="AO202" s="32"/>
      <c r="AP202" s="32"/>
      <c r="AQ202" s="32"/>
      <c r="AR202" s="32"/>
    </row>
    <row r="203" spans="1:45" s="35" customFormat="1" ht="18.75" customHeight="1" x14ac:dyDescent="0.25">
      <c r="A203" s="142" t="s">
        <v>66</v>
      </c>
      <c r="B203" s="217" t="s">
        <v>67</v>
      </c>
      <c r="C203" s="217" t="s">
        <v>68</v>
      </c>
      <c r="D203" s="217" t="s">
        <v>68</v>
      </c>
      <c r="E203" s="217" t="s">
        <v>68</v>
      </c>
      <c r="F203" s="217" t="s">
        <v>68</v>
      </c>
      <c r="G203" s="217" t="s">
        <v>68</v>
      </c>
      <c r="H203" s="217" t="s">
        <v>68</v>
      </c>
      <c r="I203" s="217" t="s">
        <v>68</v>
      </c>
      <c r="J203" s="217" t="s">
        <v>68</v>
      </c>
      <c r="K203" s="217" t="s">
        <v>68</v>
      </c>
      <c r="L203" s="217" t="s">
        <v>68</v>
      </c>
      <c r="M203" s="217" t="s">
        <v>68</v>
      </c>
      <c r="N203" s="217" t="s">
        <v>68</v>
      </c>
      <c r="O203" s="217" t="s">
        <v>68</v>
      </c>
      <c r="P203" s="217" t="s">
        <v>68</v>
      </c>
      <c r="Q203" s="217" t="s">
        <v>68</v>
      </c>
      <c r="R203" s="217" t="s">
        <v>68</v>
      </c>
      <c r="S203" s="217" t="s">
        <v>68</v>
      </c>
      <c r="T203" s="217" t="s">
        <v>68</v>
      </c>
      <c r="U203" s="165" t="s">
        <v>68</v>
      </c>
      <c r="V203" s="143">
        <f t="shared" si="28"/>
        <v>1</v>
      </c>
      <c r="W203" s="143">
        <f t="shared" si="25"/>
        <v>2</v>
      </c>
      <c r="X203" s="143">
        <f t="shared" si="25"/>
        <v>5</v>
      </c>
      <c r="Y203" s="143">
        <f t="shared" si="25"/>
        <v>4</v>
      </c>
      <c r="Z203" s="143">
        <f t="shared" si="25"/>
        <v>1</v>
      </c>
      <c r="AA203" s="143">
        <f t="shared" si="25"/>
        <v>1</v>
      </c>
      <c r="AB203" s="143">
        <f t="shared" si="29"/>
        <v>14</v>
      </c>
      <c r="AC203" s="34">
        <f t="shared" si="30"/>
        <v>7.1428571428571425E-2</v>
      </c>
      <c r="AD203" s="34">
        <f t="shared" si="26"/>
        <v>0.14285714285714285</v>
      </c>
      <c r="AE203" s="34">
        <f t="shared" si="26"/>
        <v>0.35714285714285715</v>
      </c>
      <c r="AF203" s="34">
        <f t="shared" si="26"/>
        <v>0.2857142857142857</v>
      </c>
      <c r="AG203" s="34">
        <f t="shared" si="26"/>
        <v>7.1428571428571425E-2</v>
      </c>
      <c r="AH203" s="34">
        <f t="shared" si="26"/>
        <v>7.1428571428571425E-2</v>
      </c>
      <c r="AI203" s="143">
        <f t="shared" si="27"/>
        <v>3.15</v>
      </c>
      <c r="AJ203" s="143">
        <f t="shared" si="27"/>
        <v>1.07</v>
      </c>
      <c r="AK203" s="143">
        <f t="shared" si="27"/>
        <v>3</v>
      </c>
      <c r="AL203" s="143">
        <f t="shared" si="27"/>
        <v>3</v>
      </c>
      <c r="AM203" s="32"/>
      <c r="AN203" s="32"/>
      <c r="AO203" s="32"/>
      <c r="AP203" s="32"/>
      <c r="AQ203" s="32"/>
      <c r="AR203" s="32"/>
    </row>
    <row r="204" spans="1:45" s="35" customFormat="1" ht="18.75" customHeight="1" x14ac:dyDescent="0.25">
      <c r="A204" s="33" t="s">
        <v>69</v>
      </c>
      <c r="B204" s="217" t="s">
        <v>70</v>
      </c>
      <c r="C204" s="217" t="s">
        <v>71</v>
      </c>
      <c r="D204" s="217" t="s">
        <v>71</v>
      </c>
      <c r="E204" s="217" t="s">
        <v>71</v>
      </c>
      <c r="F204" s="217" t="s">
        <v>71</v>
      </c>
      <c r="G204" s="217" t="s">
        <v>71</v>
      </c>
      <c r="H204" s="217" t="s">
        <v>71</v>
      </c>
      <c r="I204" s="217" t="s">
        <v>71</v>
      </c>
      <c r="J204" s="217" t="s">
        <v>71</v>
      </c>
      <c r="K204" s="217" t="s">
        <v>71</v>
      </c>
      <c r="L204" s="217" t="s">
        <v>71</v>
      </c>
      <c r="M204" s="217" t="s">
        <v>71</v>
      </c>
      <c r="N204" s="217" t="s">
        <v>71</v>
      </c>
      <c r="O204" s="217" t="s">
        <v>71</v>
      </c>
      <c r="P204" s="217" t="s">
        <v>71</v>
      </c>
      <c r="Q204" s="217" t="s">
        <v>71</v>
      </c>
      <c r="R204" s="217" t="s">
        <v>71</v>
      </c>
      <c r="S204" s="217" t="s">
        <v>71</v>
      </c>
      <c r="T204" s="217" t="s">
        <v>71</v>
      </c>
      <c r="U204" s="165" t="s">
        <v>71</v>
      </c>
      <c r="V204" s="143">
        <f t="shared" si="28"/>
        <v>1</v>
      </c>
      <c r="W204" s="143">
        <f t="shared" si="25"/>
        <v>0</v>
      </c>
      <c r="X204" s="143">
        <f t="shared" si="25"/>
        <v>2</v>
      </c>
      <c r="Y204" s="143">
        <f t="shared" si="25"/>
        <v>10</v>
      </c>
      <c r="Z204" s="143">
        <f t="shared" si="25"/>
        <v>1</v>
      </c>
      <c r="AA204" s="143">
        <f t="shared" si="25"/>
        <v>0</v>
      </c>
      <c r="AB204" s="143">
        <f t="shared" si="29"/>
        <v>14</v>
      </c>
      <c r="AC204" s="34">
        <f t="shared" si="30"/>
        <v>7.1428571428571425E-2</v>
      </c>
      <c r="AD204" s="34">
        <f t="shared" si="26"/>
        <v>0</v>
      </c>
      <c r="AE204" s="34">
        <f t="shared" si="26"/>
        <v>0.14285714285714285</v>
      </c>
      <c r="AF204" s="34">
        <f t="shared" si="26"/>
        <v>0.7142857142857143</v>
      </c>
      <c r="AG204" s="34">
        <f t="shared" si="26"/>
        <v>7.1428571428571425E-2</v>
      </c>
      <c r="AH204" s="34">
        <f t="shared" si="26"/>
        <v>0</v>
      </c>
      <c r="AI204" s="143">
        <f t="shared" si="27"/>
        <v>3.71</v>
      </c>
      <c r="AJ204" s="143">
        <f t="shared" si="27"/>
        <v>0.91</v>
      </c>
      <c r="AK204" s="143">
        <f t="shared" si="27"/>
        <v>4</v>
      </c>
      <c r="AL204" s="143">
        <f t="shared" si="27"/>
        <v>4</v>
      </c>
      <c r="AM204" s="32"/>
      <c r="AN204" s="32"/>
      <c r="AO204" s="32"/>
      <c r="AP204" s="32"/>
      <c r="AQ204" s="32"/>
      <c r="AR204" s="32"/>
    </row>
    <row r="205" spans="1:45" s="35" customFormat="1" ht="18.75" customHeight="1" x14ac:dyDescent="0.25">
      <c r="A205" s="142" t="s">
        <v>72</v>
      </c>
      <c r="B205" s="217" t="s">
        <v>73</v>
      </c>
      <c r="C205" s="217" t="s">
        <v>74</v>
      </c>
      <c r="D205" s="217" t="s">
        <v>74</v>
      </c>
      <c r="E205" s="217" t="s">
        <v>74</v>
      </c>
      <c r="F205" s="217" t="s">
        <v>74</v>
      </c>
      <c r="G205" s="217" t="s">
        <v>74</v>
      </c>
      <c r="H205" s="217" t="s">
        <v>74</v>
      </c>
      <c r="I205" s="217" t="s">
        <v>74</v>
      </c>
      <c r="J205" s="217" t="s">
        <v>74</v>
      </c>
      <c r="K205" s="217" t="s">
        <v>74</v>
      </c>
      <c r="L205" s="217" t="s">
        <v>74</v>
      </c>
      <c r="M205" s="217" t="s">
        <v>74</v>
      </c>
      <c r="N205" s="217" t="s">
        <v>74</v>
      </c>
      <c r="O205" s="217" t="s">
        <v>74</v>
      </c>
      <c r="P205" s="217" t="s">
        <v>74</v>
      </c>
      <c r="Q205" s="217" t="s">
        <v>74</v>
      </c>
      <c r="R205" s="217" t="s">
        <v>74</v>
      </c>
      <c r="S205" s="217" t="s">
        <v>74</v>
      </c>
      <c r="T205" s="217" t="s">
        <v>74</v>
      </c>
      <c r="U205" s="165" t="s">
        <v>74</v>
      </c>
      <c r="V205" s="143">
        <f t="shared" si="28"/>
        <v>0</v>
      </c>
      <c r="W205" s="143">
        <f t="shared" si="25"/>
        <v>0</v>
      </c>
      <c r="X205" s="143">
        <f t="shared" si="25"/>
        <v>3</v>
      </c>
      <c r="Y205" s="143">
        <f t="shared" si="25"/>
        <v>7</v>
      </c>
      <c r="Z205" s="143">
        <f t="shared" si="25"/>
        <v>0</v>
      </c>
      <c r="AA205" s="143">
        <f t="shared" si="25"/>
        <v>4</v>
      </c>
      <c r="AB205" s="143">
        <f t="shared" si="29"/>
        <v>14</v>
      </c>
      <c r="AC205" s="34">
        <f t="shared" si="30"/>
        <v>0</v>
      </c>
      <c r="AD205" s="34">
        <f t="shared" si="26"/>
        <v>0</v>
      </c>
      <c r="AE205" s="34">
        <f t="shared" si="26"/>
        <v>0.21428571428571427</v>
      </c>
      <c r="AF205" s="34">
        <f t="shared" si="26"/>
        <v>0.5</v>
      </c>
      <c r="AG205" s="34">
        <f t="shared" si="26"/>
        <v>0</v>
      </c>
      <c r="AH205" s="34">
        <f t="shared" si="26"/>
        <v>0.2857142857142857</v>
      </c>
      <c r="AI205" s="143">
        <f t="shared" si="27"/>
        <v>3.7</v>
      </c>
      <c r="AJ205" s="143">
        <f t="shared" si="27"/>
        <v>0.48</v>
      </c>
      <c r="AK205" s="143">
        <f t="shared" si="27"/>
        <v>4</v>
      </c>
      <c r="AL205" s="143">
        <f t="shared" si="27"/>
        <v>4</v>
      </c>
      <c r="AM205" s="32"/>
      <c r="AN205" s="32"/>
      <c r="AO205" s="32"/>
      <c r="AP205" s="32"/>
      <c r="AQ205" s="32"/>
      <c r="AR205" s="32"/>
    </row>
    <row r="206" spans="1:45" s="35" customFormat="1" ht="18.75" customHeight="1" x14ac:dyDescent="0.25">
      <c r="A206" s="33" t="s">
        <v>75</v>
      </c>
      <c r="B206" s="217" t="s">
        <v>76</v>
      </c>
      <c r="C206" s="217" t="s">
        <v>77</v>
      </c>
      <c r="D206" s="217" t="s">
        <v>77</v>
      </c>
      <c r="E206" s="217" t="s">
        <v>77</v>
      </c>
      <c r="F206" s="217" t="s">
        <v>77</v>
      </c>
      <c r="G206" s="217" t="s">
        <v>77</v>
      </c>
      <c r="H206" s="217" t="s">
        <v>77</v>
      </c>
      <c r="I206" s="217" t="s">
        <v>77</v>
      </c>
      <c r="J206" s="217" t="s">
        <v>77</v>
      </c>
      <c r="K206" s="217" t="s">
        <v>77</v>
      </c>
      <c r="L206" s="217" t="s">
        <v>77</v>
      </c>
      <c r="M206" s="217" t="s">
        <v>77</v>
      </c>
      <c r="N206" s="217" t="s">
        <v>77</v>
      </c>
      <c r="O206" s="217" t="s">
        <v>77</v>
      </c>
      <c r="P206" s="217" t="s">
        <v>77</v>
      </c>
      <c r="Q206" s="217" t="s">
        <v>77</v>
      </c>
      <c r="R206" s="217" t="s">
        <v>77</v>
      </c>
      <c r="S206" s="217" t="s">
        <v>77</v>
      </c>
      <c r="T206" s="217" t="s">
        <v>77</v>
      </c>
      <c r="U206" s="165" t="s">
        <v>77</v>
      </c>
      <c r="V206" s="143">
        <f t="shared" si="28"/>
        <v>1</v>
      </c>
      <c r="W206" s="143">
        <f t="shared" si="25"/>
        <v>0</v>
      </c>
      <c r="X206" s="143">
        <f t="shared" si="25"/>
        <v>2</v>
      </c>
      <c r="Y206" s="143">
        <f t="shared" si="25"/>
        <v>3</v>
      </c>
      <c r="Z206" s="143">
        <f t="shared" si="25"/>
        <v>2</v>
      </c>
      <c r="AA206" s="143">
        <f t="shared" si="25"/>
        <v>6</v>
      </c>
      <c r="AB206" s="143">
        <f t="shared" si="29"/>
        <v>14</v>
      </c>
      <c r="AC206" s="34">
        <f t="shared" si="30"/>
        <v>7.1428571428571425E-2</v>
      </c>
      <c r="AD206" s="34">
        <f t="shared" si="26"/>
        <v>0</v>
      </c>
      <c r="AE206" s="34">
        <f t="shared" si="26"/>
        <v>0.14285714285714285</v>
      </c>
      <c r="AF206" s="34">
        <f t="shared" si="26"/>
        <v>0.21428571428571427</v>
      </c>
      <c r="AG206" s="34">
        <f t="shared" si="26"/>
        <v>0.14285714285714285</v>
      </c>
      <c r="AH206" s="34">
        <f t="shared" si="26"/>
        <v>0.42857142857142855</v>
      </c>
      <c r="AI206" s="143">
        <f t="shared" si="27"/>
        <v>3.63</v>
      </c>
      <c r="AJ206" s="143">
        <f t="shared" si="27"/>
        <v>1.3</v>
      </c>
      <c r="AK206" s="143">
        <f t="shared" si="27"/>
        <v>4</v>
      </c>
      <c r="AL206" s="143">
        <f t="shared" si="27"/>
        <v>4</v>
      </c>
      <c r="AM206" s="32"/>
      <c r="AN206" s="32"/>
      <c r="AO206" s="32"/>
      <c r="AP206" s="32"/>
      <c r="AQ206" s="32"/>
      <c r="AR206" s="32"/>
    </row>
    <row r="207" spans="1:45" x14ac:dyDescent="0.25">
      <c r="AH207" s="27"/>
      <c r="AM207" s="32"/>
      <c r="AN207" s="32"/>
      <c r="AO207" s="32"/>
      <c r="AP207" s="32"/>
      <c r="AQ207" s="32"/>
      <c r="AR207" s="32"/>
      <c r="AS207" s="35"/>
    </row>
    <row r="208" spans="1:45" x14ac:dyDescent="0.25">
      <c r="AH208" s="27"/>
      <c r="AM208" s="32"/>
      <c r="AN208" s="32"/>
      <c r="AO208" s="32"/>
      <c r="AP208" s="32"/>
      <c r="AQ208" s="32"/>
      <c r="AR208" s="32"/>
    </row>
    <row r="209" spans="5:44" x14ac:dyDescent="0.25">
      <c r="AH209" s="27"/>
      <c r="AM209" s="32"/>
      <c r="AN209" s="32"/>
      <c r="AO209" s="32"/>
      <c r="AP209" s="32"/>
      <c r="AQ209" s="32"/>
      <c r="AR209" s="32"/>
    </row>
    <row r="210" spans="5:44" x14ac:dyDescent="0.25">
      <c r="AH210" s="27"/>
      <c r="AM210" s="32"/>
      <c r="AN210" s="32"/>
      <c r="AO210" s="32"/>
      <c r="AP210" s="32"/>
      <c r="AQ210" s="32"/>
      <c r="AR210" s="32"/>
    </row>
    <row r="211" spans="5:44" x14ac:dyDescent="0.25">
      <c r="AH211" s="27"/>
      <c r="AM211" s="35"/>
      <c r="AN211" s="35"/>
      <c r="AO211" s="35"/>
      <c r="AP211" s="35"/>
      <c r="AQ211" s="35"/>
      <c r="AR211" s="35"/>
    </row>
    <row r="212" spans="5:44" x14ac:dyDescent="0.25">
      <c r="AH212" s="27"/>
      <c r="AM212" s="35"/>
      <c r="AN212" s="35"/>
      <c r="AO212" s="35"/>
      <c r="AP212" s="35"/>
      <c r="AQ212" s="35"/>
      <c r="AR212" s="35"/>
    </row>
    <row r="213" spans="5:44" ht="15" customHeight="1" x14ac:dyDescent="0.25">
      <c r="E213" s="177" t="s">
        <v>139</v>
      </c>
      <c r="F213" s="177"/>
      <c r="G213" s="177"/>
      <c r="H213" s="177"/>
      <c r="I213" s="177"/>
      <c r="AJ213" s="27"/>
      <c r="AM213" s="35"/>
      <c r="AN213" s="35"/>
      <c r="AO213" s="35"/>
      <c r="AP213" s="35"/>
      <c r="AQ213" s="35"/>
      <c r="AR213" s="35"/>
    </row>
    <row r="214" spans="5:44" ht="15" customHeight="1" x14ac:dyDescent="0.25">
      <c r="E214" s="177"/>
      <c r="F214" s="177"/>
      <c r="G214" s="177"/>
      <c r="H214" s="177"/>
      <c r="I214" s="177"/>
      <c r="AJ214" s="27"/>
      <c r="AM214" s="35"/>
      <c r="AN214" s="35"/>
      <c r="AO214" s="35"/>
      <c r="AP214" s="35"/>
      <c r="AQ214" s="35"/>
      <c r="AR214" s="35"/>
    </row>
    <row r="215" spans="5:44" ht="15" customHeight="1" x14ac:dyDescent="0.25">
      <c r="E215" s="177"/>
      <c r="F215" s="177"/>
      <c r="G215" s="177"/>
      <c r="H215" s="177"/>
      <c r="I215" s="177"/>
      <c r="AJ215" s="27"/>
      <c r="AM215" s="35"/>
      <c r="AN215" s="35"/>
      <c r="AO215" s="35"/>
      <c r="AP215" s="35"/>
      <c r="AQ215" s="35"/>
      <c r="AR215" s="35"/>
    </row>
    <row r="216" spans="5:44" ht="15" customHeight="1" x14ac:dyDescent="0.25">
      <c r="E216" s="177"/>
      <c r="F216" s="177"/>
      <c r="G216" s="177"/>
      <c r="H216" s="177"/>
      <c r="I216" s="177"/>
      <c r="AJ216" s="27"/>
      <c r="AM216" s="35"/>
      <c r="AN216" s="35"/>
      <c r="AO216" s="35"/>
      <c r="AP216" s="35"/>
      <c r="AQ216" s="35"/>
      <c r="AR216" s="35"/>
    </row>
    <row r="217" spans="5:44" x14ac:dyDescent="0.25">
      <c r="AJ217" s="27"/>
      <c r="AM217" s="35"/>
      <c r="AN217" s="35"/>
      <c r="AO217" s="35"/>
      <c r="AP217" s="35"/>
      <c r="AQ217" s="35"/>
      <c r="AR217" s="35"/>
    </row>
    <row r="218" spans="5:44" ht="18.75" x14ac:dyDescent="0.25">
      <c r="F218" s="218" t="s">
        <v>37</v>
      </c>
      <c r="G218" s="218"/>
      <c r="H218" s="60">
        <v>1</v>
      </c>
      <c r="AJ218" s="27"/>
    </row>
    <row r="219" spans="5:44" ht="18.75" x14ac:dyDescent="0.3">
      <c r="F219" s="218" t="s">
        <v>38</v>
      </c>
      <c r="G219" s="218"/>
      <c r="H219" s="60">
        <v>13</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147</v>
      </c>
      <c r="AJ219" s="195"/>
      <c r="AK219" s="195"/>
      <c r="AL219" s="195"/>
    </row>
    <row r="220" spans="5:44"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row>
    <row r="221" spans="5:44" ht="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112" t="s">
        <v>25</v>
      </c>
    </row>
    <row r="222" spans="5:44" ht="44.25" customHeight="1" x14ac:dyDescent="0.25">
      <c r="N222"/>
      <c r="O222" s="217" t="s">
        <v>78</v>
      </c>
      <c r="P222" s="217"/>
      <c r="Q222" s="217"/>
      <c r="R222" s="217"/>
      <c r="S222" s="217"/>
      <c r="T222" s="217"/>
      <c r="U222" s="165"/>
      <c r="V222" s="143">
        <f>+AN26</f>
        <v>0</v>
      </c>
      <c r="W222" s="143">
        <f t="shared" ref="W222:AA224" si="31">+AO26</f>
        <v>1</v>
      </c>
      <c r="X222" s="143">
        <f t="shared" si="31"/>
        <v>0</v>
      </c>
      <c r="Y222" s="143">
        <f t="shared" si="31"/>
        <v>0</v>
      </c>
      <c r="Z222" s="143">
        <f t="shared" si="31"/>
        <v>0</v>
      </c>
      <c r="AA222" s="143">
        <f t="shared" si="31"/>
        <v>0</v>
      </c>
      <c r="AB222" s="143">
        <f>SUM(V222:AA222)</f>
        <v>1</v>
      </c>
      <c r="AC222" s="34">
        <f t="shared" ref="AC222:AH224" si="32">V222/$AB222</f>
        <v>0</v>
      </c>
      <c r="AD222" s="34">
        <f t="shared" si="32"/>
        <v>1</v>
      </c>
      <c r="AE222" s="34">
        <f t="shared" si="32"/>
        <v>0</v>
      </c>
      <c r="AF222" s="34">
        <f t="shared" si="32"/>
        <v>0</v>
      </c>
      <c r="AG222" s="34">
        <f t="shared" si="32"/>
        <v>0</v>
      </c>
      <c r="AH222" s="34">
        <f t="shared" si="32"/>
        <v>0</v>
      </c>
      <c r="AI222" s="143">
        <f t="shared" ref="AI222:AL224" si="33">+BA26</f>
        <v>2</v>
      </c>
      <c r="AJ222" s="143" t="str">
        <f t="shared" si="33"/>
        <v>.</v>
      </c>
      <c r="AK222" s="143">
        <f t="shared" si="33"/>
        <v>2</v>
      </c>
      <c r="AL222" s="143">
        <f t="shared" si="33"/>
        <v>2</v>
      </c>
    </row>
    <row r="223" spans="5:44" ht="64.5" customHeight="1" x14ac:dyDescent="0.25">
      <c r="N223"/>
      <c r="O223" s="217" t="s">
        <v>79</v>
      </c>
      <c r="P223" s="217" t="s">
        <v>80</v>
      </c>
      <c r="Q223" s="217" t="s">
        <v>80</v>
      </c>
      <c r="R223" s="217" t="s">
        <v>80</v>
      </c>
      <c r="S223" s="217" t="s">
        <v>80</v>
      </c>
      <c r="T223" s="217" t="s">
        <v>80</v>
      </c>
      <c r="U223" s="165" t="s">
        <v>80</v>
      </c>
      <c r="V223" s="143">
        <f t="shared" ref="V223:V224" si="34">+AN27</f>
        <v>0</v>
      </c>
      <c r="W223" s="143">
        <f t="shared" si="31"/>
        <v>0</v>
      </c>
      <c r="X223" s="143">
        <f t="shared" si="31"/>
        <v>1</v>
      </c>
      <c r="Y223" s="143">
        <f t="shared" si="31"/>
        <v>0</v>
      </c>
      <c r="Z223" s="143">
        <f t="shared" si="31"/>
        <v>0</v>
      </c>
      <c r="AA223" s="143">
        <f t="shared" si="31"/>
        <v>0</v>
      </c>
      <c r="AB223" s="143">
        <f t="shared" ref="AB223:AB224" si="35">SUM(V223:AA223)</f>
        <v>1</v>
      </c>
      <c r="AC223" s="34">
        <f t="shared" si="32"/>
        <v>0</v>
      </c>
      <c r="AD223" s="34">
        <f t="shared" si="32"/>
        <v>0</v>
      </c>
      <c r="AE223" s="34">
        <f t="shared" si="32"/>
        <v>1</v>
      </c>
      <c r="AF223" s="34">
        <f t="shared" si="32"/>
        <v>0</v>
      </c>
      <c r="AG223" s="34">
        <f t="shared" si="32"/>
        <v>0</v>
      </c>
      <c r="AH223" s="34">
        <f t="shared" si="32"/>
        <v>0</v>
      </c>
      <c r="AI223" s="143">
        <f t="shared" si="33"/>
        <v>3</v>
      </c>
      <c r="AJ223" s="143" t="str">
        <f t="shared" si="33"/>
        <v>.</v>
      </c>
      <c r="AK223" s="143">
        <f t="shared" si="33"/>
        <v>3</v>
      </c>
      <c r="AL223" s="143">
        <f t="shared" si="33"/>
        <v>3</v>
      </c>
    </row>
    <row r="224" spans="5:44" ht="40.5" customHeight="1" x14ac:dyDescent="0.25">
      <c r="N224"/>
      <c r="O224" s="217" t="s">
        <v>81</v>
      </c>
      <c r="P224" s="217" t="s">
        <v>82</v>
      </c>
      <c r="Q224" s="217" t="s">
        <v>82</v>
      </c>
      <c r="R224" s="217" t="s">
        <v>82</v>
      </c>
      <c r="S224" s="217" t="s">
        <v>82</v>
      </c>
      <c r="T224" s="217" t="s">
        <v>82</v>
      </c>
      <c r="U224" s="165" t="s">
        <v>82</v>
      </c>
      <c r="V224" s="143">
        <f t="shared" si="34"/>
        <v>0</v>
      </c>
      <c r="W224" s="143">
        <f t="shared" si="31"/>
        <v>1</v>
      </c>
      <c r="X224" s="143">
        <f t="shared" si="31"/>
        <v>0</v>
      </c>
      <c r="Y224" s="143">
        <f t="shared" si="31"/>
        <v>0</v>
      </c>
      <c r="Z224" s="143">
        <f t="shared" si="31"/>
        <v>0</v>
      </c>
      <c r="AA224" s="143">
        <f t="shared" si="31"/>
        <v>0</v>
      </c>
      <c r="AB224" s="143">
        <f t="shared" si="35"/>
        <v>1</v>
      </c>
      <c r="AC224" s="34">
        <f>V224/$AB224</f>
        <v>0</v>
      </c>
      <c r="AD224" s="34">
        <f t="shared" si="32"/>
        <v>1</v>
      </c>
      <c r="AE224" s="34">
        <f t="shared" si="32"/>
        <v>0</v>
      </c>
      <c r="AF224" s="34">
        <f t="shared" si="32"/>
        <v>0</v>
      </c>
      <c r="AG224" s="34">
        <f t="shared" si="32"/>
        <v>0</v>
      </c>
      <c r="AH224" s="34">
        <f t="shared" si="32"/>
        <v>0</v>
      </c>
      <c r="AI224" s="143">
        <f t="shared" si="33"/>
        <v>2</v>
      </c>
      <c r="AJ224" s="143" t="str">
        <f t="shared" si="33"/>
        <v>.</v>
      </c>
      <c r="AK224" s="143">
        <f t="shared" si="33"/>
        <v>2</v>
      </c>
      <c r="AL224" s="143">
        <f t="shared" si="33"/>
        <v>2</v>
      </c>
    </row>
    <row r="225" spans="7:36" x14ac:dyDescent="0.25">
      <c r="AH225" s="27"/>
    </row>
    <row r="226" spans="7:36" x14ac:dyDescent="0.25">
      <c r="AH226" s="27"/>
    </row>
    <row r="227" spans="7:36" x14ac:dyDescent="0.25">
      <c r="AH227" s="27"/>
    </row>
    <row r="228" spans="7:36" x14ac:dyDescent="0.25">
      <c r="AH228" s="27"/>
    </row>
    <row r="229" spans="7:36" x14ac:dyDescent="0.25">
      <c r="AH229" s="27"/>
    </row>
    <row r="230" spans="7:36" x14ac:dyDescent="0.25">
      <c r="AH230" s="27"/>
    </row>
    <row r="231" spans="7:36" x14ac:dyDescent="0.25">
      <c r="AH231" s="27"/>
    </row>
    <row r="232" spans="7:36" x14ac:dyDescent="0.25">
      <c r="AH232" s="27"/>
    </row>
    <row r="233" spans="7:36" ht="15.75" thickBot="1" x14ac:dyDescent="0.3">
      <c r="AH233" s="27"/>
    </row>
    <row r="234" spans="7:36" x14ac:dyDescent="0.25">
      <c r="G234" s="209" t="s">
        <v>140</v>
      </c>
      <c r="H234" s="210"/>
      <c r="I234" s="210"/>
      <c r="J234" s="210"/>
      <c r="K234" s="211"/>
      <c r="Y234" s="209" t="s">
        <v>141</v>
      </c>
      <c r="Z234" s="210"/>
      <c r="AA234" s="210"/>
      <c r="AB234" s="210"/>
      <c r="AC234" s="211"/>
      <c r="AJ234" s="27"/>
    </row>
    <row r="235" spans="7:36" x14ac:dyDescent="0.25">
      <c r="G235" s="212"/>
      <c r="H235" s="177"/>
      <c r="I235" s="177"/>
      <c r="J235" s="177"/>
      <c r="K235" s="213"/>
      <c r="Y235" s="212"/>
      <c r="Z235" s="177"/>
      <c r="AA235" s="177"/>
      <c r="AB235" s="177"/>
      <c r="AC235" s="213"/>
      <c r="AJ235" s="27"/>
    </row>
    <row r="236" spans="7:36" x14ac:dyDescent="0.25">
      <c r="G236" s="212"/>
      <c r="H236" s="177"/>
      <c r="I236" s="177"/>
      <c r="J236" s="177"/>
      <c r="K236" s="213"/>
      <c r="Y236" s="212"/>
      <c r="Z236" s="177"/>
      <c r="AA236" s="177"/>
      <c r="AB236" s="177"/>
      <c r="AC236" s="213"/>
      <c r="AJ236" s="27"/>
    </row>
    <row r="237" spans="7:36" ht="15.75" thickBot="1" x14ac:dyDescent="0.3">
      <c r="G237" s="214"/>
      <c r="H237" s="215"/>
      <c r="I237" s="215"/>
      <c r="J237" s="215"/>
      <c r="K237" s="216"/>
      <c r="Y237" s="214"/>
      <c r="Z237" s="215"/>
      <c r="AA237" s="215"/>
      <c r="AB237" s="215"/>
      <c r="AC237" s="216"/>
      <c r="AJ237" s="27"/>
    </row>
    <row r="238" spans="7:36" x14ac:dyDescent="0.25">
      <c r="AJ238" s="27"/>
    </row>
    <row r="239" spans="7:36" x14ac:dyDescent="0.25">
      <c r="AJ239" s="27"/>
    </row>
    <row r="240" spans="7:36" ht="18.75" x14ac:dyDescent="0.25">
      <c r="H240" s="218" t="s">
        <v>37</v>
      </c>
      <c r="I240" s="218"/>
      <c r="J240" s="60">
        <v>4</v>
      </c>
      <c r="Z240" s="218" t="s">
        <v>37</v>
      </c>
      <c r="AA240" s="218"/>
      <c r="AB240" s="60">
        <v>1</v>
      </c>
      <c r="AJ240" s="27"/>
    </row>
    <row r="241" spans="8:36" ht="18.75" x14ac:dyDescent="0.25">
      <c r="H241" s="218" t="s">
        <v>38</v>
      </c>
      <c r="I241" s="218"/>
      <c r="J241" s="60">
        <v>10</v>
      </c>
      <c r="Z241" s="218" t="s">
        <v>38</v>
      </c>
      <c r="AA241" s="218"/>
      <c r="AB241" s="60">
        <v>13</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147</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37.5"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112" t="s">
        <v>25</v>
      </c>
    </row>
    <row r="261" spans="1:38" ht="18.75" customHeight="1" x14ac:dyDescent="0.25">
      <c r="A261" s="217" t="s">
        <v>144</v>
      </c>
      <c r="B261" s="217"/>
      <c r="C261" s="217"/>
      <c r="D261" s="217"/>
      <c r="E261" s="217"/>
      <c r="F261" s="217"/>
      <c r="G261" s="217"/>
      <c r="H261" s="217"/>
      <c r="I261" s="217"/>
      <c r="J261" s="217"/>
      <c r="K261" s="217"/>
      <c r="L261" s="217"/>
      <c r="M261" s="217"/>
      <c r="N261" s="217"/>
      <c r="O261" s="217"/>
      <c r="P261" s="217"/>
      <c r="Q261" s="217"/>
      <c r="R261" s="217"/>
      <c r="S261" s="217"/>
      <c r="T261" s="217"/>
      <c r="U261" s="217"/>
      <c r="V261" s="143">
        <f>+AN29</f>
        <v>0</v>
      </c>
      <c r="W261" s="143">
        <f t="shared" ref="W261:AA263" si="36">+AO29</f>
        <v>0</v>
      </c>
      <c r="X261" s="143">
        <f t="shared" si="36"/>
        <v>0</v>
      </c>
      <c r="Y261" s="143">
        <f t="shared" si="36"/>
        <v>2</v>
      </c>
      <c r="Z261" s="143">
        <f t="shared" si="36"/>
        <v>2</v>
      </c>
      <c r="AA261" s="143">
        <f t="shared" si="36"/>
        <v>0</v>
      </c>
      <c r="AB261" s="143">
        <f>SUM(V261:AA261)</f>
        <v>4</v>
      </c>
      <c r="AC261" s="34">
        <f>V261/$AB261</f>
        <v>0</v>
      </c>
      <c r="AD261" s="34">
        <f t="shared" ref="AD261:AH263" si="37">W261/$AB261</f>
        <v>0</v>
      </c>
      <c r="AE261" s="34">
        <f t="shared" si="37"/>
        <v>0</v>
      </c>
      <c r="AF261" s="34">
        <f t="shared" si="37"/>
        <v>0.5</v>
      </c>
      <c r="AG261" s="34">
        <f t="shared" si="37"/>
        <v>0.5</v>
      </c>
      <c r="AH261" s="34">
        <f t="shared" si="37"/>
        <v>0</v>
      </c>
      <c r="AI261" s="143">
        <f t="shared" ref="AI261:AL263" si="38">+BA29</f>
        <v>4.5</v>
      </c>
      <c r="AJ261" s="143">
        <f t="shared" si="38"/>
        <v>0.57999999999999996</v>
      </c>
      <c r="AK261" s="143">
        <f t="shared" si="38"/>
        <v>5</v>
      </c>
      <c r="AL261" s="143">
        <f t="shared" si="38"/>
        <v>4</v>
      </c>
    </row>
    <row r="262" spans="1:38" ht="18.75" customHeight="1" x14ac:dyDescent="0.25">
      <c r="A262" s="217" t="s">
        <v>149</v>
      </c>
      <c r="B262" s="217"/>
      <c r="C262" s="217"/>
      <c r="D262" s="217"/>
      <c r="E262" s="217"/>
      <c r="F262" s="217"/>
      <c r="G262" s="217"/>
      <c r="H262" s="217"/>
      <c r="I262" s="217"/>
      <c r="J262" s="217"/>
      <c r="K262" s="217"/>
      <c r="L262" s="217"/>
      <c r="M262" s="217"/>
      <c r="N262" s="217"/>
      <c r="O262" s="217"/>
      <c r="P262" s="217"/>
      <c r="Q262" s="217"/>
      <c r="R262" s="217"/>
      <c r="S262" s="217"/>
      <c r="T262" s="217"/>
      <c r="U262" s="217"/>
      <c r="V262" s="143">
        <f t="shared" ref="V262:V263" si="39">+AN30</f>
        <v>0</v>
      </c>
      <c r="W262" s="143">
        <f t="shared" si="36"/>
        <v>0</v>
      </c>
      <c r="X262" s="143">
        <f t="shared" si="36"/>
        <v>1</v>
      </c>
      <c r="Y262" s="143">
        <f t="shared" si="36"/>
        <v>2</v>
      </c>
      <c r="Z262" s="143">
        <f t="shared" si="36"/>
        <v>1</v>
      </c>
      <c r="AA262" s="143">
        <f t="shared" si="36"/>
        <v>0</v>
      </c>
      <c r="AB262" s="143">
        <f t="shared" ref="AB262:AB263" si="40">SUM(V262:AA262)</f>
        <v>4</v>
      </c>
      <c r="AC262" s="34">
        <f>V262/$AB262</f>
        <v>0</v>
      </c>
      <c r="AD262" s="34">
        <f t="shared" si="37"/>
        <v>0</v>
      </c>
      <c r="AE262" s="34">
        <f t="shared" si="37"/>
        <v>0.25</v>
      </c>
      <c r="AF262" s="34">
        <f t="shared" si="37"/>
        <v>0.5</v>
      </c>
      <c r="AG262" s="34">
        <f t="shared" si="37"/>
        <v>0.25</v>
      </c>
      <c r="AH262" s="34">
        <f t="shared" si="37"/>
        <v>0</v>
      </c>
      <c r="AI262" s="143">
        <f t="shared" si="38"/>
        <v>4</v>
      </c>
      <c r="AJ262" s="143">
        <f t="shared" si="38"/>
        <v>0.82</v>
      </c>
      <c r="AK262" s="143">
        <f t="shared" si="38"/>
        <v>4</v>
      </c>
      <c r="AL262" s="143">
        <f t="shared" si="38"/>
        <v>4</v>
      </c>
    </row>
    <row r="263" spans="1:38" ht="18.75" customHeight="1" x14ac:dyDescent="0.25">
      <c r="A263" s="217" t="s">
        <v>145</v>
      </c>
      <c r="B263" s="217"/>
      <c r="C263" s="217"/>
      <c r="D263" s="217"/>
      <c r="E263" s="217"/>
      <c r="F263" s="217"/>
      <c r="G263" s="217"/>
      <c r="H263" s="217"/>
      <c r="I263" s="217"/>
      <c r="J263" s="217"/>
      <c r="K263" s="217"/>
      <c r="L263" s="217"/>
      <c r="M263" s="217"/>
      <c r="N263" s="217"/>
      <c r="O263" s="217"/>
      <c r="P263" s="217"/>
      <c r="Q263" s="217"/>
      <c r="R263" s="217"/>
      <c r="S263" s="217"/>
      <c r="T263" s="217"/>
      <c r="U263" s="217"/>
      <c r="V263" s="143">
        <f t="shared" si="39"/>
        <v>0</v>
      </c>
      <c r="W263" s="143">
        <f t="shared" si="36"/>
        <v>0</v>
      </c>
      <c r="X263" s="143">
        <f t="shared" si="36"/>
        <v>1</v>
      </c>
      <c r="Y263" s="143">
        <f t="shared" si="36"/>
        <v>0</v>
      </c>
      <c r="Z263" s="143">
        <f t="shared" si="36"/>
        <v>0</v>
      </c>
      <c r="AA263" s="143">
        <f t="shared" si="36"/>
        <v>0</v>
      </c>
      <c r="AB263" s="143">
        <f t="shared" si="40"/>
        <v>1</v>
      </c>
      <c r="AC263" s="34">
        <f>V263/$AB263</f>
        <v>0</v>
      </c>
      <c r="AD263" s="34">
        <f t="shared" si="37"/>
        <v>0</v>
      </c>
      <c r="AE263" s="34">
        <f t="shared" si="37"/>
        <v>1</v>
      </c>
      <c r="AF263" s="34">
        <f t="shared" si="37"/>
        <v>0</v>
      </c>
      <c r="AG263" s="34">
        <f t="shared" si="37"/>
        <v>0</v>
      </c>
      <c r="AH263" s="34">
        <f t="shared" si="37"/>
        <v>0</v>
      </c>
      <c r="AI263" s="143">
        <f t="shared" si="38"/>
        <v>3</v>
      </c>
      <c r="AJ263" s="143" t="str">
        <f t="shared" si="38"/>
        <v>.</v>
      </c>
      <c r="AK263" s="143">
        <f t="shared" si="38"/>
        <v>3</v>
      </c>
      <c r="AL263" s="143">
        <f t="shared" si="38"/>
        <v>3</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8" t="s">
        <v>37</v>
      </c>
      <c r="G274" s="218"/>
      <c r="H274" s="60">
        <v>2</v>
      </c>
      <c r="V274" s="198" t="s">
        <v>17</v>
      </c>
      <c r="W274" s="198"/>
      <c r="X274" s="198"/>
      <c r="Y274" s="198"/>
      <c r="Z274" s="198"/>
      <c r="AA274" s="198"/>
      <c r="AB274" s="21"/>
      <c r="AC274" s="198" t="s">
        <v>18</v>
      </c>
      <c r="AD274" s="198"/>
      <c r="AE274" s="198"/>
      <c r="AF274" s="198"/>
      <c r="AG274" s="198"/>
      <c r="AH274" s="198"/>
      <c r="AI274" s="195" t="s">
        <v>147</v>
      </c>
      <c r="AJ274" s="195"/>
      <c r="AK274" s="195"/>
      <c r="AL274" s="195"/>
    </row>
    <row r="275" spans="6:38" ht="18.75" x14ac:dyDescent="0.3">
      <c r="F275" s="218" t="s">
        <v>38</v>
      </c>
      <c r="G275" s="218"/>
      <c r="H275" s="60">
        <v>12</v>
      </c>
      <c r="V275" s="198"/>
      <c r="W275" s="198"/>
      <c r="X275" s="198"/>
      <c r="Y275" s="198"/>
      <c r="Z275" s="198"/>
      <c r="AA275" s="198"/>
      <c r="AB275" s="21"/>
      <c r="AC275" s="198"/>
      <c r="AD275" s="198"/>
      <c r="AE275" s="198"/>
      <c r="AF275" s="198"/>
      <c r="AG275" s="198"/>
      <c r="AH275" s="198"/>
      <c r="AI275" s="195"/>
      <c r="AJ275" s="195"/>
      <c r="AK275" s="195"/>
      <c r="AL275" s="195"/>
    </row>
    <row r="276" spans="6:38" ht="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112" t="s">
        <v>25</v>
      </c>
    </row>
    <row r="277" spans="6:38" ht="63" customHeight="1" x14ac:dyDescent="0.25">
      <c r="O277" s="217" t="s">
        <v>146</v>
      </c>
      <c r="P277" s="217"/>
      <c r="Q277" s="217"/>
      <c r="R277" s="217"/>
      <c r="S277" s="217"/>
      <c r="T277" s="217"/>
      <c r="U277" s="165"/>
      <c r="V277" s="143">
        <f>+AN32</f>
        <v>0</v>
      </c>
      <c r="W277" s="143">
        <f t="shared" ref="W277:AA277" si="41">+AO32</f>
        <v>0</v>
      </c>
      <c r="X277" s="143">
        <f t="shared" si="41"/>
        <v>1</v>
      </c>
      <c r="Y277" s="143">
        <f t="shared" si="41"/>
        <v>0</v>
      </c>
      <c r="Z277" s="143">
        <f t="shared" si="41"/>
        <v>1</v>
      </c>
      <c r="AA277" s="143">
        <f t="shared" si="41"/>
        <v>0</v>
      </c>
      <c r="AB277" s="143">
        <f>SUM(V277:AA277)</f>
        <v>2</v>
      </c>
      <c r="AC277" s="34">
        <f t="shared" ref="AC277:AH277" si="42">V277/$AB277</f>
        <v>0</v>
      </c>
      <c r="AD277" s="34">
        <f t="shared" si="42"/>
        <v>0</v>
      </c>
      <c r="AE277" s="34">
        <f t="shared" si="42"/>
        <v>0.5</v>
      </c>
      <c r="AF277" s="34">
        <f t="shared" si="42"/>
        <v>0</v>
      </c>
      <c r="AG277" s="34">
        <f t="shared" si="42"/>
        <v>0.5</v>
      </c>
      <c r="AH277" s="34">
        <f t="shared" si="42"/>
        <v>0</v>
      </c>
      <c r="AI277" s="143">
        <f t="shared" ref="AI277:AL277" si="43">+BA32</f>
        <v>4</v>
      </c>
      <c r="AJ277" s="143">
        <f t="shared" si="43"/>
        <v>1.41</v>
      </c>
      <c r="AK277" s="143">
        <f t="shared" si="43"/>
        <v>4</v>
      </c>
      <c r="AL277" s="143">
        <f t="shared" si="43"/>
        <v>3</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
        <v>2</v>
      </c>
      <c r="B298" s="1">
        <v>1</v>
      </c>
      <c r="H298" s="8"/>
      <c r="AH298" s="27"/>
    </row>
    <row r="299" spans="1:34" x14ac:dyDescent="0.25">
      <c r="A299" s="1">
        <v>1</v>
      </c>
      <c r="B299" s="1">
        <v>13</v>
      </c>
      <c r="H299" s="8"/>
      <c r="AH299" s="27"/>
    </row>
    <row r="300" spans="1:34" x14ac:dyDescent="0.25">
      <c r="A300" s="1">
        <v>13</v>
      </c>
      <c r="B300" s="1">
        <v>1</v>
      </c>
      <c r="G300" s="8"/>
      <c r="H300" s="8"/>
      <c r="AH300" s="27"/>
    </row>
    <row r="301" spans="1:34" ht="15.75" customHeight="1" x14ac:dyDescent="0.25">
      <c r="A301" s="1">
        <v>14</v>
      </c>
      <c r="B301" s="1">
        <v>0</v>
      </c>
      <c r="H301" s="8"/>
      <c r="AH301" s="27"/>
    </row>
    <row r="302" spans="1:34" x14ac:dyDescent="0.25">
      <c r="A302" s="1">
        <v>13</v>
      </c>
      <c r="B302" s="1">
        <v>1</v>
      </c>
      <c r="H302" s="8"/>
      <c r="AH302" s="27"/>
    </row>
    <row r="303" spans="1:34" x14ac:dyDescent="0.25">
      <c r="H303" s="8"/>
      <c r="AH303" s="27"/>
    </row>
    <row r="304" spans="1:34" x14ac:dyDescent="0.25">
      <c r="A304" s="161" t="s">
        <v>244</v>
      </c>
      <c r="B304" s="161"/>
      <c r="C304" s="161"/>
      <c r="H304" s="8"/>
      <c r="AH304" s="27"/>
    </row>
    <row r="305" spans="1:34" x14ac:dyDescent="0.25">
      <c r="A305" s="161"/>
      <c r="B305" s="161"/>
      <c r="C305" s="161" t="s">
        <v>157</v>
      </c>
      <c r="D305" s="1" t="s">
        <v>163</v>
      </c>
      <c r="E305" s="1" t="s">
        <v>164</v>
      </c>
      <c r="F305" s="1" t="s">
        <v>165</v>
      </c>
      <c r="AH305" s="27"/>
    </row>
    <row r="306" spans="1:34" x14ac:dyDescent="0.25">
      <c r="A306" s="161" t="s">
        <v>166</v>
      </c>
      <c r="B306" s="161"/>
      <c r="C306" s="161">
        <v>11</v>
      </c>
      <c r="D306" s="1">
        <v>78.599999999999994</v>
      </c>
      <c r="E306" s="1">
        <v>78.599999999999994</v>
      </c>
      <c r="F306" s="1">
        <v>78.599999999999994</v>
      </c>
      <c r="AH306" s="27"/>
    </row>
    <row r="307" spans="1:34" x14ac:dyDescent="0.25">
      <c r="A307" s="161"/>
      <c r="B307" s="161" t="s">
        <v>245</v>
      </c>
      <c r="C307" s="161">
        <v>2</v>
      </c>
      <c r="D307" s="1">
        <v>14.3</v>
      </c>
      <c r="E307" s="1">
        <v>14.3</v>
      </c>
      <c r="F307" s="1">
        <v>92.9</v>
      </c>
      <c r="AH307" s="27"/>
    </row>
    <row r="308" spans="1:34" x14ac:dyDescent="0.25">
      <c r="A308" s="161"/>
      <c r="B308" s="161" t="s">
        <v>38</v>
      </c>
      <c r="C308" s="161">
        <v>1</v>
      </c>
      <c r="D308" s="1">
        <v>7.1</v>
      </c>
      <c r="E308" s="1">
        <v>7.1</v>
      </c>
      <c r="F308" s="1">
        <v>100</v>
      </c>
      <c r="AH308" s="27"/>
    </row>
    <row r="309" spans="1:34" x14ac:dyDescent="0.25">
      <c r="A309" s="161"/>
      <c r="B309" s="161" t="s">
        <v>8</v>
      </c>
      <c r="C309" s="161">
        <v>14</v>
      </c>
      <c r="D309" s="1">
        <v>100</v>
      </c>
      <c r="E309" s="1">
        <v>100</v>
      </c>
      <c r="AH309" s="27"/>
    </row>
    <row r="310" spans="1:34" ht="15.75" x14ac:dyDescent="0.25">
      <c r="A310" s="149" t="s">
        <v>190</v>
      </c>
      <c r="B310" s="149"/>
      <c r="C310" s="149"/>
      <c r="AH310" s="27"/>
    </row>
    <row r="311" spans="1:34" x14ac:dyDescent="0.25">
      <c r="A311" s="148"/>
      <c r="B311" s="148"/>
      <c r="C311" s="148"/>
      <c r="AH311" s="27"/>
    </row>
    <row r="312" spans="1:34" x14ac:dyDescent="0.25">
      <c r="A312" s="148"/>
      <c r="B312" s="148"/>
      <c r="C312" s="148"/>
      <c r="AH312" s="27"/>
    </row>
    <row r="313" spans="1:34" ht="15.75" x14ac:dyDescent="0.25">
      <c r="A313" s="149"/>
      <c r="B313" s="149"/>
      <c r="C313" s="149"/>
      <c r="AH313" s="27"/>
    </row>
    <row r="314" spans="1:34" x14ac:dyDescent="0.25">
      <c r="A314" s="148" t="s">
        <v>246</v>
      </c>
      <c r="B314" s="148"/>
      <c r="C314" s="148"/>
      <c r="AH314" s="27"/>
    </row>
    <row r="315" spans="1:34" x14ac:dyDescent="0.25">
      <c r="A315" s="148"/>
      <c r="B315" s="148"/>
      <c r="C315" s="148" t="s">
        <v>157</v>
      </c>
      <c r="D315" s="1" t="s">
        <v>163</v>
      </c>
      <c r="E315" s="1" t="s">
        <v>164</v>
      </c>
      <c r="F315" s="1" t="s">
        <v>165</v>
      </c>
      <c r="AH315" s="27"/>
    </row>
    <row r="316" spans="1:34" x14ac:dyDescent="0.25">
      <c r="A316" s="148" t="s">
        <v>166</v>
      </c>
      <c r="B316" s="148" t="s">
        <v>245</v>
      </c>
      <c r="C316" s="148">
        <v>1</v>
      </c>
      <c r="D316" s="1">
        <v>7.1</v>
      </c>
      <c r="E316" s="1">
        <v>7.1</v>
      </c>
      <c r="F316" s="1">
        <v>7.1</v>
      </c>
      <c r="AH316" s="27"/>
    </row>
    <row r="317" spans="1:34" x14ac:dyDescent="0.25">
      <c r="A317" s="151"/>
      <c r="B317" s="151" t="s">
        <v>38</v>
      </c>
      <c r="C317" s="151">
        <v>13</v>
      </c>
      <c r="D317" s="1">
        <v>92.9</v>
      </c>
      <c r="E317" s="1">
        <v>92.9</v>
      </c>
      <c r="F317" s="1">
        <v>100</v>
      </c>
      <c r="AH317" s="27"/>
    </row>
    <row r="318" spans="1:34" x14ac:dyDescent="0.25">
      <c r="A318" s="151"/>
      <c r="B318" s="151" t="s">
        <v>8</v>
      </c>
      <c r="C318" s="151">
        <v>14</v>
      </c>
      <c r="D318" s="1">
        <v>100</v>
      </c>
      <c r="E318" s="1">
        <v>100</v>
      </c>
      <c r="AH318" s="27"/>
    </row>
    <row r="319" spans="1:34" x14ac:dyDescent="0.25">
      <c r="A319" s="151" t="s">
        <v>190</v>
      </c>
      <c r="B319" s="151"/>
      <c r="C319" s="151"/>
      <c r="AH319" s="27"/>
    </row>
    <row r="320" spans="1:34" x14ac:dyDescent="0.25">
      <c r="A320" s="151"/>
      <c r="B320" s="151"/>
      <c r="C320" s="151"/>
      <c r="AH320" s="27"/>
    </row>
    <row r="321" spans="1:34" x14ac:dyDescent="0.25">
      <c r="A321" s="151"/>
      <c r="B321" s="151"/>
      <c r="C321" s="151"/>
      <c r="AH321" s="27"/>
    </row>
    <row r="322" spans="1:34" x14ac:dyDescent="0.25">
      <c r="A322" s="151"/>
      <c r="B322" s="151"/>
      <c r="C322" s="151"/>
      <c r="T322" s="27"/>
    </row>
    <row r="323" spans="1:34" x14ac:dyDescent="0.25">
      <c r="A323" s="151" t="s">
        <v>247</v>
      </c>
      <c r="B323" s="151"/>
      <c r="C323" s="151"/>
      <c r="T323" s="27"/>
    </row>
    <row r="324" spans="1:34" x14ac:dyDescent="0.25">
      <c r="A324" s="151"/>
      <c r="B324" s="151"/>
      <c r="C324" s="151" t="s">
        <v>157</v>
      </c>
      <c r="D324" s="1" t="s">
        <v>163</v>
      </c>
      <c r="E324" s="1" t="s">
        <v>164</v>
      </c>
      <c r="F324" s="1" t="s">
        <v>165</v>
      </c>
      <c r="T324" s="27"/>
    </row>
    <row r="325" spans="1:34" x14ac:dyDescent="0.25">
      <c r="A325" s="151" t="s">
        <v>166</v>
      </c>
      <c r="B325" s="151" t="s">
        <v>245</v>
      </c>
      <c r="C325" s="151">
        <v>13</v>
      </c>
      <c r="D325" s="1">
        <v>92.9</v>
      </c>
      <c r="E325" s="1">
        <v>92.9</v>
      </c>
      <c r="F325" s="1">
        <v>92.9</v>
      </c>
    </row>
    <row r="326" spans="1:34" x14ac:dyDescent="0.25">
      <c r="A326" s="151"/>
      <c r="B326" s="151" t="s">
        <v>38</v>
      </c>
      <c r="C326" s="151">
        <v>1</v>
      </c>
      <c r="D326" s="1">
        <v>7.1</v>
      </c>
      <c r="E326" s="1">
        <v>7.1</v>
      </c>
      <c r="F326" s="1">
        <v>100</v>
      </c>
    </row>
    <row r="327" spans="1:34" x14ac:dyDescent="0.25">
      <c r="A327" s="151"/>
      <c r="B327" s="151" t="s">
        <v>8</v>
      </c>
      <c r="C327" s="151">
        <v>14</v>
      </c>
      <c r="D327" s="1">
        <v>100</v>
      </c>
      <c r="E327" s="1">
        <v>100</v>
      </c>
    </row>
    <row r="328" spans="1:34" x14ac:dyDescent="0.25">
      <c r="A328" s="151" t="s">
        <v>190</v>
      </c>
      <c r="B328" s="151"/>
      <c r="C328" s="151"/>
    </row>
    <row r="329" spans="1:34" x14ac:dyDescent="0.25">
      <c r="A329" s="151"/>
      <c r="B329" s="151"/>
      <c r="C329" s="151"/>
    </row>
    <row r="330" spans="1:34" x14ac:dyDescent="0.25">
      <c r="A330" s="151"/>
      <c r="B330" s="151"/>
      <c r="C330" s="151"/>
    </row>
    <row r="331" spans="1:34" x14ac:dyDescent="0.25">
      <c r="A331" s="151"/>
      <c r="B331" s="151"/>
      <c r="C331" s="151"/>
    </row>
    <row r="332" spans="1:34" x14ac:dyDescent="0.25">
      <c r="A332" s="151" t="s">
        <v>248</v>
      </c>
      <c r="B332" s="151"/>
      <c r="C332" s="151"/>
    </row>
    <row r="333" spans="1:34" x14ac:dyDescent="0.25">
      <c r="A333" s="151"/>
      <c r="B333" s="151"/>
      <c r="C333" s="151" t="s">
        <v>157</v>
      </c>
      <c r="D333" s="1" t="s">
        <v>163</v>
      </c>
      <c r="E333" s="1" t="s">
        <v>164</v>
      </c>
      <c r="F333" s="1" t="s">
        <v>165</v>
      </c>
    </row>
    <row r="334" spans="1:34" x14ac:dyDescent="0.25">
      <c r="A334" s="151" t="s">
        <v>166</v>
      </c>
      <c r="B334" s="151" t="s">
        <v>245</v>
      </c>
      <c r="C334" s="151">
        <v>14</v>
      </c>
      <c r="D334" s="1">
        <v>100</v>
      </c>
      <c r="E334" s="1">
        <v>100</v>
      </c>
      <c r="F334" s="1">
        <v>100</v>
      </c>
    </row>
    <row r="335" spans="1:34" x14ac:dyDescent="0.25">
      <c r="A335" s="151" t="s">
        <v>190</v>
      </c>
      <c r="B335" s="151"/>
      <c r="C335" s="151"/>
    </row>
    <row r="336" spans="1:34" x14ac:dyDescent="0.25">
      <c r="A336" s="151"/>
      <c r="B336" s="151"/>
      <c r="C336" s="151"/>
    </row>
    <row r="337" spans="1:6" x14ac:dyDescent="0.25">
      <c r="A337" s="151"/>
      <c r="B337" s="151"/>
      <c r="C337" s="151"/>
    </row>
    <row r="338" spans="1:6" x14ac:dyDescent="0.25">
      <c r="A338" s="151"/>
      <c r="B338" s="151"/>
      <c r="C338" s="151"/>
    </row>
    <row r="339" spans="1:6" x14ac:dyDescent="0.25">
      <c r="A339" s="151" t="s">
        <v>249</v>
      </c>
      <c r="B339" s="151"/>
      <c r="C339" s="151"/>
    </row>
    <row r="340" spans="1:6" x14ac:dyDescent="0.25">
      <c r="A340" s="151"/>
      <c r="B340" s="151"/>
      <c r="C340" s="151" t="s">
        <v>157</v>
      </c>
      <c r="D340" s="1" t="s">
        <v>163</v>
      </c>
      <c r="E340" s="1" t="s">
        <v>164</v>
      </c>
      <c r="F340" s="1" t="s">
        <v>165</v>
      </c>
    </row>
    <row r="341" spans="1:6" x14ac:dyDescent="0.25">
      <c r="A341" s="151" t="s">
        <v>166</v>
      </c>
      <c r="B341" s="151" t="s">
        <v>245</v>
      </c>
      <c r="C341" s="151">
        <v>13</v>
      </c>
      <c r="D341" s="1">
        <v>92.9</v>
      </c>
      <c r="E341" s="1">
        <v>92.9</v>
      </c>
      <c r="F341" s="1">
        <v>92.9</v>
      </c>
    </row>
    <row r="342" spans="1:6" x14ac:dyDescent="0.25">
      <c r="A342" s="151"/>
      <c r="B342" s="151" t="s">
        <v>38</v>
      </c>
      <c r="C342" s="151">
        <v>1</v>
      </c>
      <c r="D342" s="1">
        <v>7.1</v>
      </c>
      <c r="E342" s="1">
        <v>7.1</v>
      </c>
      <c r="F342" s="1">
        <v>100</v>
      </c>
    </row>
    <row r="343" spans="1:6" x14ac:dyDescent="0.25">
      <c r="A343" s="151"/>
      <c r="B343" s="151" t="s">
        <v>8</v>
      </c>
      <c r="C343" s="151">
        <v>14</v>
      </c>
      <c r="D343" s="1">
        <v>100</v>
      </c>
      <c r="E343" s="1">
        <v>100</v>
      </c>
    </row>
    <row r="344" spans="1:6" x14ac:dyDescent="0.25">
      <c r="A344" s="151" t="s">
        <v>190</v>
      </c>
      <c r="B344" s="151"/>
      <c r="C344" s="151"/>
    </row>
    <row r="345" spans="1:6" x14ac:dyDescent="0.25">
      <c r="A345" s="151"/>
      <c r="B345" s="151"/>
      <c r="C345" s="151"/>
    </row>
    <row r="346" spans="1:6" x14ac:dyDescent="0.25">
      <c r="A346" s="151"/>
      <c r="B346" s="151"/>
      <c r="C346" s="151"/>
    </row>
    <row r="347" spans="1:6" x14ac:dyDescent="0.25">
      <c r="A347" s="151"/>
      <c r="B347" s="151"/>
      <c r="C347" s="151"/>
    </row>
    <row r="348" spans="1:6" x14ac:dyDescent="0.25">
      <c r="A348" s="151" t="s">
        <v>250</v>
      </c>
      <c r="B348" s="151"/>
      <c r="C348" s="151"/>
    </row>
    <row r="349" spans="1:6" x14ac:dyDescent="0.25">
      <c r="A349" s="151"/>
      <c r="B349" s="151"/>
      <c r="C349" s="151" t="s">
        <v>157</v>
      </c>
      <c r="D349" s="1" t="s">
        <v>163</v>
      </c>
      <c r="E349" s="1" t="s">
        <v>164</v>
      </c>
      <c r="F349" s="1" t="s">
        <v>165</v>
      </c>
    </row>
    <row r="350" spans="1:6" x14ac:dyDescent="0.25">
      <c r="A350" s="151" t="s">
        <v>166</v>
      </c>
      <c r="B350" s="151" t="s">
        <v>245</v>
      </c>
      <c r="C350" s="151">
        <v>1</v>
      </c>
      <c r="D350" s="1">
        <v>7.1</v>
      </c>
      <c r="E350" s="1">
        <v>7.1</v>
      </c>
      <c r="F350" s="1">
        <v>7.1</v>
      </c>
    </row>
    <row r="351" spans="1:6" x14ac:dyDescent="0.25">
      <c r="A351" s="151"/>
      <c r="B351" s="151" t="s">
        <v>38</v>
      </c>
      <c r="C351" s="151">
        <v>13</v>
      </c>
      <c r="D351" s="1">
        <v>92.9</v>
      </c>
      <c r="E351" s="1">
        <v>92.9</v>
      </c>
      <c r="F351" s="1">
        <v>100</v>
      </c>
    </row>
    <row r="352" spans="1:6" x14ac:dyDescent="0.25">
      <c r="A352" s="151"/>
      <c r="B352" s="151" t="s">
        <v>8</v>
      </c>
      <c r="C352" s="151">
        <v>14</v>
      </c>
      <c r="D352" s="1">
        <v>100</v>
      </c>
      <c r="E352" s="1">
        <v>100</v>
      </c>
    </row>
    <row r="353" spans="1:6" x14ac:dyDescent="0.25">
      <c r="A353" s="151" t="s">
        <v>190</v>
      </c>
      <c r="B353" s="151"/>
      <c r="C353" s="151"/>
    </row>
    <row r="354" spans="1:6" x14ac:dyDescent="0.25">
      <c r="A354" s="151"/>
      <c r="B354" s="151"/>
      <c r="C354" s="151"/>
    </row>
    <row r="355" spans="1:6" x14ac:dyDescent="0.25">
      <c r="A355" s="151"/>
      <c r="B355" s="151"/>
      <c r="C355" s="151"/>
    </row>
    <row r="356" spans="1:6" x14ac:dyDescent="0.25">
      <c r="A356" s="151"/>
      <c r="B356" s="151"/>
      <c r="C356" s="151"/>
    </row>
    <row r="357" spans="1:6" x14ac:dyDescent="0.25">
      <c r="A357" s="151" t="s">
        <v>251</v>
      </c>
      <c r="B357" s="151"/>
      <c r="C357" s="151"/>
    </row>
    <row r="358" spans="1:6" x14ac:dyDescent="0.25">
      <c r="A358" s="151"/>
      <c r="B358" s="151"/>
      <c r="C358" s="151" t="s">
        <v>157</v>
      </c>
      <c r="D358" s="1" t="s">
        <v>163</v>
      </c>
      <c r="E358" s="1" t="s">
        <v>164</v>
      </c>
      <c r="F358" s="1" t="s">
        <v>165</v>
      </c>
    </row>
    <row r="359" spans="1:6" x14ac:dyDescent="0.25">
      <c r="A359" s="151" t="s">
        <v>166</v>
      </c>
      <c r="B359" s="151" t="s">
        <v>245</v>
      </c>
      <c r="C359" s="151">
        <v>4</v>
      </c>
      <c r="D359" s="1">
        <v>28.6</v>
      </c>
      <c r="E359" s="1">
        <v>28.6</v>
      </c>
      <c r="F359" s="1">
        <v>28.6</v>
      </c>
    </row>
    <row r="360" spans="1:6" x14ac:dyDescent="0.25">
      <c r="A360" s="151"/>
      <c r="B360" s="151" t="s">
        <v>38</v>
      </c>
      <c r="C360" s="151">
        <v>10</v>
      </c>
      <c r="D360" s="1">
        <v>71.400000000000006</v>
      </c>
      <c r="E360" s="1">
        <v>71.400000000000006</v>
      </c>
      <c r="F360" s="1">
        <v>100</v>
      </c>
    </row>
    <row r="361" spans="1:6" x14ac:dyDescent="0.25">
      <c r="A361" s="151"/>
      <c r="B361" s="151" t="s">
        <v>8</v>
      </c>
      <c r="C361" s="151">
        <v>14</v>
      </c>
      <c r="D361" s="1">
        <v>100</v>
      </c>
      <c r="E361" s="1">
        <v>100</v>
      </c>
    </row>
    <row r="362" spans="1:6" x14ac:dyDescent="0.25">
      <c r="A362" s="151" t="s">
        <v>190</v>
      </c>
      <c r="B362" s="151"/>
      <c r="C362" s="151"/>
    </row>
    <row r="363" spans="1:6" x14ac:dyDescent="0.25">
      <c r="A363" s="151"/>
      <c r="B363" s="151"/>
      <c r="C363" s="151"/>
    </row>
    <row r="364" spans="1:6" x14ac:dyDescent="0.25">
      <c r="A364" s="151"/>
      <c r="B364" s="151"/>
      <c r="C364" s="151"/>
    </row>
    <row r="365" spans="1:6" x14ac:dyDescent="0.25">
      <c r="A365" s="151"/>
      <c r="B365" s="151"/>
      <c r="C365" s="151"/>
    </row>
    <row r="366" spans="1:6" x14ac:dyDescent="0.25">
      <c r="A366" s="151" t="s">
        <v>252</v>
      </c>
      <c r="B366" s="151"/>
      <c r="C366" s="151"/>
    </row>
    <row r="367" spans="1:6" x14ac:dyDescent="0.25">
      <c r="A367" s="151"/>
      <c r="B367" s="151"/>
      <c r="C367" s="151" t="s">
        <v>157</v>
      </c>
      <c r="D367" s="1" t="s">
        <v>163</v>
      </c>
      <c r="E367" s="1" t="s">
        <v>164</v>
      </c>
      <c r="F367" s="1" t="s">
        <v>165</v>
      </c>
    </row>
    <row r="368" spans="1:6" x14ac:dyDescent="0.25">
      <c r="A368" s="151" t="s">
        <v>166</v>
      </c>
      <c r="B368" s="151" t="s">
        <v>245</v>
      </c>
      <c r="C368" s="151">
        <v>1</v>
      </c>
      <c r="D368" s="1">
        <v>7.1</v>
      </c>
      <c r="E368" s="1">
        <v>7.1</v>
      </c>
      <c r="F368" s="1">
        <v>7.1</v>
      </c>
    </row>
    <row r="369" spans="1:6" x14ac:dyDescent="0.25">
      <c r="A369" s="151"/>
      <c r="B369" s="151" t="s">
        <v>38</v>
      </c>
      <c r="C369" s="151">
        <v>13</v>
      </c>
      <c r="D369" s="1">
        <v>92.9</v>
      </c>
      <c r="E369" s="1">
        <v>92.9</v>
      </c>
      <c r="F369" s="1">
        <v>100</v>
      </c>
    </row>
    <row r="370" spans="1:6" x14ac:dyDescent="0.25">
      <c r="A370" s="151"/>
      <c r="B370" s="151" t="s">
        <v>8</v>
      </c>
      <c r="C370" s="151">
        <v>14</v>
      </c>
      <c r="D370" s="1">
        <v>100</v>
      </c>
      <c r="E370" s="1">
        <v>100</v>
      </c>
    </row>
    <row r="371" spans="1:6" x14ac:dyDescent="0.25">
      <c r="A371" s="151" t="s">
        <v>190</v>
      </c>
      <c r="B371" s="151"/>
      <c r="C371" s="151"/>
    </row>
    <row r="372" spans="1:6" x14ac:dyDescent="0.25">
      <c r="A372" s="151"/>
      <c r="B372" s="151"/>
      <c r="C372" s="151"/>
    </row>
    <row r="373" spans="1:6" x14ac:dyDescent="0.25">
      <c r="A373" s="151"/>
      <c r="B373" s="151"/>
      <c r="C373" s="151"/>
    </row>
    <row r="374" spans="1:6" x14ac:dyDescent="0.25">
      <c r="A374" s="151"/>
      <c r="B374" s="151"/>
      <c r="C374" s="151"/>
    </row>
    <row r="375" spans="1:6" x14ac:dyDescent="0.25">
      <c r="A375" s="151" t="s">
        <v>253</v>
      </c>
      <c r="B375" s="151"/>
      <c r="C375" s="151"/>
    </row>
    <row r="376" spans="1:6" x14ac:dyDescent="0.25">
      <c r="A376" s="151"/>
      <c r="B376" s="151"/>
      <c r="C376" s="151" t="s">
        <v>157</v>
      </c>
      <c r="D376" s="1" t="s">
        <v>163</v>
      </c>
      <c r="E376" s="1" t="s">
        <v>164</v>
      </c>
      <c r="F376" s="1" t="s">
        <v>165</v>
      </c>
    </row>
    <row r="377" spans="1:6" x14ac:dyDescent="0.25">
      <c r="A377" s="151" t="s">
        <v>166</v>
      </c>
      <c r="B377" s="151" t="s">
        <v>245</v>
      </c>
      <c r="C377" s="151">
        <v>2</v>
      </c>
      <c r="D377" s="1">
        <v>14.3</v>
      </c>
      <c r="E377" s="1">
        <v>14.3</v>
      </c>
      <c r="F377" s="1">
        <v>14.3</v>
      </c>
    </row>
    <row r="378" spans="1:6" x14ac:dyDescent="0.25">
      <c r="B378" s="1" t="s">
        <v>38</v>
      </c>
      <c r="C378" s="1">
        <v>12</v>
      </c>
      <c r="D378" s="1">
        <v>85.7</v>
      </c>
      <c r="E378" s="1">
        <v>85.7</v>
      </c>
      <c r="F378" s="1">
        <v>100</v>
      </c>
    </row>
    <row r="379" spans="1:6" x14ac:dyDescent="0.25">
      <c r="B379" s="1" t="s">
        <v>8</v>
      </c>
      <c r="C379" s="1">
        <v>14</v>
      </c>
      <c r="D379" s="1">
        <v>100</v>
      </c>
      <c r="E379" s="1">
        <v>100</v>
      </c>
    </row>
    <row r="380" spans="1:6" x14ac:dyDescent="0.25">
      <c r="A380" s="1" t="s">
        <v>190</v>
      </c>
    </row>
  </sheetData>
  <sheetProtection sheet="1" objects="1" scenarios="1"/>
  <mergeCells count="133">
    <mergeCell ref="A1:AE1"/>
    <mergeCell ref="A6:AL6"/>
    <mergeCell ref="A7:AL7"/>
    <mergeCell ref="A8:AL8"/>
    <mergeCell ref="A11:G11"/>
    <mergeCell ref="A27:U27"/>
    <mergeCell ref="T45:X48"/>
    <mergeCell ref="AC50:AE50"/>
    <mergeCell ref="F51:G51"/>
    <mergeCell ref="AC51:AE51"/>
    <mergeCell ref="F52:G52"/>
    <mergeCell ref="AC52:AE52"/>
    <mergeCell ref="A31:C31"/>
    <mergeCell ref="A32:C32"/>
    <mergeCell ref="A33:C33"/>
    <mergeCell ref="A34:C34"/>
    <mergeCell ref="A35:C35"/>
    <mergeCell ref="E45:I48"/>
    <mergeCell ref="V66:AA67"/>
    <mergeCell ref="AC66:AH67"/>
    <mergeCell ref="AI66:AL67"/>
    <mergeCell ref="F53:G53"/>
    <mergeCell ref="AC53:AE53"/>
    <mergeCell ref="F54:G54"/>
    <mergeCell ref="F55:G55"/>
    <mergeCell ref="F56:G56"/>
    <mergeCell ref="F57:G57"/>
    <mergeCell ref="A68:U68"/>
    <mergeCell ref="B69:U69"/>
    <mergeCell ref="B70:U70"/>
    <mergeCell ref="B71:U71"/>
    <mergeCell ref="B72:U72"/>
    <mergeCell ref="B73:U73"/>
    <mergeCell ref="F58:G58"/>
    <mergeCell ref="F59:G59"/>
    <mergeCell ref="F60:G60"/>
    <mergeCell ref="G80:K80"/>
    <mergeCell ref="L80:M80"/>
    <mergeCell ref="G81:K81"/>
    <mergeCell ref="L81:M81"/>
    <mergeCell ref="G82:K82"/>
    <mergeCell ref="L82:M82"/>
    <mergeCell ref="A75:U75"/>
    <mergeCell ref="L77:M77"/>
    <mergeCell ref="G78:K78"/>
    <mergeCell ref="L78:M78"/>
    <mergeCell ref="G79:K79"/>
    <mergeCell ref="L79:M79"/>
    <mergeCell ref="AI91:AL92"/>
    <mergeCell ref="B92:C92"/>
    <mergeCell ref="A93:U93"/>
    <mergeCell ref="A94:U94"/>
    <mergeCell ref="V94:AA94"/>
    <mergeCell ref="AC94:AH94"/>
    <mergeCell ref="B84:U84"/>
    <mergeCell ref="B86:J86"/>
    <mergeCell ref="B87:J87"/>
    <mergeCell ref="B88:J88"/>
    <mergeCell ref="V91:AA92"/>
    <mergeCell ref="AC91:AH92"/>
    <mergeCell ref="E103:J106"/>
    <mergeCell ref="V110:AA111"/>
    <mergeCell ref="AC110:AH111"/>
    <mergeCell ref="AI110:AL111"/>
    <mergeCell ref="O113:U113"/>
    <mergeCell ref="E124:J127"/>
    <mergeCell ref="B95:U95"/>
    <mergeCell ref="B96:U96"/>
    <mergeCell ref="A97:U97"/>
    <mergeCell ref="B98:U98"/>
    <mergeCell ref="B99:U99"/>
    <mergeCell ref="B100:U100"/>
    <mergeCell ref="O152:U152"/>
    <mergeCell ref="E160:J163"/>
    <mergeCell ref="V175:AA176"/>
    <mergeCell ref="AC175:AH176"/>
    <mergeCell ref="AI175:AL176"/>
    <mergeCell ref="E178:I181"/>
    <mergeCell ref="O178:U178"/>
    <mergeCell ref="O179:U179"/>
    <mergeCell ref="V131:AA132"/>
    <mergeCell ref="AC131:AH132"/>
    <mergeCell ref="AI131:AL132"/>
    <mergeCell ref="O134:U134"/>
    <mergeCell ref="E142:J145"/>
    <mergeCell ref="V149:AA150"/>
    <mergeCell ref="AC149:AH150"/>
    <mergeCell ref="AI149:AL150"/>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I219:AL220"/>
    <mergeCell ref="O222:U222"/>
    <mergeCell ref="O223:U223"/>
    <mergeCell ref="B203:U203"/>
    <mergeCell ref="B204:U204"/>
    <mergeCell ref="B205:U205"/>
    <mergeCell ref="B206:U206"/>
    <mergeCell ref="E213:I216"/>
    <mergeCell ref="F218:G218"/>
    <mergeCell ref="O224:U224"/>
    <mergeCell ref="G234:K237"/>
    <mergeCell ref="Y234:AC237"/>
    <mergeCell ref="H240:I240"/>
    <mergeCell ref="Z240:AA240"/>
    <mergeCell ref="H241:I241"/>
    <mergeCell ref="Z241:AA241"/>
    <mergeCell ref="F219:G219"/>
    <mergeCell ref="V219:AA220"/>
    <mergeCell ref="AC219:AH220"/>
    <mergeCell ref="O277:U277"/>
    <mergeCell ref="A263:U263"/>
    <mergeCell ref="E268:I271"/>
    <mergeCell ref="F274:G274"/>
    <mergeCell ref="V274:AA275"/>
    <mergeCell ref="AC274:AH275"/>
    <mergeCell ref="AI274:AL275"/>
    <mergeCell ref="F275:G275"/>
    <mergeCell ref="V258:AA259"/>
    <mergeCell ref="AC258:AH259"/>
    <mergeCell ref="AI258:AL259"/>
    <mergeCell ref="A260:U260"/>
    <mergeCell ref="A261:U261"/>
    <mergeCell ref="A262:U262"/>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sheetPr>
  <dimension ref="A1:BH381"/>
  <sheetViews>
    <sheetView view="pageBreakPreview" topLeftCell="AB29" zoomScaleNormal="100" zoomScaleSheetLayoutView="100" workbookViewId="0">
      <selection activeCell="BD42" sqref="BD42"/>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1" style="1" bestFit="1" customWidth="1"/>
    <col min="34" max="34" width="11.140625" style="1" customWidth="1"/>
    <col min="35" max="35" width="11" style="1" customWidth="1"/>
    <col min="36" max="36" width="11.28515625" style="1" customWidth="1"/>
    <col min="37" max="37" width="12.7109375" style="1" customWidth="1"/>
    <col min="38" max="38" width="13.140625" style="107" customWidth="1"/>
    <col min="39" max="39" width="27.140625" style="133" hidden="1" customWidth="1"/>
    <col min="40" max="56" width="11.42578125" style="133" hidden="1" customWidth="1"/>
    <col min="57" max="60" width="11.42578125" style="133"/>
    <col min="61"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51" t="s">
        <v>183</v>
      </c>
      <c r="AN1" s="151"/>
      <c r="AO1" s="151"/>
      <c r="AP1" s="151"/>
      <c r="AQ1" s="151"/>
      <c r="AR1" s="151"/>
      <c r="AS1" s="151"/>
      <c r="AT1" s="151"/>
      <c r="AU1" s="151" t="s">
        <v>183</v>
      </c>
      <c r="AV1" s="151"/>
      <c r="AW1" s="151"/>
      <c r="AX1" s="151"/>
      <c r="AY1" s="151"/>
      <c r="AZ1" s="151"/>
      <c r="BA1" s="151"/>
      <c r="BB1" s="151"/>
      <c r="BC1" s="151"/>
      <c r="BD1" s="151"/>
    </row>
    <row r="2" spans="1:56" x14ac:dyDescent="0.2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M2" s="162"/>
      <c r="AN2" s="162">
        <v>1</v>
      </c>
      <c r="AO2" s="162">
        <v>2</v>
      </c>
      <c r="AP2" s="162">
        <v>3</v>
      </c>
      <c r="AQ2" s="162">
        <v>4</v>
      </c>
      <c r="AR2" s="162">
        <v>5</v>
      </c>
      <c r="AS2" s="162" t="s">
        <v>191</v>
      </c>
      <c r="AT2" s="162" t="s">
        <v>8</v>
      </c>
      <c r="AU2" s="162" t="s">
        <v>283</v>
      </c>
      <c r="AV2" s="162">
        <v>1</v>
      </c>
      <c r="AW2" s="162">
        <v>2</v>
      </c>
      <c r="AX2" s="162">
        <v>3</v>
      </c>
      <c r="AY2" s="162">
        <v>4</v>
      </c>
      <c r="AZ2" s="162">
        <v>5</v>
      </c>
      <c r="BA2" s="162" t="s">
        <v>8</v>
      </c>
      <c r="BB2" s="162"/>
      <c r="BC2" s="162"/>
      <c r="BD2" s="162"/>
    </row>
    <row r="3" spans="1:56" x14ac:dyDescent="0.2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M3" s="162" t="s">
        <v>192</v>
      </c>
      <c r="AN3" s="162">
        <v>1</v>
      </c>
      <c r="AO3" s="162">
        <v>1</v>
      </c>
      <c r="AP3" s="162">
        <v>0</v>
      </c>
      <c r="AQ3" s="162">
        <v>0</v>
      </c>
      <c r="AR3" s="162">
        <v>0</v>
      </c>
      <c r="AS3" s="162">
        <v>0</v>
      </c>
      <c r="AT3" s="162">
        <v>2</v>
      </c>
      <c r="AU3" s="162" t="s">
        <v>192</v>
      </c>
      <c r="AV3" s="162">
        <v>1</v>
      </c>
      <c r="AW3" s="162">
        <v>1</v>
      </c>
      <c r="AX3" s="162">
        <v>0</v>
      </c>
      <c r="AY3" s="162">
        <v>0</v>
      </c>
      <c r="AZ3" s="162">
        <v>0</v>
      </c>
      <c r="BA3" s="162">
        <v>1.5</v>
      </c>
      <c r="BB3" s="162">
        <v>0.71</v>
      </c>
      <c r="BC3" s="162">
        <v>2</v>
      </c>
      <c r="BD3" s="162">
        <v>1</v>
      </c>
    </row>
    <row r="4" spans="1:56"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M4" s="162" t="s">
        <v>193</v>
      </c>
      <c r="AN4" s="162">
        <v>0</v>
      </c>
      <c r="AO4" s="162">
        <v>1</v>
      </c>
      <c r="AP4" s="162">
        <v>0</v>
      </c>
      <c r="AQ4" s="162">
        <v>1</v>
      </c>
      <c r="AR4" s="162">
        <v>0</v>
      </c>
      <c r="AS4" s="162">
        <v>0</v>
      </c>
      <c r="AT4" s="162">
        <v>2</v>
      </c>
      <c r="AU4" s="162" t="s">
        <v>193</v>
      </c>
      <c r="AV4" s="162">
        <v>0</v>
      </c>
      <c r="AW4" s="162">
        <v>1</v>
      </c>
      <c r="AX4" s="162">
        <v>0</v>
      </c>
      <c r="AY4" s="162">
        <v>1</v>
      </c>
      <c r="AZ4" s="162">
        <v>0</v>
      </c>
      <c r="BA4" s="162">
        <v>3</v>
      </c>
      <c r="BB4" s="162">
        <v>1.41</v>
      </c>
      <c r="BC4" s="162">
        <v>3</v>
      </c>
      <c r="BD4" s="162">
        <v>2</v>
      </c>
    </row>
    <row r="5" spans="1:56" x14ac:dyDescent="0.2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M5" s="162" t="s">
        <v>194</v>
      </c>
      <c r="AN5" s="162">
        <v>2</v>
      </c>
      <c r="AO5" s="162">
        <v>0</v>
      </c>
      <c r="AP5" s="162">
        <v>0</v>
      </c>
      <c r="AQ5" s="162">
        <v>0</v>
      </c>
      <c r="AR5" s="162">
        <v>0</v>
      </c>
      <c r="AS5" s="162">
        <v>0</v>
      </c>
      <c r="AT5" s="162">
        <v>2</v>
      </c>
      <c r="AU5" s="162" t="s">
        <v>194</v>
      </c>
      <c r="AV5" s="162">
        <v>2</v>
      </c>
      <c r="AW5" s="162">
        <v>0</v>
      </c>
      <c r="AX5" s="162">
        <v>0</v>
      </c>
      <c r="AY5" s="162">
        <v>0</v>
      </c>
      <c r="AZ5" s="162">
        <v>0</v>
      </c>
      <c r="BA5" s="162">
        <v>1</v>
      </c>
      <c r="BB5" s="162">
        <v>0</v>
      </c>
      <c r="BC5" s="162">
        <v>1</v>
      </c>
      <c r="BD5" s="162">
        <v>1</v>
      </c>
    </row>
    <row r="6" spans="1:56" ht="15.75" x14ac:dyDescent="0.25">
      <c r="A6" s="169" t="s">
        <v>176</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2" t="s">
        <v>195</v>
      </c>
      <c r="AN6" s="162">
        <v>1</v>
      </c>
      <c r="AO6" s="162">
        <v>0</v>
      </c>
      <c r="AP6" s="162">
        <v>1</v>
      </c>
      <c r="AQ6" s="162">
        <v>0</v>
      </c>
      <c r="AR6" s="162">
        <v>0</v>
      </c>
      <c r="AS6" s="162">
        <v>0</v>
      </c>
      <c r="AT6" s="162">
        <v>2</v>
      </c>
      <c r="AU6" s="162" t="s">
        <v>195</v>
      </c>
      <c r="AV6" s="162">
        <v>1</v>
      </c>
      <c r="AW6" s="162">
        <v>0</v>
      </c>
      <c r="AX6" s="162">
        <v>1</v>
      </c>
      <c r="AY6" s="162">
        <v>0</v>
      </c>
      <c r="AZ6" s="162">
        <v>0</v>
      </c>
      <c r="BA6" s="162">
        <v>2</v>
      </c>
      <c r="BB6" s="162">
        <v>1.41</v>
      </c>
      <c r="BC6" s="162">
        <v>2</v>
      </c>
      <c r="BD6" s="162">
        <v>1</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62" t="s">
        <v>196</v>
      </c>
      <c r="AN7" s="162">
        <v>1</v>
      </c>
      <c r="AO7" s="162">
        <v>0</v>
      </c>
      <c r="AP7" s="162">
        <v>1</v>
      </c>
      <c r="AQ7" s="162">
        <v>0</v>
      </c>
      <c r="AR7" s="162">
        <v>0</v>
      </c>
      <c r="AS7" s="162">
        <v>0</v>
      </c>
      <c r="AT7" s="162">
        <v>2</v>
      </c>
      <c r="AU7" s="162" t="s">
        <v>196</v>
      </c>
      <c r="AV7" s="162">
        <v>1</v>
      </c>
      <c r="AW7" s="162">
        <v>0</v>
      </c>
      <c r="AX7" s="162">
        <v>1</v>
      </c>
      <c r="AY7" s="162">
        <v>0</v>
      </c>
      <c r="AZ7" s="162">
        <v>0</v>
      </c>
      <c r="BA7" s="162">
        <v>2</v>
      </c>
      <c r="BB7" s="162">
        <v>1.41</v>
      </c>
      <c r="BC7" s="162">
        <v>2</v>
      </c>
      <c r="BD7" s="162">
        <v>1</v>
      </c>
    </row>
    <row r="8" spans="1:56" ht="15.75" customHeight="1" x14ac:dyDescent="0.25">
      <c r="A8" s="171" t="s">
        <v>299</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62" t="s">
        <v>197</v>
      </c>
      <c r="AN8" s="162">
        <v>0</v>
      </c>
      <c r="AO8" s="162">
        <v>0</v>
      </c>
      <c r="AP8" s="162">
        <v>0</v>
      </c>
      <c r="AQ8" s="162">
        <v>0</v>
      </c>
      <c r="AR8" s="162">
        <v>0</v>
      </c>
      <c r="AS8" s="162">
        <v>0</v>
      </c>
      <c r="AT8" s="162">
        <v>0</v>
      </c>
      <c r="AU8" s="162" t="s">
        <v>197</v>
      </c>
      <c r="AV8" s="162">
        <v>0</v>
      </c>
      <c r="AW8" s="162">
        <v>0</v>
      </c>
      <c r="AX8" s="162">
        <v>0</v>
      </c>
      <c r="AY8" s="162">
        <v>0</v>
      </c>
      <c r="AZ8" s="162">
        <v>0</v>
      </c>
      <c r="BA8" s="162" t="s">
        <v>148</v>
      </c>
      <c r="BB8" s="162" t="s">
        <v>148</v>
      </c>
      <c r="BC8" s="162" t="s">
        <v>148</v>
      </c>
      <c r="BD8" s="162" t="s">
        <v>148</v>
      </c>
    </row>
    <row r="9" spans="1:56" ht="21" customHeight="1" x14ac:dyDescent="0.25">
      <c r="AM9" s="162" t="s">
        <v>198</v>
      </c>
      <c r="AN9" s="162">
        <v>2</v>
      </c>
      <c r="AO9" s="162">
        <v>5</v>
      </c>
      <c r="AP9" s="162">
        <v>1</v>
      </c>
      <c r="AQ9" s="162">
        <v>0</v>
      </c>
      <c r="AR9" s="162">
        <v>0</v>
      </c>
      <c r="AS9" s="162">
        <v>0</v>
      </c>
      <c r="AT9" s="162">
        <v>8</v>
      </c>
      <c r="AU9" s="162" t="s">
        <v>198</v>
      </c>
      <c r="AV9" s="162">
        <v>2</v>
      </c>
      <c r="AW9" s="162">
        <v>5</v>
      </c>
      <c r="AX9" s="162">
        <v>1</v>
      </c>
      <c r="AY9" s="162">
        <v>0</v>
      </c>
      <c r="AZ9" s="162">
        <v>0</v>
      </c>
      <c r="BA9" s="162">
        <v>1.88</v>
      </c>
      <c r="BB9" s="162">
        <v>0.64</v>
      </c>
      <c r="BC9" s="162">
        <v>2</v>
      </c>
      <c r="BD9" s="162">
        <v>2</v>
      </c>
    </row>
    <row r="10" spans="1:56" ht="15.75" customHeight="1" x14ac:dyDescent="0.25">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M10" s="162" t="s">
        <v>199</v>
      </c>
      <c r="AN10" s="162">
        <v>0</v>
      </c>
      <c r="AO10" s="162">
        <v>0</v>
      </c>
      <c r="AP10" s="162">
        <v>0</v>
      </c>
      <c r="AQ10" s="162">
        <v>2</v>
      </c>
      <c r="AR10" s="162">
        <v>6</v>
      </c>
      <c r="AS10" s="162">
        <v>0</v>
      </c>
      <c r="AT10" s="162">
        <v>8</v>
      </c>
      <c r="AU10" s="162" t="s">
        <v>199</v>
      </c>
      <c r="AV10" s="162">
        <v>0</v>
      </c>
      <c r="AW10" s="162">
        <v>0</v>
      </c>
      <c r="AX10" s="162">
        <v>0</v>
      </c>
      <c r="AY10" s="162">
        <v>2</v>
      </c>
      <c r="AZ10" s="162">
        <v>6</v>
      </c>
      <c r="BA10" s="162">
        <v>4.75</v>
      </c>
      <c r="BB10" s="162">
        <v>0.46</v>
      </c>
      <c r="BC10" s="162">
        <v>5</v>
      </c>
      <c r="BD10" s="162">
        <v>5</v>
      </c>
    </row>
    <row r="11" spans="1:56" ht="33.75" x14ac:dyDescent="0.25">
      <c r="A11" s="172"/>
      <c r="B11" s="172"/>
      <c r="C11" s="172"/>
      <c r="D11" s="172"/>
      <c r="E11" s="172"/>
      <c r="F11" s="172"/>
      <c r="G11" s="172"/>
      <c r="AM11" s="162" t="s">
        <v>200</v>
      </c>
      <c r="AN11" s="162">
        <v>1</v>
      </c>
      <c r="AO11" s="162">
        <v>2</v>
      </c>
      <c r="AP11" s="162">
        <v>2</v>
      </c>
      <c r="AQ11" s="162">
        <v>2</v>
      </c>
      <c r="AR11" s="162">
        <v>1</v>
      </c>
      <c r="AS11" s="162">
        <v>0</v>
      </c>
      <c r="AT11" s="162">
        <v>8</v>
      </c>
      <c r="AU11" s="162" t="s">
        <v>200</v>
      </c>
      <c r="AV11" s="162">
        <v>1</v>
      </c>
      <c r="AW11" s="162">
        <v>2</v>
      </c>
      <c r="AX11" s="162">
        <v>2</v>
      </c>
      <c r="AY11" s="162">
        <v>2</v>
      </c>
      <c r="AZ11" s="162">
        <v>1</v>
      </c>
      <c r="BA11" s="162">
        <v>3</v>
      </c>
      <c r="BB11" s="162">
        <v>1.31</v>
      </c>
      <c r="BC11" s="162">
        <v>3</v>
      </c>
      <c r="BD11" s="162">
        <v>2</v>
      </c>
    </row>
    <row r="12" spans="1:56" x14ac:dyDescent="0.25">
      <c r="AM12" s="162" t="s">
        <v>201</v>
      </c>
      <c r="AN12" s="162">
        <v>1</v>
      </c>
      <c r="AO12" s="162">
        <v>2</v>
      </c>
      <c r="AP12" s="162">
        <v>2</v>
      </c>
      <c r="AQ12" s="162">
        <v>2</v>
      </c>
      <c r="AR12" s="162">
        <v>1</v>
      </c>
      <c r="AS12" s="162">
        <v>0</v>
      </c>
      <c r="AT12" s="162">
        <v>8</v>
      </c>
      <c r="AU12" s="162" t="s">
        <v>201</v>
      </c>
      <c r="AV12" s="162">
        <v>1</v>
      </c>
      <c r="AW12" s="162">
        <v>2</v>
      </c>
      <c r="AX12" s="162">
        <v>2</v>
      </c>
      <c r="AY12" s="162">
        <v>2</v>
      </c>
      <c r="AZ12" s="162">
        <v>1</v>
      </c>
      <c r="BA12" s="162">
        <v>3</v>
      </c>
      <c r="BB12" s="162">
        <v>1.31</v>
      </c>
      <c r="BC12" s="162">
        <v>3</v>
      </c>
      <c r="BD12" s="162">
        <v>2</v>
      </c>
    </row>
    <row r="13" spans="1:56" x14ac:dyDescent="0.25">
      <c r="AM13" s="162" t="s">
        <v>158</v>
      </c>
      <c r="AN13" s="162">
        <v>0</v>
      </c>
      <c r="AO13" s="162">
        <v>0</v>
      </c>
      <c r="AP13" s="162">
        <v>2</v>
      </c>
      <c r="AQ13" s="162">
        <v>1</v>
      </c>
      <c r="AR13" s="162">
        <v>5</v>
      </c>
      <c r="AS13" s="162">
        <v>0</v>
      </c>
      <c r="AT13" s="162">
        <v>8</v>
      </c>
      <c r="AU13" s="162" t="s">
        <v>158</v>
      </c>
      <c r="AV13" s="162">
        <v>0</v>
      </c>
      <c r="AW13" s="162">
        <v>0</v>
      </c>
      <c r="AX13" s="162">
        <v>2</v>
      </c>
      <c r="AY13" s="162">
        <v>1</v>
      </c>
      <c r="AZ13" s="162">
        <v>5</v>
      </c>
      <c r="BA13" s="162">
        <v>4.38</v>
      </c>
      <c r="BB13" s="162">
        <v>0.92</v>
      </c>
      <c r="BC13" s="162">
        <v>5</v>
      </c>
      <c r="BD13" s="162">
        <v>5</v>
      </c>
    </row>
    <row r="14" spans="1:56" x14ac:dyDescent="0.25">
      <c r="AM14" s="162" t="s">
        <v>202</v>
      </c>
      <c r="AN14" s="162">
        <v>0</v>
      </c>
      <c r="AO14" s="162">
        <v>0</v>
      </c>
      <c r="AP14" s="162">
        <v>1</v>
      </c>
      <c r="AQ14" s="162">
        <v>1</v>
      </c>
      <c r="AR14" s="162">
        <v>2</v>
      </c>
      <c r="AS14" s="162">
        <v>1</v>
      </c>
      <c r="AT14" s="162">
        <v>5</v>
      </c>
      <c r="AU14" s="162" t="s">
        <v>202</v>
      </c>
      <c r="AV14" s="162">
        <v>0</v>
      </c>
      <c r="AW14" s="162">
        <v>0</v>
      </c>
      <c r="AX14" s="162">
        <v>1</v>
      </c>
      <c r="AY14" s="162">
        <v>1</v>
      </c>
      <c r="AZ14" s="162">
        <v>2</v>
      </c>
      <c r="BA14" s="162">
        <v>4.25</v>
      </c>
      <c r="BB14" s="162">
        <v>0.96</v>
      </c>
      <c r="BC14" s="162">
        <v>5</v>
      </c>
      <c r="BD14" s="162">
        <v>5</v>
      </c>
    </row>
    <row r="15" spans="1:56" x14ac:dyDescent="0.25">
      <c r="AM15" s="162" t="s">
        <v>159</v>
      </c>
      <c r="AN15" s="162">
        <v>0</v>
      </c>
      <c r="AO15" s="162">
        <v>2</v>
      </c>
      <c r="AP15" s="162">
        <v>6</v>
      </c>
      <c r="AQ15" s="162">
        <v>4</v>
      </c>
      <c r="AR15" s="162">
        <v>2</v>
      </c>
      <c r="AS15" s="162">
        <v>0</v>
      </c>
      <c r="AT15" s="162">
        <v>14</v>
      </c>
      <c r="AU15" s="162" t="s">
        <v>159</v>
      </c>
      <c r="AV15" s="162">
        <v>0</v>
      </c>
      <c r="AW15" s="162">
        <v>2</v>
      </c>
      <c r="AX15" s="162">
        <v>6</v>
      </c>
      <c r="AY15" s="162">
        <v>4</v>
      </c>
      <c r="AZ15" s="162">
        <v>2</v>
      </c>
      <c r="BA15" s="162">
        <v>3.43</v>
      </c>
      <c r="BB15" s="162">
        <v>0.94</v>
      </c>
      <c r="BC15" s="162">
        <v>3</v>
      </c>
      <c r="BD15" s="162">
        <v>3</v>
      </c>
    </row>
    <row r="16" spans="1:56" x14ac:dyDescent="0.25">
      <c r="AM16" s="162" t="s">
        <v>203</v>
      </c>
      <c r="AN16" s="162">
        <v>2</v>
      </c>
      <c r="AO16" s="162">
        <v>2</v>
      </c>
      <c r="AP16" s="162">
        <v>4</v>
      </c>
      <c r="AQ16" s="162">
        <v>5</v>
      </c>
      <c r="AR16" s="162">
        <v>1</v>
      </c>
      <c r="AS16" s="162">
        <v>0</v>
      </c>
      <c r="AT16" s="162">
        <v>14</v>
      </c>
      <c r="AU16" s="162" t="s">
        <v>203</v>
      </c>
      <c r="AV16" s="162">
        <v>2</v>
      </c>
      <c r="AW16" s="162">
        <v>2</v>
      </c>
      <c r="AX16" s="162">
        <v>4</v>
      </c>
      <c r="AY16" s="162">
        <v>5</v>
      </c>
      <c r="AZ16" s="162">
        <v>1</v>
      </c>
      <c r="BA16" s="162">
        <v>3.07</v>
      </c>
      <c r="BB16" s="162">
        <v>1.21</v>
      </c>
      <c r="BC16" s="162">
        <v>3</v>
      </c>
      <c r="BD16" s="162">
        <v>4</v>
      </c>
    </row>
    <row r="17" spans="1:60" x14ac:dyDescent="0.25">
      <c r="AM17" s="162" t="s">
        <v>204</v>
      </c>
      <c r="AN17" s="162">
        <v>2</v>
      </c>
      <c r="AO17" s="162">
        <v>0</v>
      </c>
      <c r="AP17" s="162">
        <v>5</v>
      </c>
      <c r="AQ17" s="162">
        <v>5</v>
      </c>
      <c r="AR17" s="162">
        <v>2</v>
      </c>
      <c r="AS17" s="162">
        <v>0</v>
      </c>
      <c r="AT17" s="162">
        <v>14</v>
      </c>
      <c r="AU17" s="162" t="s">
        <v>204</v>
      </c>
      <c r="AV17" s="162">
        <v>2</v>
      </c>
      <c r="AW17" s="162">
        <v>0</v>
      </c>
      <c r="AX17" s="162">
        <v>5</v>
      </c>
      <c r="AY17" s="162">
        <v>5</v>
      </c>
      <c r="AZ17" s="162">
        <v>2</v>
      </c>
      <c r="BA17" s="162">
        <v>3.36</v>
      </c>
      <c r="BB17" s="162">
        <v>1.22</v>
      </c>
      <c r="BC17" s="162">
        <v>4</v>
      </c>
      <c r="BD17" s="162">
        <v>3</v>
      </c>
    </row>
    <row r="18" spans="1:60" x14ac:dyDescent="0.25">
      <c r="AM18" s="162" t="s">
        <v>205</v>
      </c>
      <c r="AN18" s="162">
        <v>1</v>
      </c>
      <c r="AO18" s="162">
        <v>1</v>
      </c>
      <c r="AP18" s="162">
        <v>8</v>
      </c>
      <c r="AQ18" s="162">
        <v>2</v>
      </c>
      <c r="AR18" s="162">
        <v>2</v>
      </c>
      <c r="AS18" s="162">
        <v>2</v>
      </c>
      <c r="AT18" s="162">
        <v>16</v>
      </c>
      <c r="AU18" s="162" t="s">
        <v>205</v>
      </c>
      <c r="AV18" s="162">
        <v>1</v>
      </c>
      <c r="AW18" s="162">
        <v>1</v>
      </c>
      <c r="AX18" s="162">
        <v>8</v>
      </c>
      <c r="AY18" s="162">
        <v>2</v>
      </c>
      <c r="AZ18" s="162">
        <v>2</v>
      </c>
      <c r="BA18" s="162">
        <v>3.21</v>
      </c>
      <c r="BB18" s="162">
        <v>1.05</v>
      </c>
      <c r="BC18" s="162">
        <v>3</v>
      </c>
      <c r="BD18" s="162">
        <v>3</v>
      </c>
    </row>
    <row r="19" spans="1:60" x14ac:dyDescent="0.25">
      <c r="AM19" s="162" t="s">
        <v>206</v>
      </c>
      <c r="AN19" s="162">
        <v>0</v>
      </c>
      <c r="AO19" s="162">
        <v>2</v>
      </c>
      <c r="AP19" s="162">
        <v>7</v>
      </c>
      <c r="AQ19" s="162">
        <v>3</v>
      </c>
      <c r="AR19" s="162">
        <v>4</v>
      </c>
      <c r="AS19" s="162">
        <v>0</v>
      </c>
      <c r="AT19" s="162">
        <v>16</v>
      </c>
      <c r="AU19" s="162" t="s">
        <v>206</v>
      </c>
      <c r="AV19" s="162">
        <v>0</v>
      </c>
      <c r="AW19" s="162">
        <v>2</v>
      </c>
      <c r="AX19" s="162">
        <v>7</v>
      </c>
      <c r="AY19" s="162">
        <v>3</v>
      </c>
      <c r="AZ19" s="162">
        <v>4</v>
      </c>
      <c r="BA19" s="162">
        <v>3.56</v>
      </c>
      <c r="BB19" s="162">
        <v>1.03</v>
      </c>
      <c r="BC19" s="162">
        <v>3</v>
      </c>
      <c r="BD19" s="162">
        <v>3</v>
      </c>
    </row>
    <row r="20" spans="1:60" x14ac:dyDescent="0.25">
      <c r="AM20" s="162" t="s">
        <v>207</v>
      </c>
      <c r="AN20" s="162">
        <v>2</v>
      </c>
      <c r="AO20" s="162">
        <v>2</v>
      </c>
      <c r="AP20" s="162">
        <v>4</v>
      </c>
      <c r="AQ20" s="162">
        <v>5</v>
      </c>
      <c r="AR20" s="162">
        <v>3</v>
      </c>
      <c r="AS20" s="162">
        <v>0</v>
      </c>
      <c r="AT20" s="162">
        <v>16</v>
      </c>
      <c r="AU20" s="162" t="s">
        <v>207</v>
      </c>
      <c r="AV20" s="162">
        <v>2</v>
      </c>
      <c r="AW20" s="162">
        <v>2</v>
      </c>
      <c r="AX20" s="162">
        <v>4</v>
      </c>
      <c r="AY20" s="162">
        <v>5</v>
      </c>
      <c r="AZ20" s="162">
        <v>3</v>
      </c>
      <c r="BA20" s="162">
        <v>3.31</v>
      </c>
      <c r="BB20" s="162">
        <v>1.3</v>
      </c>
      <c r="BC20" s="162">
        <v>4</v>
      </c>
      <c r="BD20" s="162">
        <v>4</v>
      </c>
    </row>
    <row r="21" spans="1:60" x14ac:dyDescent="0.25">
      <c r="AM21" s="162" t="s">
        <v>208</v>
      </c>
      <c r="AN21" s="162">
        <v>0</v>
      </c>
      <c r="AO21" s="162">
        <v>6</v>
      </c>
      <c r="AP21" s="162">
        <v>5</v>
      </c>
      <c r="AQ21" s="162">
        <v>1</v>
      </c>
      <c r="AR21" s="162">
        <v>4</v>
      </c>
      <c r="AS21" s="162">
        <v>0</v>
      </c>
      <c r="AT21" s="162">
        <v>16</v>
      </c>
      <c r="AU21" s="162" t="s">
        <v>208</v>
      </c>
      <c r="AV21" s="162">
        <v>0</v>
      </c>
      <c r="AW21" s="162">
        <v>6</v>
      </c>
      <c r="AX21" s="162">
        <v>5</v>
      </c>
      <c r="AY21" s="162">
        <v>1</v>
      </c>
      <c r="AZ21" s="162">
        <v>4</v>
      </c>
      <c r="BA21" s="162">
        <v>3.19</v>
      </c>
      <c r="BB21" s="162">
        <v>1.22</v>
      </c>
      <c r="BC21" s="162">
        <v>3</v>
      </c>
      <c r="BD21" s="162">
        <v>2</v>
      </c>
    </row>
    <row r="22" spans="1:60" x14ac:dyDescent="0.25">
      <c r="AM22" s="162" t="s">
        <v>209</v>
      </c>
      <c r="AN22" s="162">
        <v>0</v>
      </c>
      <c r="AO22" s="162">
        <v>3</v>
      </c>
      <c r="AP22" s="162">
        <v>0</v>
      </c>
      <c r="AQ22" s="162">
        <v>7</v>
      </c>
      <c r="AR22" s="162">
        <v>6</v>
      </c>
      <c r="AS22" s="162">
        <v>0</v>
      </c>
      <c r="AT22" s="162">
        <v>16</v>
      </c>
      <c r="AU22" s="162" t="s">
        <v>209</v>
      </c>
      <c r="AV22" s="162">
        <v>0</v>
      </c>
      <c r="AW22" s="162">
        <v>3</v>
      </c>
      <c r="AX22" s="162">
        <v>0</v>
      </c>
      <c r="AY22" s="162">
        <v>7</v>
      </c>
      <c r="AZ22" s="162">
        <v>6</v>
      </c>
      <c r="BA22" s="162">
        <v>4</v>
      </c>
      <c r="BB22" s="162">
        <v>1.1000000000000001</v>
      </c>
      <c r="BC22" s="162">
        <v>4</v>
      </c>
      <c r="BD22" s="162">
        <v>4</v>
      </c>
    </row>
    <row r="23" spans="1:60" x14ac:dyDescent="0.25">
      <c r="AM23" s="162" t="s">
        <v>210</v>
      </c>
      <c r="AN23" s="162">
        <v>0</v>
      </c>
      <c r="AO23" s="162">
        <v>4</v>
      </c>
      <c r="AP23" s="162">
        <v>1</v>
      </c>
      <c r="AQ23" s="162">
        <v>7</v>
      </c>
      <c r="AR23" s="162">
        <v>3</v>
      </c>
      <c r="AS23" s="162">
        <v>1</v>
      </c>
      <c r="AT23" s="162">
        <v>16</v>
      </c>
      <c r="AU23" s="162" t="s">
        <v>210</v>
      </c>
      <c r="AV23" s="162">
        <v>0</v>
      </c>
      <c r="AW23" s="162">
        <v>4</v>
      </c>
      <c r="AX23" s="162">
        <v>1</v>
      </c>
      <c r="AY23" s="162">
        <v>7</v>
      </c>
      <c r="AZ23" s="162">
        <v>3</v>
      </c>
      <c r="BA23" s="162">
        <v>3.6</v>
      </c>
      <c r="BB23" s="162">
        <v>1.1200000000000001</v>
      </c>
      <c r="BC23" s="162">
        <v>4</v>
      </c>
      <c r="BD23" s="162">
        <v>4</v>
      </c>
    </row>
    <row r="24" spans="1:60" x14ac:dyDescent="0.25">
      <c r="AM24" s="162" t="s">
        <v>211</v>
      </c>
      <c r="AN24" s="162">
        <v>0</v>
      </c>
      <c r="AO24" s="162">
        <v>2</v>
      </c>
      <c r="AP24" s="162">
        <v>2</v>
      </c>
      <c r="AQ24" s="162">
        <v>6</v>
      </c>
      <c r="AR24" s="162">
        <v>3</v>
      </c>
      <c r="AS24" s="162">
        <v>3</v>
      </c>
      <c r="AT24" s="162">
        <v>16</v>
      </c>
      <c r="AU24" s="162" t="s">
        <v>211</v>
      </c>
      <c r="AV24" s="162">
        <v>0</v>
      </c>
      <c r="AW24" s="162">
        <v>2</v>
      </c>
      <c r="AX24" s="162">
        <v>2</v>
      </c>
      <c r="AY24" s="162">
        <v>6</v>
      </c>
      <c r="AZ24" s="162">
        <v>3</v>
      </c>
      <c r="BA24" s="162">
        <v>3.77</v>
      </c>
      <c r="BB24" s="162">
        <v>1.01</v>
      </c>
      <c r="BC24" s="162">
        <v>4</v>
      </c>
      <c r="BD24" s="162">
        <v>4</v>
      </c>
    </row>
    <row r="25" spans="1:60" x14ac:dyDescent="0.25">
      <c r="AM25" s="162" t="s">
        <v>212</v>
      </c>
      <c r="AN25" s="162">
        <v>1</v>
      </c>
      <c r="AO25" s="162">
        <v>0</v>
      </c>
      <c r="AP25" s="162">
        <v>2</v>
      </c>
      <c r="AQ25" s="162">
        <v>5</v>
      </c>
      <c r="AR25" s="162">
        <v>2</v>
      </c>
      <c r="AS25" s="162">
        <v>6</v>
      </c>
      <c r="AT25" s="162">
        <v>16</v>
      </c>
      <c r="AU25" s="162" t="s">
        <v>212</v>
      </c>
      <c r="AV25" s="162">
        <v>1</v>
      </c>
      <c r="AW25" s="162">
        <v>0</v>
      </c>
      <c r="AX25" s="162">
        <v>2</v>
      </c>
      <c r="AY25" s="162">
        <v>5</v>
      </c>
      <c r="AZ25" s="162">
        <v>2</v>
      </c>
      <c r="BA25" s="162">
        <v>3.7</v>
      </c>
      <c r="BB25" s="162">
        <v>1.1599999999999999</v>
      </c>
      <c r="BC25" s="162">
        <v>4</v>
      </c>
      <c r="BD25" s="162">
        <v>4</v>
      </c>
    </row>
    <row r="26" spans="1:60" x14ac:dyDescent="0.25">
      <c r="AM26" s="162" t="s">
        <v>213</v>
      </c>
      <c r="AN26" s="162">
        <v>1</v>
      </c>
      <c r="AO26" s="162">
        <v>1</v>
      </c>
      <c r="AP26" s="162">
        <v>0</v>
      </c>
      <c r="AQ26" s="162">
        <v>0</v>
      </c>
      <c r="AR26" s="162">
        <v>1</v>
      </c>
      <c r="AS26" s="162">
        <v>0</v>
      </c>
      <c r="AT26" s="162">
        <v>3</v>
      </c>
      <c r="AU26" s="162" t="s">
        <v>213</v>
      </c>
      <c r="AV26" s="162">
        <v>1</v>
      </c>
      <c r="AW26" s="162">
        <v>1</v>
      </c>
      <c r="AX26" s="162">
        <v>0</v>
      </c>
      <c r="AY26" s="162">
        <v>0</v>
      </c>
      <c r="AZ26" s="162">
        <v>1</v>
      </c>
      <c r="BA26" s="162">
        <v>2.67</v>
      </c>
      <c r="BB26" s="162">
        <v>2.08</v>
      </c>
      <c r="BC26" s="162">
        <v>2</v>
      </c>
      <c r="BD26" s="162">
        <v>1</v>
      </c>
    </row>
    <row r="27" spans="1:60"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108"/>
      <c r="AM27" s="162" t="s">
        <v>214</v>
      </c>
      <c r="AN27" s="162">
        <v>1</v>
      </c>
      <c r="AO27" s="162">
        <v>1</v>
      </c>
      <c r="AP27" s="162">
        <v>0</v>
      </c>
      <c r="AQ27" s="162">
        <v>0</v>
      </c>
      <c r="AR27" s="162">
        <v>1</v>
      </c>
      <c r="AS27" s="162">
        <v>0</v>
      </c>
      <c r="AT27" s="162">
        <v>3</v>
      </c>
      <c r="AU27" s="162" t="s">
        <v>214</v>
      </c>
      <c r="AV27" s="162">
        <v>1</v>
      </c>
      <c r="AW27" s="162">
        <v>1</v>
      </c>
      <c r="AX27" s="162">
        <v>0</v>
      </c>
      <c r="AY27" s="162">
        <v>0</v>
      </c>
      <c r="AZ27" s="162">
        <v>1</v>
      </c>
      <c r="BA27" s="162">
        <v>2.67</v>
      </c>
      <c r="BB27" s="162">
        <v>2.08</v>
      </c>
      <c r="BC27" s="162">
        <v>2</v>
      </c>
      <c r="BD27" s="162">
        <v>1</v>
      </c>
    </row>
    <row r="28" spans="1:60"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08"/>
      <c r="AM28" s="148" t="s">
        <v>215</v>
      </c>
      <c r="AN28" s="148">
        <v>0</v>
      </c>
      <c r="AO28" s="148">
        <v>1</v>
      </c>
      <c r="AP28" s="148">
        <v>1</v>
      </c>
      <c r="AQ28" s="148">
        <v>0</v>
      </c>
      <c r="AR28" s="148">
        <v>1</v>
      </c>
      <c r="AS28" s="148">
        <v>0</v>
      </c>
      <c r="AT28" s="148">
        <v>3</v>
      </c>
      <c r="AU28" s="148" t="s">
        <v>215</v>
      </c>
      <c r="AV28" s="148">
        <v>0</v>
      </c>
      <c r="AW28" s="148">
        <v>1</v>
      </c>
      <c r="AX28" s="148">
        <v>1</v>
      </c>
      <c r="AY28" s="148">
        <v>0</v>
      </c>
      <c r="AZ28" s="148">
        <v>1</v>
      </c>
      <c r="BA28" s="148">
        <v>3.33</v>
      </c>
      <c r="BB28" s="148">
        <v>1.53</v>
      </c>
      <c r="BC28" s="148">
        <v>3</v>
      </c>
      <c r="BD28" s="148">
        <v>2</v>
      </c>
      <c r="BE28" s="148"/>
      <c r="BF28" s="148"/>
      <c r="BG28" s="148"/>
      <c r="BH28" s="148"/>
    </row>
    <row r="29" spans="1:60" ht="21" x14ac:dyDescent="0.25">
      <c r="A29" s="13"/>
      <c r="B29" s="13" t="s">
        <v>4</v>
      </c>
      <c r="C29" s="7"/>
      <c r="D29" s="8"/>
      <c r="U29" s="12"/>
      <c r="V29" s="5"/>
      <c r="W29" s="6"/>
      <c r="X29" s="7"/>
      <c r="AF29" s="12"/>
      <c r="AG29" s="5"/>
      <c r="AH29" s="6"/>
      <c r="AI29" s="7"/>
      <c r="AJ29" s="7"/>
      <c r="AK29" s="7"/>
      <c r="AL29" s="109"/>
      <c r="AM29" s="162" t="s">
        <v>216</v>
      </c>
      <c r="AN29" s="162">
        <v>1</v>
      </c>
      <c r="AO29" s="162">
        <v>0</v>
      </c>
      <c r="AP29" s="162">
        <v>2</v>
      </c>
      <c r="AQ29" s="162">
        <v>2</v>
      </c>
      <c r="AR29" s="162">
        <v>0</v>
      </c>
      <c r="AS29" s="162">
        <v>0</v>
      </c>
      <c r="AT29" s="162">
        <v>5</v>
      </c>
      <c r="AU29" s="162" t="s">
        <v>216</v>
      </c>
      <c r="AV29" s="162">
        <v>1</v>
      </c>
      <c r="AW29" s="162">
        <v>0</v>
      </c>
      <c r="AX29" s="162">
        <v>2</v>
      </c>
      <c r="AY29" s="162">
        <v>2</v>
      </c>
      <c r="AZ29" s="162">
        <v>0</v>
      </c>
      <c r="BA29" s="162">
        <v>3</v>
      </c>
      <c r="BB29" s="162">
        <v>1.22</v>
      </c>
      <c r="BC29" s="162">
        <v>3</v>
      </c>
      <c r="BD29" s="162">
        <v>3</v>
      </c>
    </row>
    <row r="30" spans="1:60" x14ac:dyDescent="0.25">
      <c r="B30" s="7"/>
      <c r="C30" s="7"/>
      <c r="D30" s="8"/>
      <c r="U30" s="12"/>
      <c r="V30" s="5"/>
      <c r="W30" s="6"/>
      <c r="X30" s="7"/>
      <c r="AF30" s="12"/>
      <c r="AG30" s="5"/>
      <c r="AH30" s="6"/>
      <c r="AI30" s="7"/>
      <c r="AJ30" s="7"/>
      <c r="AK30" s="14"/>
      <c r="AL30" s="109"/>
      <c r="AM30" s="162" t="s">
        <v>160</v>
      </c>
      <c r="AN30" s="162">
        <v>1</v>
      </c>
      <c r="AO30" s="162">
        <v>0</v>
      </c>
      <c r="AP30" s="162">
        <v>0</v>
      </c>
      <c r="AQ30" s="162">
        <v>1</v>
      </c>
      <c r="AR30" s="162">
        <v>3</v>
      </c>
      <c r="AS30" s="162">
        <v>0</v>
      </c>
      <c r="AT30" s="162">
        <v>5</v>
      </c>
      <c r="AU30" s="162" t="s">
        <v>160</v>
      </c>
      <c r="AV30" s="162">
        <v>1</v>
      </c>
      <c r="AW30" s="162">
        <v>0</v>
      </c>
      <c r="AX30" s="162">
        <v>0</v>
      </c>
      <c r="AY30" s="162">
        <v>1</v>
      </c>
      <c r="AZ30" s="162">
        <v>3</v>
      </c>
      <c r="BA30" s="162">
        <v>4</v>
      </c>
      <c r="BB30" s="162">
        <v>1.73</v>
      </c>
      <c r="BC30" s="162">
        <v>5</v>
      </c>
      <c r="BD30" s="162">
        <v>5</v>
      </c>
    </row>
    <row r="31" spans="1:60" ht="18.75" x14ac:dyDescent="0.3">
      <c r="A31" s="184" t="s">
        <v>129</v>
      </c>
      <c r="B31" s="184"/>
      <c r="C31" s="184"/>
      <c r="D31" s="145">
        <f>+AO52</f>
        <v>2</v>
      </c>
      <c r="E31" s="18">
        <f>D31/$D$35</f>
        <v>0.125</v>
      </c>
      <c r="F31" s="105"/>
      <c r="G31" s="105"/>
      <c r="H31" s="105"/>
      <c r="I31" s="98"/>
      <c r="J31" s="99"/>
      <c r="U31" s="12"/>
      <c r="V31" s="5"/>
      <c r="W31" s="6"/>
      <c r="X31" s="7"/>
      <c r="AF31" s="5"/>
      <c r="AG31" s="5"/>
      <c r="AH31" s="6"/>
      <c r="AI31" s="7"/>
      <c r="AJ31" s="14"/>
      <c r="AK31" s="14"/>
      <c r="AL31" s="109"/>
      <c r="AM31" s="162" t="s">
        <v>217</v>
      </c>
      <c r="AN31" s="162">
        <v>0</v>
      </c>
      <c r="AO31" s="162">
        <v>0</v>
      </c>
      <c r="AP31" s="162">
        <v>0</v>
      </c>
      <c r="AQ31" s="162">
        <v>0</v>
      </c>
      <c r="AR31" s="162">
        <v>1</v>
      </c>
      <c r="AS31" s="162">
        <v>0</v>
      </c>
      <c r="AT31" s="162">
        <v>1</v>
      </c>
      <c r="AU31" s="162" t="s">
        <v>217</v>
      </c>
      <c r="AV31" s="162">
        <v>0</v>
      </c>
      <c r="AW31" s="162">
        <v>0</v>
      </c>
      <c r="AX31" s="162">
        <v>0</v>
      </c>
      <c r="AY31" s="162">
        <v>0</v>
      </c>
      <c r="AZ31" s="162">
        <v>1</v>
      </c>
      <c r="BA31" s="162">
        <v>5</v>
      </c>
      <c r="BB31" s="162" t="s">
        <v>148</v>
      </c>
      <c r="BC31" s="162">
        <v>5</v>
      </c>
      <c r="BD31" s="162">
        <v>5</v>
      </c>
    </row>
    <row r="32" spans="1:60" ht="18.75" x14ac:dyDescent="0.3">
      <c r="A32" s="184" t="s">
        <v>130</v>
      </c>
      <c r="B32" s="184"/>
      <c r="C32" s="184"/>
      <c r="D32" s="145">
        <f t="shared" ref="D32:D34" si="0">+AO53</f>
        <v>6</v>
      </c>
      <c r="E32" s="18">
        <f>D32/$D$35</f>
        <v>0.375</v>
      </c>
      <c r="F32" s="105"/>
      <c r="G32" s="105"/>
      <c r="H32" s="105"/>
      <c r="I32" s="98"/>
      <c r="J32" s="99"/>
      <c r="U32" s="12"/>
      <c r="V32" s="5"/>
      <c r="W32" s="6"/>
      <c r="X32" s="7"/>
      <c r="AF32" s="4"/>
      <c r="AG32" s="12"/>
      <c r="AH32" s="6"/>
      <c r="AI32" s="7"/>
      <c r="AJ32" s="14"/>
      <c r="AK32" s="14"/>
      <c r="AL32" s="109"/>
      <c r="AM32" s="162" t="s">
        <v>218</v>
      </c>
      <c r="AN32" s="162">
        <v>2</v>
      </c>
      <c r="AO32" s="162">
        <v>0</v>
      </c>
      <c r="AP32" s="162">
        <v>1</v>
      </c>
      <c r="AQ32" s="162">
        <v>1</v>
      </c>
      <c r="AR32" s="162">
        <v>2</v>
      </c>
      <c r="AS32" s="162">
        <v>0</v>
      </c>
      <c r="AT32" s="162">
        <v>6</v>
      </c>
      <c r="AU32" s="162" t="s">
        <v>218</v>
      </c>
      <c r="AV32" s="162">
        <v>2</v>
      </c>
      <c r="AW32" s="162">
        <v>0</v>
      </c>
      <c r="AX32" s="162">
        <v>1</v>
      </c>
      <c r="AY32" s="162">
        <v>1</v>
      </c>
      <c r="AZ32" s="162">
        <v>2</v>
      </c>
      <c r="BA32" s="162">
        <v>3.17</v>
      </c>
      <c r="BB32" s="162">
        <v>1.83</v>
      </c>
      <c r="BC32" s="162">
        <v>4</v>
      </c>
      <c r="BD32" s="162">
        <v>1</v>
      </c>
    </row>
    <row r="33" spans="1:56" ht="18.75" x14ac:dyDescent="0.3">
      <c r="A33" s="184" t="s">
        <v>131</v>
      </c>
      <c r="B33" s="184"/>
      <c r="C33" s="184"/>
      <c r="D33" s="145">
        <f t="shared" si="0"/>
        <v>3</v>
      </c>
      <c r="E33" s="18">
        <f>D33/$D$35</f>
        <v>0.1875</v>
      </c>
      <c r="F33" s="105"/>
      <c r="G33" s="105"/>
      <c r="H33" s="105"/>
      <c r="I33" s="98"/>
      <c r="J33" s="99"/>
      <c r="U33" s="12"/>
      <c r="V33" s="5"/>
      <c r="W33" s="6"/>
      <c r="X33" s="7"/>
      <c r="AM33" s="162" t="s">
        <v>184</v>
      </c>
      <c r="AN33" s="162"/>
      <c r="AO33" s="162"/>
      <c r="AP33" s="162"/>
      <c r="AQ33" s="162"/>
      <c r="AR33" s="162"/>
      <c r="AS33" s="162"/>
      <c r="AT33" s="162"/>
      <c r="AU33" s="162" t="s">
        <v>184</v>
      </c>
      <c r="AV33" s="162"/>
      <c r="AW33" s="162"/>
      <c r="AX33" s="162"/>
      <c r="AY33" s="162"/>
      <c r="AZ33" s="162"/>
      <c r="BA33" s="162"/>
      <c r="BB33" s="162"/>
      <c r="BC33" s="162"/>
      <c r="BD33" s="162"/>
    </row>
    <row r="34" spans="1:56" ht="18.75" x14ac:dyDescent="0.3">
      <c r="A34" s="184" t="s">
        <v>132</v>
      </c>
      <c r="B34" s="184"/>
      <c r="C34" s="184"/>
      <c r="D34" s="145">
        <f t="shared" si="0"/>
        <v>5</v>
      </c>
      <c r="E34" s="18">
        <f>D34/$D$35</f>
        <v>0.3125</v>
      </c>
      <c r="F34" s="105"/>
      <c r="G34" s="105"/>
      <c r="H34" s="105"/>
      <c r="I34" s="98"/>
      <c r="J34" s="99"/>
      <c r="U34" s="12"/>
      <c r="V34" s="5"/>
      <c r="W34" s="6"/>
      <c r="X34" s="7"/>
      <c r="AM34" s="162"/>
      <c r="AN34" s="162"/>
      <c r="AO34" s="162"/>
      <c r="AP34" s="162"/>
      <c r="AQ34" s="162"/>
      <c r="AR34" s="162"/>
      <c r="AS34" s="162"/>
      <c r="AT34" s="162"/>
      <c r="AU34" s="162" t="s">
        <v>171</v>
      </c>
      <c r="AV34" s="162"/>
      <c r="AW34" s="162"/>
      <c r="AX34" s="162"/>
      <c r="AY34" s="162"/>
      <c r="AZ34" s="162"/>
      <c r="BA34" s="162"/>
      <c r="BB34" s="162"/>
      <c r="BC34" s="162"/>
      <c r="BD34" s="162"/>
    </row>
    <row r="35" spans="1:56" ht="18.75" x14ac:dyDescent="0.25">
      <c r="A35" s="184" t="s">
        <v>8</v>
      </c>
      <c r="B35" s="184"/>
      <c r="C35" s="184"/>
      <c r="D35" s="17">
        <f>SUM(D31:D34)</f>
        <v>16</v>
      </c>
      <c r="E35" s="20"/>
      <c r="F35" s="105"/>
      <c r="G35" s="105"/>
      <c r="H35" s="105"/>
      <c r="I35" s="98"/>
      <c r="J35" s="99"/>
      <c r="U35" s="12"/>
      <c r="V35" s="5"/>
      <c r="W35" s="6"/>
      <c r="X35" s="7"/>
      <c r="AM35" s="162"/>
      <c r="AN35" s="162"/>
      <c r="AO35" s="162"/>
      <c r="AP35" s="162"/>
      <c r="AQ35" s="162"/>
      <c r="AR35" s="162"/>
      <c r="AS35" s="162"/>
      <c r="AT35" s="162"/>
      <c r="AU35" s="162"/>
      <c r="AV35" s="162"/>
      <c r="AW35" s="162"/>
      <c r="AX35" s="162"/>
      <c r="AY35" s="162"/>
      <c r="AZ35" s="162"/>
      <c r="BA35" s="162"/>
      <c r="BB35" s="162"/>
      <c r="BC35" s="162"/>
      <c r="BD35" s="162"/>
    </row>
    <row r="36" spans="1:56" ht="18.75" x14ac:dyDescent="0.25">
      <c r="B36" s="105"/>
      <c r="C36" s="105"/>
      <c r="D36" s="105"/>
      <c r="E36" s="105"/>
      <c r="F36" s="105"/>
      <c r="G36" s="105"/>
      <c r="H36" s="105"/>
      <c r="I36" s="98"/>
      <c r="J36" s="99"/>
      <c r="AM36" s="162"/>
      <c r="AN36" s="162"/>
      <c r="AO36" s="162"/>
      <c r="AP36" s="162"/>
      <c r="AQ36" s="162"/>
      <c r="AR36" s="162"/>
      <c r="AS36" s="162"/>
      <c r="AT36" s="162"/>
      <c r="AU36" s="162"/>
      <c r="AV36" s="162"/>
      <c r="AW36" s="162"/>
      <c r="AX36" s="162"/>
      <c r="AY36" s="162"/>
      <c r="AZ36" s="162"/>
      <c r="BA36" s="162"/>
      <c r="BB36" s="162"/>
      <c r="BC36" s="162"/>
      <c r="BD36" s="162"/>
    </row>
    <row r="37" spans="1:56" ht="18.75" x14ac:dyDescent="0.25">
      <c r="B37" s="105"/>
      <c r="C37" s="105"/>
      <c r="D37" s="105"/>
      <c r="E37" s="105"/>
      <c r="F37" s="105"/>
      <c r="G37" s="105"/>
      <c r="H37" s="105"/>
      <c r="I37" s="98"/>
      <c r="J37" s="99"/>
      <c r="AU37" s="162"/>
      <c r="AV37" s="162"/>
      <c r="AW37" s="162"/>
      <c r="AX37" s="162"/>
      <c r="AY37" s="162"/>
      <c r="AZ37" s="162"/>
      <c r="BA37" s="162"/>
      <c r="BB37" s="162"/>
      <c r="BC37" s="162"/>
      <c r="BD37" s="162"/>
    </row>
    <row r="38" spans="1:56" ht="18.75" x14ac:dyDescent="0.25">
      <c r="B38" s="105"/>
      <c r="C38" s="105"/>
      <c r="D38" s="105"/>
      <c r="E38" s="105"/>
      <c r="F38" s="105"/>
      <c r="G38" s="105"/>
      <c r="H38" s="105"/>
      <c r="I38" s="98"/>
      <c r="J38" s="99"/>
    </row>
    <row r="39" spans="1:56" ht="18.75" x14ac:dyDescent="0.3">
      <c r="B39" s="100"/>
      <c r="C39" s="100"/>
      <c r="D39" s="100"/>
      <c r="E39" s="100"/>
      <c r="F39" s="100"/>
      <c r="G39" s="100"/>
      <c r="H39" s="100"/>
      <c r="I39" s="98"/>
      <c r="J39" s="100"/>
    </row>
    <row r="40" spans="1:56" x14ac:dyDescent="0.25">
      <c r="A40" s="22"/>
      <c r="B40" s="101"/>
      <c r="C40" s="101"/>
      <c r="D40" s="101"/>
      <c r="E40" s="101"/>
      <c r="F40" s="101"/>
      <c r="G40" s="102"/>
      <c r="H40" s="103"/>
      <c r="I40" s="103"/>
      <c r="J40" s="103"/>
      <c r="AM40" s="164" t="s">
        <v>183</v>
      </c>
      <c r="AN40" s="164"/>
      <c r="AO40" s="164"/>
      <c r="AP40" s="164"/>
      <c r="AQ40" s="164"/>
      <c r="AR40" s="164"/>
      <c r="AS40" s="164"/>
      <c r="AT40" s="164"/>
      <c r="AU40" s="164"/>
      <c r="AV40" s="164"/>
      <c r="AW40" s="164"/>
      <c r="AX40" s="164"/>
      <c r="AY40" s="164"/>
      <c r="AZ40" s="164"/>
      <c r="BA40" s="164"/>
      <c r="BB40" s="164"/>
      <c r="BC40" s="164"/>
      <c r="BD40" s="164"/>
    </row>
    <row r="41" spans="1:56" x14ac:dyDescent="0.25">
      <c r="A41" s="25"/>
      <c r="B41" s="101"/>
      <c r="C41" s="104"/>
      <c r="D41" s="104"/>
      <c r="E41" s="104"/>
      <c r="F41" s="104"/>
      <c r="G41" s="102"/>
      <c r="H41" s="103"/>
      <c r="I41" s="103"/>
      <c r="J41" s="103"/>
      <c r="AM41" s="164" t="s">
        <v>172</v>
      </c>
      <c r="AN41" s="164"/>
      <c r="AO41" s="164"/>
      <c r="AP41" s="164"/>
      <c r="AQ41" s="164"/>
      <c r="AR41" s="164"/>
      <c r="AS41" s="164"/>
      <c r="AT41" s="164"/>
      <c r="AU41" s="164"/>
      <c r="AV41" s="164"/>
      <c r="AW41" s="164"/>
      <c r="AX41" s="164"/>
      <c r="AY41" s="164"/>
      <c r="AZ41" s="164"/>
      <c r="BA41" s="164"/>
      <c r="BB41" s="164"/>
      <c r="BC41" s="164"/>
      <c r="BD41" s="164"/>
    </row>
    <row r="42" spans="1:56" x14ac:dyDescent="0.25">
      <c r="A42" s="25"/>
      <c r="B42" s="23"/>
      <c r="C42" s="26"/>
      <c r="D42" s="26"/>
      <c r="E42" s="26"/>
      <c r="F42" s="26"/>
      <c r="G42" s="24"/>
      <c r="AM42" s="164"/>
      <c r="AN42" s="164"/>
      <c r="AO42" s="164" t="s">
        <v>162</v>
      </c>
      <c r="AP42" s="164" t="s">
        <v>219</v>
      </c>
      <c r="AQ42" s="164" t="s">
        <v>262</v>
      </c>
      <c r="AR42" s="164" t="s">
        <v>221</v>
      </c>
      <c r="AS42" s="164" t="s">
        <v>222</v>
      </c>
      <c r="AT42" s="164" t="s">
        <v>223</v>
      </c>
      <c r="AU42" s="164" t="s">
        <v>224</v>
      </c>
      <c r="AV42" s="164" t="s">
        <v>225</v>
      </c>
      <c r="AW42" s="164" t="s">
        <v>226</v>
      </c>
      <c r="AX42" s="164" t="s">
        <v>227</v>
      </c>
      <c r="AY42" s="164" t="s">
        <v>228</v>
      </c>
      <c r="AZ42" s="164" t="s">
        <v>229</v>
      </c>
      <c r="BA42" s="164" t="s">
        <v>230</v>
      </c>
      <c r="BB42" s="164" t="s">
        <v>231</v>
      </c>
      <c r="BC42" s="164" t="s">
        <v>232</v>
      </c>
      <c r="BD42" s="164" t="s">
        <v>170</v>
      </c>
    </row>
    <row r="43" spans="1:56" x14ac:dyDescent="0.25">
      <c r="A43" s="25"/>
      <c r="B43" s="23"/>
      <c r="C43" s="26"/>
      <c r="D43" s="26"/>
      <c r="E43" s="26"/>
      <c r="F43" s="26"/>
      <c r="G43" s="24"/>
      <c r="AM43" s="164" t="s">
        <v>173</v>
      </c>
      <c r="AN43" s="164" t="s">
        <v>166</v>
      </c>
      <c r="AO43" s="164">
        <v>16</v>
      </c>
      <c r="AP43" s="164">
        <v>16</v>
      </c>
      <c r="AQ43" s="164">
        <v>16</v>
      </c>
      <c r="AR43" s="164">
        <v>16</v>
      </c>
      <c r="AS43" s="164">
        <v>16</v>
      </c>
      <c r="AT43" s="164">
        <v>16</v>
      </c>
      <c r="AU43" s="164">
        <v>16</v>
      </c>
      <c r="AV43" s="164">
        <v>16</v>
      </c>
      <c r="AW43" s="164">
        <v>16</v>
      </c>
      <c r="AX43" s="164">
        <v>16</v>
      </c>
      <c r="AY43" s="164">
        <v>16</v>
      </c>
      <c r="AZ43" s="164">
        <v>16</v>
      </c>
      <c r="BA43" s="164">
        <v>16</v>
      </c>
      <c r="BB43" s="164">
        <v>16</v>
      </c>
      <c r="BC43" s="164">
        <v>16</v>
      </c>
      <c r="BD43" s="164">
        <v>16</v>
      </c>
    </row>
    <row r="44" spans="1:56" x14ac:dyDescent="0.25">
      <c r="A44" s="25"/>
      <c r="B44" s="23"/>
      <c r="C44" s="26"/>
      <c r="D44" s="26"/>
      <c r="E44" s="26"/>
      <c r="F44" s="26"/>
      <c r="G44" s="24"/>
      <c r="AM44" s="164"/>
      <c r="AN44" s="164" t="s">
        <v>169</v>
      </c>
      <c r="AO44" s="164">
        <v>0</v>
      </c>
      <c r="AP44" s="164">
        <v>0</v>
      </c>
      <c r="AQ44" s="164">
        <v>0</v>
      </c>
      <c r="AR44" s="164">
        <v>0</v>
      </c>
      <c r="AS44" s="164">
        <v>0</v>
      </c>
      <c r="AT44" s="164">
        <v>0</v>
      </c>
      <c r="AU44" s="164">
        <v>0</v>
      </c>
      <c r="AV44" s="164">
        <v>0</v>
      </c>
      <c r="AW44" s="164">
        <v>0</v>
      </c>
      <c r="AX44" s="164">
        <v>0</v>
      </c>
      <c r="AY44" s="164">
        <v>0</v>
      </c>
      <c r="AZ44" s="164">
        <v>0</v>
      </c>
      <c r="BA44" s="164">
        <v>0</v>
      </c>
      <c r="BB44" s="164">
        <v>0</v>
      </c>
      <c r="BC44" s="164">
        <v>0</v>
      </c>
      <c r="BD44" s="164">
        <v>0</v>
      </c>
    </row>
    <row r="45" spans="1:56" ht="15" customHeight="1" x14ac:dyDescent="0.25">
      <c r="E45" s="177" t="s">
        <v>12</v>
      </c>
      <c r="F45" s="177"/>
      <c r="G45" s="177"/>
      <c r="H45" s="177"/>
      <c r="I45" s="177"/>
      <c r="J45" s="128"/>
      <c r="K45" s="128"/>
      <c r="L45" s="128"/>
      <c r="M45" s="128"/>
      <c r="N45" s="128"/>
      <c r="O45" s="128"/>
      <c r="T45" s="177" t="s">
        <v>13</v>
      </c>
      <c r="U45" s="177"/>
      <c r="V45" s="177"/>
      <c r="W45" s="177"/>
      <c r="X45" s="177"/>
      <c r="AH45" s="27"/>
      <c r="AM45" s="164" t="s">
        <v>184</v>
      </c>
      <c r="AN45" s="164"/>
      <c r="AO45" s="164"/>
      <c r="AP45" s="164"/>
      <c r="AQ45" s="164"/>
      <c r="AR45" s="164"/>
      <c r="AS45" s="164"/>
      <c r="AT45" s="164"/>
      <c r="AU45" s="164"/>
      <c r="AV45" s="164"/>
      <c r="AW45" s="164"/>
      <c r="AX45" s="164"/>
      <c r="AY45" s="164"/>
      <c r="AZ45" s="164"/>
      <c r="BA45" s="164"/>
      <c r="BB45" s="164"/>
      <c r="BC45" s="164"/>
      <c r="BD45" s="164"/>
    </row>
    <row r="46" spans="1:56" ht="15" customHeight="1" x14ac:dyDescent="0.25">
      <c r="E46" s="177"/>
      <c r="F46" s="177"/>
      <c r="G46" s="177"/>
      <c r="H46" s="177"/>
      <c r="I46" s="177"/>
      <c r="J46" s="128"/>
      <c r="K46" s="128"/>
      <c r="L46" s="128"/>
      <c r="M46" s="128"/>
      <c r="N46" s="128"/>
      <c r="O46" s="128"/>
      <c r="T46" s="177"/>
      <c r="U46" s="177"/>
      <c r="V46" s="177"/>
      <c r="W46" s="177"/>
      <c r="X46" s="177"/>
      <c r="AH46" s="27"/>
      <c r="AM46" s="164"/>
      <c r="AN46" s="164"/>
      <c r="AO46" s="164"/>
      <c r="AP46" s="164"/>
      <c r="AQ46" s="164"/>
      <c r="AR46" s="164"/>
      <c r="AS46" s="164"/>
      <c r="AT46" s="164"/>
      <c r="AU46" s="164"/>
      <c r="AV46" s="164"/>
      <c r="AW46" s="164"/>
      <c r="AX46" s="164"/>
      <c r="AY46" s="164"/>
      <c r="AZ46" s="164"/>
      <c r="BA46" s="164"/>
      <c r="BB46" s="164"/>
      <c r="BC46" s="164"/>
      <c r="BD46" s="164"/>
    </row>
    <row r="47" spans="1:56" ht="15" customHeight="1" x14ac:dyDescent="0.25">
      <c r="E47" s="177"/>
      <c r="F47" s="177"/>
      <c r="G47" s="177"/>
      <c r="H47" s="177"/>
      <c r="I47" s="177"/>
      <c r="J47" s="128"/>
      <c r="K47" s="128"/>
      <c r="L47" s="128"/>
      <c r="M47" s="128"/>
      <c r="N47" s="128"/>
      <c r="O47" s="128"/>
      <c r="T47" s="177"/>
      <c r="U47" s="177"/>
      <c r="V47" s="177"/>
      <c r="W47" s="177"/>
      <c r="X47" s="177"/>
      <c r="AH47" s="27"/>
      <c r="AM47" s="164"/>
      <c r="AN47" s="164"/>
      <c r="AO47" s="164"/>
      <c r="AP47" s="164"/>
      <c r="AQ47" s="164"/>
      <c r="AR47" s="164"/>
      <c r="AS47" s="164"/>
      <c r="AT47" s="164"/>
      <c r="AU47" s="164"/>
      <c r="AV47" s="164"/>
      <c r="AW47" s="164"/>
      <c r="AX47" s="164"/>
      <c r="AY47" s="164"/>
      <c r="AZ47" s="164"/>
      <c r="BA47" s="164"/>
      <c r="BB47" s="164"/>
      <c r="BC47" s="164"/>
      <c r="BD47" s="164"/>
    </row>
    <row r="48" spans="1:56" ht="15" customHeight="1" x14ac:dyDescent="0.25">
      <c r="E48" s="177"/>
      <c r="F48" s="177"/>
      <c r="G48" s="177"/>
      <c r="H48" s="177"/>
      <c r="I48" s="177"/>
      <c r="J48" s="128"/>
      <c r="K48" s="128"/>
      <c r="L48" s="128"/>
      <c r="M48" s="128"/>
      <c r="N48" s="128"/>
      <c r="O48" s="128"/>
      <c r="T48" s="177"/>
      <c r="U48" s="177"/>
      <c r="V48" s="177"/>
      <c r="W48" s="177"/>
      <c r="X48" s="177"/>
      <c r="AH48" s="27"/>
      <c r="AM48" s="164"/>
      <c r="AN48" s="164"/>
      <c r="AO48" s="164"/>
      <c r="AP48" s="164"/>
      <c r="AQ48" s="164"/>
      <c r="AR48" s="164"/>
      <c r="AS48" s="164"/>
      <c r="AT48" s="164"/>
      <c r="AU48" s="164"/>
      <c r="AV48" s="164"/>
      <c r="AW48" s="164"/>
      <c r="AX48" s="164"/>
      <c r="AY48" s="164"/>
      <c r="AZ48" s="164"/>
      <c r="BA48" s="164"/>
      <c r="BB48" s="164"/>
      <c r="BC48" s="164"/>
      <c r="BD48" s="164"/>
    </row>
    <row r="49" spans="6:56" ht="15" customHeight="1" x14ac:dyDescent="0.25">
      <c r="AH49" s="27"/>
      <c r="AM49" s="164" t="s">
        <v>161</v>
      </c>
      <c r="AN49" s="164"/>
      <c r="AO49" s="164"/>
      <c r="AP49" s="164"/>
      <c r="AQ49" s="164"/>
      <c r="AR49" s="164"/>
      <c r="AS49" s="164"/>
      <c r="AT49" s="164"/>
      <c r="AU49" s="164"/>
      <c r="AV49" s="164"/>
      <c r="AW49" s="164"/>
      <c r="AX49" s="164"/>
      <c r="AY49" s="164"/>
      <c r="AZ49" s="164"/>
      <c r="BA49" s="164"/>
      <c r="BB49" s="164"/>
      <c r="BC49" s="164"/>
      <c r="BD49" s="164"/>
    </row>
    <row r="50" spans="6:56" ht="18.75" x14ac:dyDescent="0.25">
      <c r="AC50" s="184" t="str">
        <f>+AN74</f>
        <v>Bachiller</v>
      </c>
      <c r="AD50" s="184"/>
      <c r="AE50" s="184"/>
      <c r="AF50" s="30">
        <f>+AO74</f>
        <v>1</v>
      </c>
      <c r="AH50" s="27"/>
      <c r="AM50" s="164" t="s">
        <v>233</v>
      </c>
      <c r="AN50" s="164"/>
      <c r="AO50" s="164"/>
      <c r="AP50" s="164"/>
      <c r="AQ50" s="164"/>
      <c r="AR50" s="164"/>
      <c r="AS50" s="164"/>
      <c r="AT50" s="164"/>
      <c r="AU50" s="164"/>
      <c r="AV50" s="164"/>
      <c r="AW50" s="164"/>
      <c r="AX50" s="164"/>
      <c r="AY50" s="164"/>
      <c r="AZ50" s="164"/>
      <c r="BA50" s="164"/>
      <c r="BB50" s="164"/>
      <c r="BC50" s="164"/>
      <c r="BD50" s="164"/>
    </row>
    <row r="51" spans="6:56" ht="18.75" customHeight="1" x14ac:dyDescent="0.25">
      <c r="F51" s="223"/>
      <c r="G51" s="223"/>
      <c r="H51" s="106"/>
      <c r="AC51" s="184" t="str">
        <f>+AN75</f>
        <v>Ciclo formativo</v>
      </c>
      <c r="AD51" s="184"/>
      <c r="AE51" s="184"/>
      <c r="AF51" s="30">
        <f>+AO75</f>
        <v>1</v>
      </c>
      <c r="AH51" s="27"/>
      <c r="AM51" s="164"/>
      <c r="AN51" s="164"/>
      <c r="AO51" s="164" t="s">
        <v>157</v>
      </c>
      <c r="AP51" s="164" t="s">
        <v>163</v>
      </c>
      <c r="AQ51" s="164" t="s">
        <v>164</v>
      </c>
      <c r="AR51" s="164" t="s">
        <v>165</v>
      </c>
      <c r="AS51" s="164"/>
      <c r="AT51" s="164"/>
      <c r="AU51" s="164"/>
      <c r="AV51" s="164"/>
      <c r="AW51" s="164"/>
      <c r="AX51" s="164"/>
      <c r="AY51" s="164"/>
      <c r="AZ51" s="164"/>
      <c r="BA51" s="164"/>
      <c r="BB51" s="164"/>
      <c r="BC51" s="164"/>
      <c r="BD51" s="164"/>
    </row>
    <row r="52" spans="6:56" ht="18.75" customHeight="1" x14ac:dyDescent="0.25">
      <c r="F52" s="218" t="s">
        <v>16</v>
      </c>
      <c r="G52" s="218"/>
      <c r="H52" s="29">
        <v>1</v>
      </c>
      <c r="AC52" s="233"/>
      <c r="AD52" s="234"/>
      <c r="AE52" s="235"/>
      <c r="AF52" s="30"/>
      <c r="AH52" s="27"/>
      <c r="AM52" s="164" t="s">
        <v>166</v>
      </c>
      <c r="AN52" s="164" t="s">
        <v>129</v>
      </c>
      <c r="AO52" s="164">
        <v>2</v>
      </c>
      <c r="AP52" s="164">
        <v>12.5</v>
      </c>
      <c r="AQ52" s="164">
        <v>12.5</v>
      </c>
      <c r="AR52" s="164">
        <v>12.5</v>
      </c>
      <c r="AS52" s="164"/>
      <c r="AT52" s="164"/>
      <c r="AU52" s="164"/>
      <c r="AV52" s="164"/>
      <c r="AW52" s="164"/>
      <c r="AX52" s="164"/>
      <c r="AY52" s="164"/>
      <c r="AZ52" s="164"/>
      <c r="BA52" s="164"/>
      <c r="BB52" s="164"/>
      <c r="BC52" s="164"/>
      <c r="BD52" s="164"/>
    </row>
    <row r="53" spans="6:56" ht="18.75" customHeight="1" x14ac:dyDescent="0.25">
      <c r="F53" s="218" t="s">
        <v>266</v>
      </c>
      <c r="G53" s="218"/>
      <c r="H53" s="29">
        <v>1</v>
      </c>
      <c r="AC53" s="233"/>
      <c r="AD53" s="234"/>
      <c r="AE53" s="235"/>
      <c r="AF53" s="30"/>
      <c r="AH53" s="27"/>
      <c r="AM53" s="164"/>
      <c r="AN53" s="164" t="s">
        <v>130</v>
      </c>
      <c r="AO53" s="164">
        <v>6</v>
      </c>
      <c r="AP53" s="164">
        <v>37.5</v>
      </c>
      <c r="AQ53" s="164">
        <v>37.5</v>
      </c>
      <c r="AR53" s="164">
        <v>50</v>
      </c>
      <c r="AS53" s="164"/>
      <c r="AT53" s="164"/>
      <c r="AU53" s="164"/>
      <c r="AV53" s="164"/>
      <c r="AW53" s="164"/>
      <c r="AX53" s="164"/>
      <c r="AY53" s="164"/>
      <c r="AZ53" s="164"/>
      <c r="BA53" s="164"/>
      <c r="BB53" s="164"/>
      <c r="BC53" s="164"/>
      <c r="BD53" s="164"/>
    </row>
    <row r="54" spans="6:56" ht="18.75" x14ac:dyDescent="0.25">
      <c r="F54" s="218"/>
      <c r="G54" s="218"/>
      <c r="H54" s="29"/>
      <c r="AH54" s="27"/>
      <c r="AM54" s="164"/>
      <c r="AN54" s="164" t="s">
        <v>131</v>
      </c>
      <c r="AO54" s="164">
        <v>3</v>
      </c>
      <c r="AP54" s="164">
        <v>18.8</v>
      </c>
      <c r="AQ54" s="164">
        <v>18.8</v>
      </c>
      <c r="AR54" s="164">
        <v>68.8</v>
      </c>
      <c r="AS54" s="164"/>
      <c r="AT54" s="164"/>
      <c r="AU54" s="164"/>
      <c r="AV54" s="164"/>
      <c r="AW54" s="164"/>
      <c r="AX54" s="164"/>
      <c r="AY54" s="164"/>
      <c r="AZ54" s="164"/>
      <c r="BA54" s="164"/>
      <c r="BB54" s="164"/>
      <c r="BC54" s="164"/>
      <c r="BD54" s="164"/>
    </row>
    <row r="55" spans="6:56" ht="18.75" x14ac:dyDescent="0.25">
      <c r="F55" s="218"/>
      <c r="G55" s="218"/>
      <c r="H55" s="29"/>
      <c r="AH55" s="27"/>
      <c r="AM55" s="164"/>
      <c r="AN55" s="164" t="s">
        <v>132</v>
      </c>
      <c r="AO55" s="164">
        <v>5</v>
      </c>
      <c r="AP55" s="164">
        <v>31.3</v>
      </c>
      <c r="AQ55" s="164">
        <v>31.3</v>
      </c>
      <c r="AR55" s="164">
        <v>100</v>
      </c>
      <c r="AS55" s="164"/>
      <c r="AT55" s="164"/>
      <c r="AU55" s="164"/>
      <c r="AV55" s="164"/>
      <c r="AW55" s="164"/>
      <c r="AX55" s="164"/>
      <c r="AY55" s="164"/>
      <c r="AZ55" s="164"/>
      <c r="BA55" s="164"/>
      <c r="BB55" s="164"/>
      <c r="BC55" s="164"/>
      <c r="BD55" s="164"/>
    </row>
    <row r="56" spans="6:56" ht="18.75" x14ac:dyDescent="0.25">
      <c r="F56" s="218"/>
      <c r="G56" s="218"/>
      <c r="H56" s="29"/>
      <c r="AH56" s="27"/>
      <c r="AM56" s="164"/>
      <c r="AN56" s="164" t="s">
        <v>8</v>
      </c>
      <c r="AO56" s="164">
        <v>16</v>
      </c>
      <c r="AP56" s="164">
        <v>100</v>
      </c>
      <c r="AQ56" s="164">
        <v>100</v>
      </c>
      <c r="AR56" s="164"/>
      <c r="AS56" s="164"/>
      <c r="AT56" s="164"/>
      <c r="AU56" s="164"/>
      <c r="AV56" s="164"/>
      <c r="AW56" s="164"/>
      <c r="AX56" s="164"/>
      <c r="AY56" s="164"/>
      <c r="AZ56" s="164"/>
      <c r="BA56" s="164"/>
      <c r="BB56" s="164"/>
      <c r="BC56" s="164"/>
      <c r="BD56" s="164"/>
    </row>
    <row r="57" spans="6:56" ht="18.75" x14ac:dyDescent="0.25">
      <c r="F57" s="218"/>
      <c r="G57" s="218"/>
      <c r="AH57" s="27"/>
      <c r="AM57" s="164" t="s">
        <v>184</v>
      </c>
      <c r="AN57" s="164"/>
      <c r="AO57" s="164"/>
      <c r="AP57" s="164"/>
      <c r="AQ57" s="164"/>
      <c r="AR57" s="164"/>
      <c r="AS57" s="164"/>
      <c r="AT57" s="164"/>
      <c r="AU57" s="164"/>
      <c r="AV57" s="164"/>
      <c r="AW57" s="164"/>
      <c r="AX57" s="164"/>
      <c r="AY57" s="164"/>
      <c r="AZ57" s="164"/>
      <c r="BA57" s="164"/>
      <c r="BB57" s="164"/>
      <c r="BC57" s="164"/>
      <c r="BD57" s="164"/>
    </row>
    <row r="58" spans="6:56" ht="18.75" x14ac:dyDescent="0.25">
      <c r="F58" s="218"/>
      <c r="G58" s="218"/>
      <c r="AH58" s="27"/>
      <c r="AM58" s="164"/>
      <c r="AN58" s="164"/>
      <c r="AO58" s="164"/>
      <c r="AP58" s="164"/>
      <c r="AQ58" s="164"/>
      <c r="AR58" s="164"/>
      <c r="AS58" s="164"/>
      <c r="AT58" s="164"/>
      <c r="AU58" s="164"/>
      <c r="AV58" s="164"/>
      <c r="AW58" s="164"/>
      <c r="AX58" s="164"/>
      <c r="AY58" s="164"/>
      <c r="AZ58" s="164"/>
      <c r="BA58" s="164"/>
      <c r="BB58" s="164"/>
      <c r="BC58" s="164"/>
      <c r="BD58" s="164"/>
    </row>
    <row r="59" spans="6:56" ht="18.75" x14ac:dyDescent="0.25">
      <c r="F59" s="218"/>
      <c r="G59" s="218"/>
      <c r="H59" s="106"/>
      <c r="AH59" s="27"/>
      <c r="AM59" s="164"/>
      <c r="AN59" s="164"/>
      <c r="AO59" s="164"/>
      <c r="AP59" s="164"/>
      <c r="AQ59" s="164"/>
      <c r="AR59" s="164"/>
      <c r="AS59" s="164"/>
      <c r="AT59" s="164"/>
      <c r="AU59" s="164"/>
      <c r="AV59" s="164"/>
      <c r="AW59" s="164"/>
      <c r="AX59" s="164"/>
      <c r="AY59" s="164"/>
      <c r="AZ59" s="164"/>
      <c r="BA59" s="164"/>
      <c r="BB59" s="164"/>
      <c r="BC59" s="164"/>
      <c r="BD59" s="164"/>
    </row>
    <row r="60" spans="6:56" ht="18.75" x14ac:dyDescent="0.25">
      <c r="F60" s="218"/>
      <c r="G60" s="218"/>
      <c r="AH60" s="27"/>
      <c r="AM60" s="164"/>
      <c r="AN60" s="164"/>
      <c r="AO60" s="164"/>
      <c r="AP60" s="164"/>
      <c r="AQ60" s="164"/>
      <c r="AR60" s="164"/>
      <c r="AS60" s="164"/>
      <c r="AT60" s="164"/>
      <c r="AU60" s="164"/>
      <c r="AV60" s="164"/>
      <c r="AW60" s="164"/>
      <c r="AX60" s="164"/>
      <c r="AY60" s="164"/>
      <c r="AZ60" s="164"/>
      <c r="BA60" s="164"/>
      <c r="BB60" s="164"/>
      <c r="BC60" s="164"/>
      <c r="BD60" s="164"/>
    </row>
    <row r="61" spans="6:56" x14ac:dyDescent="0.25">
      <c r="AH61" s="27"/>
      <c r="AM61" s="164" t="s">
        <v>282</v>
      </c>
      <c r="AN61" s="164"/>
      <c r="AO61" s="164"/>
      <c r="AP61" s="164"/>
      <c r="AQ61" s="164"/>
      <c r="AR61" s="164"/>
      <c r="AS61" s="164"/>
      <c r="AT61" s="164"/>
      <c r="AU61" s="164"/>
      <c r="AV61" s="164"/>
      <c r="AW61" s="164"/>
      <c r="AX61" s="164"/>
      <c r="AY61" s="164"/>
      <c r="AZ61" s="164"/>
      <c r="BA61" s="164"/>
      <c r="BB61" s="164"/>
      <c r="BC61" s="164"/>
      <c r="BD61" s="164"/>
    </row>
    <row r="62" spans="6:56" x14ac:dyDescent="0.25">
      <c r="Y62" s="27"/>
      <c r="AM62" s="164"/>
      <c r="AN62" s="164"/>
      <c r="AO62" s="164" t="s">
        <v>157</v>
      </c>
      <c r="AP62" s="164" t="s">
        <v>163</v>
      </c>
      <c r="AQ62" s="164" t="s">
        <v>164</v>
      </c>
      <c r="AR62" s="164" t="s">
        <v>165</v>
      </c>
      <c r="AS62" s="164"/>
      <c r="AT62" s="164"/>
      <c r="AU62" s="164"/>
      <c r="AV62" s="164"/>
      <c r="AW62" s="164"/>
      <c r="AX62" s="164"/>
      <c r="AY62" s="164"/>
      <c r="AZ62" s="164"/>
      <c r="BA62" s="164"/>
      <c r="BB62" s="164"/>
      <c r="BC62" s="164"/>
      <c r="BD62" s="164"/>
    </row>
    <row r="63" spans="6:56" x14ac:dyDescent="0.25">
      <c r="U63" s="27"/>
      <c r="AM63" s="164" t="s">
        <v>166</v>
      </c>
      <c r="AN63" s="164"/>
      <c r="AO63" s="164">
        <v>14</v>
      </c>
      <c r="AP63" s="164">
        <v>87.5</v>
      </c>
      <c r="AQ63" s="164">
        <v>87.5</v>
      </c>
      <c r="AR63" s="164">
        <v>87.5</v>
      </c>
      <c r="AS63" s="164"/>
      <c r="AT63" s="164"/>
      <c r="AU63" s="164"/>
      <c r="AV63" s="164"/>
      <c r="AW63" s="164"/>
      <c r="AX63" s="164"/>
      <c r="AY63" s="164"/>
      <c r="AZ63" s="164"/>
      <c r="BA63" s="164"/>
      <c r="BB63" s="164"/>
      <c r="BC63" s="164"/>
      <c r="BD63" s="164"/>
    </row>
    <row r="64" spans="6:56" x14ac:dyDescent="0.25">
      <c r="U64" s="27"/>
      <c r="AM64" s="164"/>
      <c r="AN64" s="164" t="s">
        <v>16</v>
      </c>
      <c r="AO64" s="164">
        <v>1</v>
      </c>
      <c r="AP64" s="164">
        <v>6.3</v>
      </c>
      <c r="AQ64" s="164">
        <v>6.3</v>
      </c>
      <c r="AR64" s="164">
        <v>93.8</v>
      </c>
      <c r="AS64" s="164"/>
      <c r="AT64" s="164"/>
      <c r="AU64" s="164"/>
      <c r="AV64" s="164"/>
      <c r="AW64" s="164"/>
      <c r="AX64" s="164"/>
      <c r="AY64" s="164"/>
      <c r="AZ64" s="164"/>
      <c r="BA64" s="164"/>
      <c r="BB64" s="164"/>
      <c r="BC64" s="164"/>
      <c r="BD64" s="164"/>
    </row>
    <row r="65" spans="1:60" ht="21" customHeight="1" x14ac:dyDescent="0.35">
      <c r="B65" s="31"/>
      <c r="AM65" s="164"/>
      <c r="AN65" s="148" t="s">
        <v>266</v>
      </c>
      <c r="AO65" s="148">
        <v>1</v>
      </c>
      <c r="AP65" s="148">
        <v>6.3</v>
      </c>
      <c r="AQ65" s="148">
        <v>6.3</v>
      </c>
      <c r="AR65" s="148">
        <v>100</v>
      </c>
      <c r="AS65" s="164"/>
      <c r="AT65" s="164"/>
      <c r="AU65" s="164"/>
      <c r="AV65" s="164"/>
      <c r="AW65" s="164"/>
      <c r="AX65" s="164"/>
      <c r="AY65" s="164"/>
      <c r="AZ65" s="164"/>
      <c r="BA65" s="164"/>
      <c r="BB65" s="164"/>
      <c r="BC65" s="164"/>
      <c r="BD65" s="164"/>
    </row>
    <row r="66" spans="1:60" ht="15" customHeight="1" x14ac:dyDescent="0.25">
      <c r="V66" s="179" t="s">
        <v>17</v>
      </c>
      <c r="W66" s="180"/>
      <c r="X66" s="180"/>
      <c r="Y66" s="180"/>
      <c r="Z66" s="180"/>
      <c r="AA66" s="180"/>
      <c r="AC66" s="179" t="s">
        <v>18</v>
      </c>
      <c r="AD66" s="180"/>
      <c r="AE66" s="180"/>
      <c r="AF66" s="180"/>
      <c r="AG66" s="180"/>
      <c r="AH66" s="181"/>
      <c r="AI66" s="173" t="s">
        <v>147</v>
      </c>
      <c r="AJ66" s="173"/>
      <c r="AK66" s="173"/>
      <c r="AL66" s="173"/>
      <c r="AM66" s="164"/>
      <c r="AN66" s="148" t="s">
        <v>8</v>
      </c>
      <c r="AO66" s="148">
        <v>16</v>
      </c>
      <c r="AP66" s="148">
        <v>100</v>
      </c>
      <c r="AQ66" s="148">
        <v>100</v>
      </c>
      <c r="AR66" s="148"/>
      <c r="AS66" s="164"/>
      <c r="AT66" s="164"/>
      <c r="AU66" s="164"/>
      <c r="AV66" s="164"/>
      <c r="AW66" s="164"/>
      <c r="AX66" s="164"/>
      <c r="AY66" s="164"/>
      <c r="AZ66" s="164"/>
      <c r="BA66" s="164"/>
      <c r="BB66" s="164"/>
      <c r="BC66" s="164"/>
      <c r="BD66" s="164"/>
    </row>
    <row r="67" spans="1:60" ht="32.25" customHeight="1" x14ac:dyDescent="0.25">
      <c r="V67" s="179"/>
      <c r="W67" s="180"/>
      <c r="X67" s="180"/>
      <c r="Y67" s="180"/>
      <c r="Z67" s="180"/>
      <c r="AA67" s="180"/>
      <c r="AC67" s="179"/>
      <c r="AD67" s="180"/>
      <c r="AE67" s="180"/>
      <c r="AF67" s="180"/>
      <c r="AG67" s="180"/>
      <c r="AH67" s="181"/>
      <c r="AI67" s="174"/>
      <c r="AJ67" s="174"/>
      <c r="AK67" s="174"/>
      <c r="AL67" s="174"/>
      <c r="AM67" s="164" t="s">
        <v>184</v>
      </c>
      <c r="AN67" s="164"/>
      <c r="AO67" s="164"/>
      <c r="AP67" s="164"/>
      <c r="AQ67" s="164"/>
      <c r="AR67" s="164"/>
      <c r="AS67" s="164"/>
      <c r="AT67" s="164"/>
      <c r="AU67" s="164"/>
      <c r="AV67" s="164"/>
      <c r="AW67" s="164"/>
      <c r="AX67" s="164"/>
      <c r="AY67" s="164"/>
      <c r="AZ67" s="164"/>
      <c r="BA67" s="164"/>
      <c r="BB67" s="164"/>
      <c r="BC67" s="164"/>
      <c r="BD67" s="164"/>
    </row>
    <row r="68" spans="1:60"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M68" s="164"/>
      <c r="AN68" s="148"/>
      <c r="AO68" s="148"/>
      <c r="AP68" s="148"/>
      <c r="AQ68" s="148"/>
      <c r="AR68" s="148"/>
      <c r="AS68" s="164"/>
      <c r="AT68" s="164"/>
      <c r="AU68" s="164"/>
      <c r="AV68" s="164"/>
      <c r="AW68" s="164"/>
      <c r="AX68" s="164"/>
      <c r="AY68" s="164"/>
      <c r="AZ68" s="164"/>
      <c r="BA68" s="164"/>
      <c r="BB68" s="164"/>
      <c r="BC68" s="164"/>
      <c r="BD68" s="164"/>
      <c r="BE68" s="133"/>
      <c r="BF68" s="133"/>
      <c r="BG68" s="133"/>
      <c r="BH68" s="133"/>
    </row>
    <row r="69" spans="1:60" s="35" customFormat="1" ht="20.100000000000001" customHeight="1"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+AN3</f>
        <v>1</v>
      </c>
      <c r="W69" s="124">
        <f t="shared" ref="W69:AA73" si="1">+AO3</f>
        <v>1</v>
      </c>
      <c r="X69" s="124">
        <f t="shared" si="1"/>
        <v>0</v>
      </c>
      <c r="Y69" s="124">
        <f t="shared" si="1"/>
        <v>0</v>
      </c>
      <c r="Z69" s="124">
        <f t="shared" si="1"/>
        <v>0</v>
      </c>
      <c r="AA69" s="124">
        <f t="shared" si="1"/>
        <v>0</v>
      </c>
      <c r="AB69" s="124">
        <f>SUM(V69:AA69)</f>
        <v>2</v>
      </c>
      <c r="AC69" s="34">
        <f t="shared" ref="AC69:AH73" si="2">V69/$AB69</f>
        <v>0.5</v>
      </c>
      <c r="AD69" s="34">
        <f t="shared" si="2"/>
        <v>0.5</v>
      </c>
      <c r="AE69" s="34">
        <f t="shared" si="2"/>
        <v>0</v>
      </c>
      <c r="AF69" s="34">
        <f t="shared" si="2"/>
        <v>0</v>
      </c>
      <c r="AG69" s="34">
        <f t="shared" si="2"/>
        <v>0</v>
      </c>
      <c r="AH69" s="34">
        <f t="shared" si="2"/>
        <v>0</v>
      </c>
      <c r="AI69" s="124">
        <f t="shared" ref="AI69:AL73" si="3">+BA3</f>
        <v>1.5</v>
      </c>
      <c r="AJ69" s="124">
        <f t="shared" si="3"/>
        <v>0.71</v>
      </c>
      <c r="AK69" s="124">
        <f t="shared" si="3"/>
        <v>2</v>
      </c>
      <c r="AL69" s="124">
        <f t="shared" si="3"/>
        <v>1</v>
      </c>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row>
    <row r="70" spans="1:60" s="35" customFormat="1" ht="20.100000000000001" customHeight="1"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4">+AN4</f>
        <v>0</v>
      </c>
      <c r="W70" s="124">
        <f t="shared" si="1"/>
        <v>1</v>
      </c>
      <c r="X70" s="124">
        <f t="shared" si="1"/>
        <v>0</v>
      </c>
      <c r="Y70" s="124">
        <f t="shared" si="1"/>
        <v>1</v>
      </c>
      <c r="Z70" s="124">
        <f t="shared" si="1"/>
        <v>0</v>
      </c>
      <c r="AA70" s="124">
        <f t="shared" si="1"/>
        <v>0</v>
      </c>
      <c r="AB70" s="124">
        <f t="shared" ref="AB70:AB73" si="5">SUM(V70:AA70)</f>
        <v>2</v>
      </c>
      <c r="AC70" s="34">
        <f t="shared" si="2"/>
        <v>0</v>
      </c>
      <c r="AD70" s="34">
        <f t="shared" si="2"/>
        <v>0.5</v>
      </c>
      <c r="AE70" s="34">
        <f t="shared" si="2"/>
        <v>0</v>
      </c>
      <c r="AF70" s="34">
        <f t="shared" si="2"/>
        <v>0.5</v>
      </c>
      <c r="AG70" s="34">
        <f t="shared" si="2"/>
        <v>0</v>
      </c>
      <c r="AH70" s="34">
        <f t="shared" si="2"/>
        <v>0</v>
      </c>
      <c r="AI70" s="124">
        <f t="shared" si="3"/>
        <v>3</v>
      </c>
      <c r="AJ70" s="124">
        <f t="shared" si="3"/>
        <v>1.41</v>
      </c>
      <c r="AK70" s="124">
        <f t="shared" si="3"/>
        <v>3</v>
      </c>
      <c r="AL70" s="124">
        <f t="shared" si="3"/>
        <v>2</v>
      </c>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s="35" customFormat="1" ht="20.100000000000001" customHeight="1"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4"/>
        <v>2</v>
      </c>
      <c r="W71" s="124">
        <f t="shared" si="1"/>
        <v>0</v>
      </c>
      <c r="X71" s="124">
        <f t="shared" si="1"/>
        <v>0</v>
      </c>
      <c r="Y71" s="124">
        <f t="shared" si="1"/>
        <v>0</v>
      </c>
      <c r="Z71" s="124">
        <f t="shared" si="1"/>
        <v>0</v>
      </c>
      <c r="AA71" s="124">
        <f t="shared" si="1"/>
        <v>0</v>
      </c>
      <c r="AB71" s="124">
        <f t="shared" si="5"/>
        <v>2</v>
      </c>
      <c r="AC71" s="34">
        <f t="shared" si="2"/>
        <v>1</v>
      </c>
      <c r="AD71" s="34">
        <f t="shared" si="2"/>
        <v>0</v>
      </c>
      <c r="AE71" s="34">
        <f t="shared" si="2"/>
        <v>0</v>
      </c>
      <c r="AF71" s="34">
        <f t="shared" si="2"/>
        <v>0</v>
      </c>
      <c r="AG71" s="34">
        <f t="shared" si="2"/>
        <v>0</v>
      </c>
      <c r="AH71" s="34">
        <f t="shared" si="2"/>
        <v>0</v>
      </c>
      <c r="AI71" s="124">
        <f t="shared" si="3"/>
        <v>1</v>
      </c>
      <c r="AJ71" s="124">
        <f t="shared" si="3"/>
        <v>0</v>
      </c>
      <c r="AK71" s="124">
        <f t="shared" si="3"/>
        <v>1</v>
      </c>
      <c r="AL71" s="124">
        <f t="shared" si="3"/>
        <v>1</v>
      </c>
      <c r="AM71" s="148" t="s">
        <v>238</v>
      </c>
      <c r="AN71" s="164"/>
      <c r="AO71" s="164"/>
      <c r="AP71" s="164"/>
      <c r="AQ71" s="164"/>
      <c r="AR71" s="164"/>
      <c r="AS71" s="148"/>
      <c r="AT71" s="148"/>
      <c r="AU71" s="148"/>
      <c r="AV71" s="148"/>
      <c r="AW71" s="148"/>
      <c r="AX71" s="148"/>
      <c r="AY71" s="148"/>
      <c r="AZ71" s="148"/>
      <c r="BA71" s="148"/>
      <c r="BB71" s="148"/>
      <c r="BC71" s="148"/>
      <c r="BD71" s="148"/>
      <c r="BE71" s="148"/>
      <c r="BF71" s="148"/>
      <c r="BG71" s="148"/>
      <c r="BH71" s="148"/>
    </row>
    <row r="72" spans="1:60" s="35" customFormat="1" ht="20.100000000000001" customHeight="1"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4"/>
        <v>1</v>
      </c>
      <c r="W72" s="124">
        <f t="shared" si="1"/>
        <v>0</v>
      </c>
      <c r="X72" s="124">
        <f t="shared" si="1"/>
        <v>1</v>
      </c>
      <c r="Y72" s="124">
        <f t="shared" si="1"/>
        <v>0</v>
      </c>
      <c r="Z72" s="124">
        <f t="shared" si="1"/>
        <v>0</v>
      </c>
      <c r="AA72" s="124">
        <f t="shared" si="1"/>
        <v>0</v>
      </c>
      <c r="AB72" s="124">
        <f t="shared" si="5"/>
        <v>2</v>
      </c>
      <c r="AC72" s="34">
        <f t="shared" si="2"/>
        <v>0.5</v>
      </c>
      <c r="AD72" s="34">
        <f t="shared" si="2"/>
        <v>0</v>
      </c>
      <c r="AE72" s="34">
        <f t="shared" si="2"/>
        <v>0.5</v>
      </c>
      <c r="AF72" s="34">
        <f t="shared" si="2"/>
        <v>0</v>
      </c>
      <c r="AG72" s="34">
        <f t="shared" si="2"/>
        <v>0</v>
      </c>
      <c r="AH72" s="34">
        <f t="shared" si="2"/>
        <v>0</v>
      </c>
      <c r="AI72" s="124">
        <f t="shared" si="3"/>
        <v>2</v>
      </c>
      <c r="AJ72" s="124">
        <f t="shared" si="3"/>
        <v>1.41</v>
      </c>
      <c r="AK72" s="124">
        <f t="shared" si="3"/>
        <v>2</v>
      </c>
      <c r="AL72" s="124">
        <f t="shared" si="3"/>
        <v>1</v>
      </c>
      <c r="AM72" s="148"/>
      <c r="AN72" s="148"/>
      <c r="AO72" s="148" t="s">
        <v>157</v>
      </c>
      <c r="AP72" s="148" t="s">
        <v>163</v>
      </c>
      <c r="AQ72" s="148" t="s">
        <v>164</v>
      </c>
      <c r="AR72" s="148" t="s">
        <v>165</v>
      </c>
      <c r="AS72" s="148"/>
      <c r="AT72" s="148"/>
      <c r="AU72" s="148"/>
      <c r="AV72" s="148"/>
      <c r="AW72" s="148"/>
      <c r="AX72" s="148"/>
      <c r="AY72" s="148"/>
      <c r="AZ72" s="148"/>
      <c r="BA72" s="148"/>
      <c r="BB72" s="148"/>
      <c r="BC72" s="148"/>
      <c r="BD72" s="148"/>
      <c r="BE72" s="148"/>
      <c r="BF72" s="148"/>
      <c r="BG72" s="148"/>
      <c r="BH72" s="148"/>
    </row>
    <row r="73" spans="1:60" s="35" customFormat="1" ht="20.100000000000001" customHeight="1"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4"/>
        <v>1</v>
      </c>
      <c r="W73" s="124">
        <f t="shared" si="1"/>
        <v>0</v>
      </c>
      <c r="X73" s="124">
        <f t="shared" si="1"/>
        <v>1</v>
      </c>
      <c r="Y73" s="124">
        <f t="shared" si="1"/>
        <v>0</v>
      </c>
      <c r="Z73" s="124">
        <f t="shared" si="1"/>
        <v>0</v>
      </c>
      <c r="AA73" s="124">
        <f t="shared" si="1"/>
        <v>0</v>
      </c>
      <c r="AB73" s="124">
        <f t="shared" si="5"/>
        <v>2</v>
      </c>
      <c r="AC73" s="34">
        <f t="shared" si="2"/>
        <v>0.5</v>
      </c>
      <c r="AD73" s="34">
        <f t="shared" si="2"/>
        <v>0</v>
      </c>
      <c r="AE73" s="34">
        <f t="shared" si="2"/>
        <v>0.5</v>
      </c>
      <c r="AF73" s="34">
        <f t="shared" si="2"/>
        <v>0</v>
      </c>
      <c r="AG73" s="34">
        <f t="shared" si="2"/>
        <v>0</v>
      </c>
      <c r="AH73" s="34">
        <f t="shared" si="2"/>
        <v>0</v>
      </c>
      <c r="AI73" s="124">
        <f t="shared" si="3"/>
        <v>2</v>
      </c>
      <c r="AJ73" s="124">
        <f t="shared" si="3"/>
        <v>1.41</v>
      </c>
      <c r="AK73" s="124">
        <f t="shared" si="3"/>
        <v>2</v>
      </c>
      <c r="AL73" s="124">
        <f t="shared" si="3"/>
        <v>1</v>
      </c>
      <c r="AM73" s="148" t="s">
        <v>166</v>
      </c>
      <c r="AN73" s="164"/>
      <c r="AO73" s="164">
        <v>14</v>
      </c>
      <c r="AP73" s="164">
        <v>87.5</v>
      </c>
      <c r="AQ73" s="164">
        <v>87.5</v>
      </c>
      <c r="AR73" s="164">
        <v>87.5</v>
      </c>
      <c r="AS73" s="148"/>
      <c r="AT73" s="148"/>
      <c r="AU73" s="148"/>
      <c r="AV73" s="148"/>
      <c r="AW73" s="148"/>
      <c r="AX73" s="148"/>
      <c r="AY73" s="148"/>
      <c r="AZ73" s="148"/>
      <c r="BA73" s="148"/>
      <c r="BB73" s="148"/>
      <c r="BC73" s="148"/>
      <c r="BD73" s="148"/>
      <c r="BE73" s="148"/>
      <c r="BF73" s="148"/>
      <c r="BG73" s="148"/>
      <c r="BH73" s="148"/>
    </row>
    <row r="74" spans="1:60"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L74" s="110"/>
      <c r="AM74" s="164"/>
      <c r="AN74" s="164" t="s">
        <v>14</v>
      </c>
      <c r="AO74" s="164">
        <v>1</v>
      </c>
      <c r="AP74" s="164">
        <v>6.3</v>
      </c>
      <c r="AQ74" s="164">
        <v>6.3</v>
      </c>
      <c r="AR74" s="164">
        <v>93.8</v>
      </c>
      <c r="AS74" s="164"/>
      <c r="AT74" s="164"/>
      <c r="AU74" s="164"/>
      <c r="AV74" s="164"/>
      <c r="AW74" s="164"/>
      <c r="AX74" s="164"/>
      <c r="AY74" s="164"/>
      <c r="AZ74" s="164"/>
      <c r="BA74" s="164"/>
      <c r="BB74" s="164"/>
      <c r="BC74" s="164"/>
      <c r="BD74" s="164"/>
      <c r="BE74" s="133"/>
      <c r="BF74" s="133"/>
      <c r="BG74" s="133"/>
      <c r="BH74" s="133"/>
    </row>
    <row r="75" spans="1:60"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L75" s="110"/>
      <c r="AM75" s="164"/>
      <c r="AN75" s="164" t="s">
        <v>239</v>
      </c>
      <c r="AO75" s="164">
        <v>1</v>
      </c>
      <c r="AP75" s="164">
        <v>6.3</v>
      </c>
      <c r="AQ75" s="164">
        <v>6.3</v>
      </c>
      <c r="AR75" s="164">
        <v>100</v>
      </c>
      <c r="AS75" s="164"/>
      <c r="AT75" s="164"/>
      <c r="AU75" s="164"/>
      <c r="AV75" s="164"/>
      <c r="AW75" s="164"/>
      <c r="AX75" s="164"/>
      <c r="AY75" s="164"/>
      <c r="AZ75" s="164"/>
      <c r="BA75" s="164"/>
      <c r="BB75" s="164"/>
      <c r="BC75" s="164"/>
      <c r="BD75" s="164"/>
      <c r="BE75" s="133"/>
      <c r="BF75" s="133"/>
      <c r="BG75" s="133"/>
      <c r="BH75" s="133"/>
    </row>
    <row r="76" spans="1:60"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111"/>
      <c r="AM76" s="164"/>
      <c r="AN76" s="164" t="s">
        <v>8</v>
      </c>
      <c r="AO76" s="164">
        <v>16</v>
      </c>
      <c r="AP76" s="164">
        <v>100</v>
      </c>
      <c r="AQ76" s="164">
        <v>100</v>
      </c>
      <c r="AR76" s="164"/>
      <c r="AS76" s="164"/>
      <c r="AT76" s="164"/>
      <c r="AU76" s="164"/>
      <c r="AV76" s="164"/>
      <c r="AW76" s="164"/>
      <c r="AX76" s="164"/>
      <c r="AY76" s="164"/>
      <c r="AZ76" s="164"/>
      <c r="BA76" s="164"/>
      <c r="BB76" s="164"/>
      <c r="BC76" s="164"/>
      <c r="BD76" s="164"/>
      <c r="BE76" s="133"/>
      <c r="BF76" s="133"/>
      <c r="BG76" s="133"/>
      <c r="BH76" s="133"/>
    </row>
    <row r="77" spans="1:60" s="32" customFormat="1" ht="18.75" customHeight="1"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111"/>
      <c r="AM77" s="164" t="s">
        <v>184</v>
      </c>
      <c r="AN77" s="164"/>
      <c r="AO77" s="164"/>
      <c r="AP77" s="164"/>
      <c r="AQ77" s="164"/>
      <c r="AR77" s="164"/>
      <c r="AS77" s="164"/>
      <c r="AT77" s="164"/>
      <c r="AU77" s="164"/>
      <c r="AV77" s="164"/>
      <c r="AW77" s="164"/>
      <c r="AX77" s="164"/>
      <c r="AY77" s="164"/>
      <c r="AZ77" s="164"/>
      <c r="BA77" s="164"/>
      <c r="BB77" s="164"/>
      <c r="BC77" s="164"/>
      <c r="BD77" s="164"/>
      <c r="BE77" s="133"/>
      <c r="BF77" s="133"/>
      <c r="BG77" s="133"/>
      <c r="BH77" s="133"/>
    </row>
    <row r="78" spans="1:60" s="32" customFormat="1" ht="27.75" customHeight="1" x14ac:dyDescent="0.25">
      <c r="F78" s="39"/>
      <c r="G78" s="232" t="str">
        <f>+AN85</f>
        <v>Página Web</v>
      </c>
      <c r="H78" s="232"/>
      <c r="I78" s="232"/>
      <c r="J78" s="232"/>
      <c r="K78" s="232"/>
      <c r="L78" s="187">
        <f>+AO85</f>
        <v>1</v>
      </c>
      <c r="M78" s="188">
        <v>20</v>
      </c>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111"/>
      <c r="AM78" s="164"/>
      <c r="AN78" s="164"/>
      <c r="AO78" s="164"/>
      <c r="AP78" s="164"/>
      <c r="AQ78" s="164"/>
      <c r="AR78" s="164"/>
      <c r="AS78" s="164"/>
      <c r="AT78" s="164"/>
      <c r="AU78" s="164"/>
      <c r="AV78" s="164"/>
      <c r="AW78" s="164"/>
      <c r="AX78" s="164"/>
      <c r="AY78" s="164"/>
      <c r="AZ78" s="164"/>
      <c r="BA78" s="164"/>
      <c r="BB78" s="164"/>
      <c r="BC78" s="164"/>
      <c r="BD78" s="164"/>
      <c r="BE78" s="133"/>
      <c r="BF78" s="133"/>
      <c r="BG78" s="133"/>
      <c r="BH78" s="133"/>
    </row>
    <row r="79" spans="1:60" s="32" customFormat="1" ht="18.75" customHeight="1" x14ac:dyDescent="0.25">
      <c r="F79" s="39"/>
      <c r="G79" s="232" t="str">
        <f>+AN94</f>
        <v>Familia Política</v>
      </c>
      <c r="H79" s="232"/>
      <c r="I79" s="232"/>
      <c r="J79" s="232"/>
      <c r="K79" s="232"/>
      <c r="L79" s="187">
        <f>+AO94</f>
        <v>1</v>
      </c>
      <c r="M79" s="188">
        <v>21</v>
      </c>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111"/>
      <c r="AM79" s="164"/>
      <c r="AN79" s="164"/>
      <c r="AO79" s="164"/>
      <c r="AP79" s="164"/>
      <c r="AQ79" s="164"/>
      <c r="AR79" s="164"/>
      <c r="AS79" s="164"/>
      <c r="AT79" s="164"/>
      <c r="AU79" s="164"/>
      <c r="AV79" s="164"/>
      <c r="AW79" s="164"/>
      <c r="AX79" s="164"/>
      <c r="AY79" s="164"/>
      <c r="AZ79" s="164"/>
      <c r="BA79" s="164"/>
      <c r="BB79" s="164"/>
      <c r="BC79" s="164"/>
      <c r="BD79" s="164"/>
      <c r="BE79" s="133"/>
      <c r="BF79" s="133"/>
      <c r="BG79" s="133"/>
      <c r="BH79" s="133"/>
    </row>
    <row r="80" spans="1:60" s="32" customFormat="1" ht="30" customHeight="1" x14ac:dyDescent="0.25">
      <c r="F80" s="39"/>
      <c r="G80" s="232"/>
      <c r="H80" s="232"/>
      <c r="I80" s="232"/>
      <c r="J80" s="232"/>
      <c r="K80" s="232"/>
      <c r="L80" s="187"/>
      <c r="M80" s="188"/>
      <c r="N80" s="39"/>
      <c r="O80" s="39"/>
      <c r="P80" s="39"/>
      <c r="Q80" s="39"/>
      <c r="R80" s="39"/>
      <c r="S80" s="39"/>
      <c r="T80" s="39"/>
      <c r="U80" s="39"/>
      <c r="V80" s="39"/>
      <c r="W80" s="39"/>
      <c r="X80" s="38"/>
      <c r="Y80" s="38"/>
      <c r="Z80" s="38"/>
      <c r="AA80" s="38"/>
      <c r="AB80" s="38"/>
      <c r="AC80" s="38"/>
      <c r="AD80" s="38"/>
      <c r="AE80" s="38"/>
      <c r="AF80" s="38"/>
      <c r="AG80" s="38"/>
      <c r="AH80" s="38"/>
      <c r="AI80" s="38"/>
      <c r="AJ80" s="38"/>
      <c r="AK80" s="38"/>
      <c r="AL80" s="111"/>
      <c r="AM80" s="164"/>
      <c r="AN80" s="164"/>
      <c r="AO80" s="164"/>
      <c r="AP80" s="164"/>
      <c r="AQ80" s="164"/>
      <c r="AR80" s="164"/>
      <c r="AS80" s="164"/>
      <c r="AT80" s="164"/>
      <c r="AU80" s="164"/>
      <c r="AV80" s="164"/>
      <c r="AW80" s="164"/>
      <c r="AX80" s="164"/>
      <c r="AY80" s="164"/>
      <c r="AZ80" s="164"/>
      <c r="BA80" s="164"/>
      <c r="BB80" s="164"/>
      <c r="BC80" s="164"/>
      <c r="BD80" s="164"/>
      <c r="BE80" s="133"/>
      <c r="BF80" s="133"/>
      <c r="BG80" s="133"/>
      <c r="BH80" s="133"/>
    </row>
    <row r="81" spans="1:60" s="32" customFormat="1" ht="30" customHeight="1" x14ac:dyDescent="0.25">
      <c r="F81" s="39"/>
      <c r="G81" s="232"/>
      <c r="H81" s="232"/>
      <c r="I81" s="232"/>
      <c r="J81" s="232"/>
      <c r="K81" s="232"/>
      <c r="L81" s="187"/>
      <c r="M81" s="188"/>
      <c r="N81" s="39"/>
      <c r="O81" s="39"/>
      <c r="P81" s="39"/>
      <c r="Q81" s="39"/>
      <c r="R81" s="39"/>
      <c r="S81" s="39"/>
      <c r="T81" s="39"/>
      <c r="U81" s="39"/>
      <c r="V81" s="39"/>
      <c r="W81" s="39"/>
      <c r="X81" s="38"/>
      <c r="Y81" s="38"/>
      <c r="Z81" s="38"/>
      <c r="AA81" s="38"/>
      <c r="AB81" s="38"/>
      <c r="AC81" s="38"/>
      <c r="AD81" s="38"/>
      <c r="AE81" s="38"/>
      <c r="AF81" s="38"/>
      <c r="AG81" s="38"/>
      <c r="AH81" s="38"/>
      <c r="AI81" s="38"/>
      <c r="AJ81" s="38"/>
      <c r="AK81" s="38"/>
      <c r="AL81" s="111"/>
      <c r="AM81" s="164" t="s">
        <v>241</v>
      </c>
      <c r="AN81" s="164"/>
      <c r="AO81" s="164"/>
      <c r="AP81" s="164"/>
      <c r="AQ81" s="164"/>
      <c r="AR81" s="164"/>
      <c r="AS81" s="164"/>
      <c r="AT81" s="164"/>
      <c r="AU81" s="164"/>
      <c r="AV81" s="164"/>
      <c r="AW81" s="164"/>
      <c r="AX81" s="164"/>
      <c r="AY81" s="164"/>
      <c r="AZ81" s="164"/>
      <c r="BA81" s="164"/>
      <c r="BB81" s="164"/>
      <c r="BC81" s="164"/>
      <c r="BD81" s="164"/>
      <c r="BE81" s="133"/>
      <c r="BF81" s="133"/>
      <c r="BG81" s="133"/>
      <c r="BH81" s="133"/>
    </row>
    <row r="82" spans="1:60" s="32" customFormat="1" ht="18.75" x14ac:dyDescent="0.25">
      <c r="F82" s="39"/>
      <c r="G82" s="232"/>
      <c r="H82" s="232"/>
      <c r="I82" s="232"/>
      <c r="J82" s="232"/>
      <c r="K82" s="232"/>
      <c r="L82" s="187"/>
      <c r="M82" s="188"/>
      <c r="N82" s="39"/>
      <c r="O82" s="39"/>
      <c r="P82" s="39"/>
      <c r="Q82" s="39"/>
      <c r="R82" s="39"/>
      <c r="S82" s="39"/>
      <c r="T82" s="39"/>
      <c r="U82" s="39"/>
      <c r="V82" s="39"/>
      <c r="W82" s="39"/>
      <c r="X82" s="38"/>
      <c r="Y82" s="38"/>
      <c r="Z82" s="38"/>
      <c r="AA82" s="38"/>
      <c r="AB82" s="38"/>
      <c r="AC82" s="38"/>
      <c r="AD82" s="38"/>
      <c r="AE82" s="38"/>
      <c r="AF82" s="38"/>
      <c r="AG82" s="38"/>
      <c r="AH82" s="38"/>
      <c r="AI82" s="38"/>
      <c r="AJ82" s="38"/>
      <c r="AK82" s="38"/>
      <c r="AL82" s="111"/>
      <c r="AM82" s="164"/>
      <c r="AN82" s="164"/>
      <c r="AO82" s="164" t="s">
        <v>157</v>
      </c>
      <c r="AP82" s="164" t="s">
        <v>163</v>
      </c>
      <c r="AQ82" s="164" t="s">
        <v>164</v>
      </c>
      <c r="AR82" s="164" t="s">
        <v>165</v>
      </c>
      <c r="AS82" s="164"/>
      <c r="AT82" s="164"/>
      <c r="AU82" s="164"/>
      <c r="AV82" s="164"/>
      <c r="AW82" s="164"/>
      <c r="AX82" s="164"/>
      <c r="AY82" s="164"/>
      <c r="AZ82" s="164"/>
      <c r="BA82" s="164"/>
      <c r="BB82" s="164"/>
      <c r="BC82" s="164"/>
      <c r="BD82" s="164"/>
      <c r="BE82" s="133"/>
      <c r="BF82" s="133"/>
      <c r="BG82" s="133"/>
      <c r="BH82" s="133"/>
    </row>
    <row r="83" spans="1:60" s="32" customFormat="1" ht="15.75" customHeight="1" x14ac:dyDescent="0.25">
      <c r="F83" s="39"/>
      <c r="G83" s="39"/>
      <c r="H83" s="39"/>
      <c r="I83" s="39"/>
      <c r="J83" s="39"/>
      <c r="K83" s="39"/>
      <c r="L83" s="39"/>
      <c r="M83" s="39"/>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111"/>
      <c r="AM83" s="164" t="s">
        <v>166</v>
      </c>
      <c r="AN83" s="164"/>
      <c r="AO83" s="164">
        <v>14</v>
      </c>
      <c r="AP83" s="164">
        <v>87.5</v>
      </c>
      <c r="AQ83" s="164">
        <v>87.5</v>
      </c>
      <c r="AR83" s="164">
        <v>87.5</v>
      </c>
      <c r="AS83" s="164"/>
      <c r="AT83" s="164"/>
      <c r="AU83" s="164"/>
      <c r="AV83" s="164"/>
      <c r="AW83" s="164"/>
      <c r="AX83" s="164"/>
      <c r="AY83" s="164"/>
      <c r="AZ83" s="164"/>
      <c r="BA83" s="164"/>
      <c r="BB83" s="164"/>
      <c r="BC83" s="164"/>
      <c r="BD83" s="164"/>
      <c r="BE83" s="133"/>
      <c r="BF83" s="133"/>
      <c r="BG83" s="133"/>
      <c r="BH83" s="133"/>
    </row>
    <row r="84" spans="1:60" s="32" customFormat="1" ht="25.5" customHeight="1" x14ac:dyDescent="0.25">
      <c r="B84" s="208"/>
      <c r="C84" s="208"/>
      <c r="D84" s="208"/>
      <c r="E84" s="208"/>
      <c r="F84" s="208"/>
      <c r="G84" s="208"/>
      <c r="H84" s="208"/>
      <c r="I84" s="208"/>
      <c r="J84" s="208"/>
      <c r="K84" s="208"/>
      <c r="L84" s="208"/>
      <c r="M84" s="208"/>
      <c r="N84" s="208"/>
      <c r="O84" s="208"/>
      <c r="P84" s="208"/>
      <c r="Q84" s="208"/>
      <c r="R84" s="208"/>
      <c r="S84" s="208"/>
      <c r="T84" s="208"/>
      <c r="U84" s="208"/>
      <c r="V84" s="39"/>
      <c r="W84" s="39"/>
      <c r="X84" s="39"/>
      <c r="Y84" s="38"/>
      <c r="Z84" s="38"/>
      <c r="AA84" s="38"/>
      <c r="AB84" s="38"/>
      <c r="AC84" s="38"/>
      <c r="AD84" s="38"/>
      <c r="AE84" s="38"/>
      <c r="AF84" s="38"/>
      <c r="AG84" s="38"/>
      <c r="AH84" s="38"/>
      <c r="AI84" s="38"/>
      <c r="AJ84" s="38"/>
      <c r="AK84" s="38"/>
      <c r="AL84" s="111"/>
      <c r="AM84" s="164"/>
      <c r="AN84" s="164" t="s">
        <v>242</v>
      </c>
      <c r="AO84" s="164">
        <v>1</v>
      </c>
      <c r="AP84" s="164">
        <v>6.3</v>
      </c>
      <c r="AQ84" s="164">
        <v>6.3</v>
      </c>
      <c r="AR84" s="164">
        <v>93.8</v>
      </c>
      <c r="AS84" s="164"/>
      <c r="AT84" s="164"/>
      <c r="AU84" s="164"/>
      <c r="AV84" s="164"/>
      <c r="AW84" s="164"/>
      <c r="AX84" s="164"/>
      <c r="AY84" s="164"/>
      <c r="AZ84" s="164"/>
      <c r="BA84" s="164"/>
      <c r="BB84" s="164"/>
      <c r="BC84" s="164"/>
      <c r="BD84" s="164"/>
      <c r="BE84" s="133"/>
      <c r="BF84" s="133"/>
      <c r="BG84" s="133"/>
      <c r="BH84" s="133"/>
    </row>
    <row r="85" spans="1:60" s="32" customFormat="1" ht="12.75" customHeight="1" x14ac:dyDescent="0.25">
      <c r="B85" s="129"/>
      <c r="C85" s="129"/>
      <c r="D85" s="129"/>
      <c r="E85" s="129"/>
      <c r="F85" s="129"/>
      <c r="G85" s="129"/>
      <c r="H85" s="129"/>
      <c r="I85" s="129"/>
      <c r="J85" s="129"/>
      <c r="K85" s="129"/>
      <c r="L85" s="129"/>
      <c r="M85" s="129"/>
      <c r="N85" s="129"/>
      <c r="O85" s="129"/>
      <c r="P85" s="129"/>
      <c r="Q85" s="129"/>
      <c r="R85" s="129"/>
      <c r="S85" s="129"/>
      <c r="T85" s="129"/>
      <c r="U85" s="129"/>
      <c r="V85" s="39"/>
      <c r="W85" s="39"/>
      <c r="X85" s="39"/>
      <c r="Y85" s="38"/>
      <c r="Z85" s="38"/>
      <c r="AA85" s="38"/>
      <c r="AB85" s="38"/>
      <c r="AC85" s="38"/>
      <c r="AD85" s="38"/>
      <c r="AE85" s="38"/>
      <c r="AF85" s="38"/>
      <c r="AG85" s="38"/>
      <c r="AH85" s="38"/>
      <c r="AI85" s="38"/>
      <c r="AJ85" s="38"/>
      <c r="AK85" s="38"/>
      <c r="AL85" s="111"/>
      <c r="AM85" s="164"/>
      <c r="AN85" s="164" t="s">
        <v>41</v>
      </c>
      <c r="AO85" s="164">
        <v>1</v>
      </c>
      <c r="AP85" s="164">
        <v>6.3</v>
      </c>
      <c r="AQ85" s="164">
        <v>6.3</v>
      </c>
      <c r="AR85" s="164">
        <v>100</v>
      </c>
      <c r="AS85" s="164"/>
      <c r="AT85" s="164"/>
      <c r="AU85" s="164"/>
      <c r="AV85" s="164"/>
      <c r="AW85" s="164"/>
      <c r="AX85" s="164"/>
      <c r="AY85" s="164"/>
      <c r="AZ85" s="164"/>
      <c r="BA85" s="164"/>
      <c r="BB85" s="164"/>
      <c r="BC85" s="164"/>
      <c r="BD85" s="164"/>
      <c r="BE85" s="133"/>
      <c r="BF85" s="133"/>
      <c r="BG85" s="133"/>
      <c r="BH85" s="133"/>
    </row>
    <row r="86" spans="1:60" s="32" customFormat="1" ht="21" x14ac:dyDescent="0.25">
      <c r="A86" s="39"/>
      <c r="B86" s="231"/>
      <c r="C86" s="231"/>
      <c r="D86" s="231"/>
      <c r="E86" s="231"/>
      <c r="F86" s="231"/>
      <c r="G86" s="231"/>
      <c r="H86" s="231"/>
      <c r="I86" s="231"/>
      <c r="J86" s="231"/>
      <c r="K86" s="128"/>
      <c r="L86" s="128"/>
      <c r="M86" s="128"/>
      <c r="N86" s="128"/>
      <c r="O86" s="128"/>
      <c r="P86" s="128"/>
      <c r="Q86" s="128"/>
      <c r="R86" s="128"/>
      <c r="S86" s="128"/>
      <c r="T86" s="128"/>
      <c r="U86" s="128"/>
      <c r="V86" s="38"/>
      <c r="W86" s="38"/>
      <c r="X86" s="38"/>
      <c r="Y86" s="38"/>
      <c r="Z86" s="38"/>
      <c r="AA86" s="38"/>
      <c r="AB86" s="38"/>
      <c r="AC86" s="38"/>
      <c r="AD86" s="38"/>
      <c r="AE86" s="38"/>
      <c r="AF86" s="38"/>
      <c r="AG86" s="38"/>
      <c r="AH86" s="38"/>
      <c r="AI86" s="38"/>
      <c r="AL86" s="110"/>
      <c r="AM86" s="164"/>
      <c r="AN86" s="164" t="s">
        <v>8</v>
      </c>
      <c r="AO86" s="164">
        <v>16</v>
      </c>
      <c r="AP86" s="164">
        <v>100</v>
      </c>
      <c r="AQ86" s="164">
        <v>100</v>
      </c>
      <c r="AR86" s="164"/>
      <c r="AS86" s="164"/>
      <c r="AT86" s="164"/>
      <c r="AU86" s="164"/>
      <c r="AV86" s="164"/>
      <c r="AW86" s="164"/>
      <c r="AX86" s="164"/>
      <c r="AY86" s="164"/>
      <c r="AZ86" s="164"/>
      <c r="BA86" s="164"/>
      <c r="BB86" s="164"/>
      <c r="BC86" s="164"/>
      <c r="BD86" s="164"/>
      <c r="BE86" s="133"/>
      <c r="BF86" s="133"/>
      <c r="BG86" s="133"/>
      <c r="BH86" s="133"/>
    </row>
    <row r="87" spans="1:60" s="32" customFormat="1" ht="21" x14ac:dyDescent="0.25">
      <c r="A87" s="39"/>
      <c r="B87" s="231"/>
      <c r="C87" s="231"/>
      <c r="D87" s="231"/>
      <c r="E87" s="231"/>
      <c r="F87" s="231"/>
      <c r="G87" s="231"/>
      <c r="H87" s="231"/>
      <c r="I87" s="231"/>
      <c r="J87" s="231"/>
      <c r="K87" s="128"/>
      <c r="L87" s="128"/>
      <c r="M87" s="128"/>
      <c r="N87" s="128"/>
      <c r="O87" s="128"/>
      <c r="P87" s="128"/>
      <c r="Q87" s="128"/>
      <c r="R87" s="128"/>
      <c r="S87" s="128"/>
      <c r="T87" s="128"/>
      <c r="U87" s="128"/>
      <c r="V87" s="38"/>
      <c r="W87" s="38"/>
      <c r="X87" s="38"/>
      <c r="Y87" s="38"/>
      <c r="Z87" s="38"/>
      <c r="AA87" s="38"/>
      <c r="AB87" s="38"/>
      <c r="AC87" s="38"/>
      <c r="AD87" s="38"/>
      <c r="AE87" s="38"/>
      <c r="AF87" s="38"/>
      <c r="AG87" s="38"/>
      <c r="AH87" s="38"/>
      <c r="AI87" s="38"/>
      <c r="AJ87" s="38"/>
      <c r="AK87" s="38"/>
      <c r="AL87" s="110"/>
      <c r="AM87" s="164" t="s">
        <v>184</v>
      </c>
      <c r="AN87" s="164"/>
      <c r="AO87" s="164"/>
      <c r="AP87" s="164"/>
      <c r="AQ87" s="164"/>
      <c r="AR87" s="164"/>
      <c r="AS87" s="164"/>
      <c r="AT87" s="164"/>
      <c r="AU87" s="164"/>
      <c r="AV87" s="164"/>
      <c r="AW87" s="164"/>
      <c r="AX87" s="164"/>
      <c r="AY87" s="164"/>
      <c r="AZ87" s="164"/>
      <c r="BA87" s="164"/>
      <c r="BB87" s="164"/>
      <c r="BC87" s="164"/>
      <c r="BD87" s="164"/>
      <c r="BE87" s="133"/>
      <c r="BF87" s="133"/>
      <c r="BG87" s="133"/>
      <c r="BH87" s="133"/>
    </row>
    <row r="88" spans="1:60" s="32" customFormat="1" ht="21" x14ac:dyDescent="0.25">
      <c r="A88" s="39"/>
      <c r="B88" s="231"/>
      <c r="C88" s="231"/>
      <c r="D88" s="231"/>
      <c r="E88" s="231"/>
      <c r="F88" s="231"/>
      <c r="G88" s="231"/>
      <c r="H88" s="231"/>
      <c r="I88" s="231"/>
      <c r="J88" s="231"/>
      <c r="K88" s="128"/>
      <c r="L88" s="128"/>
      <c r="M88" s="128"/>
      <c r="N88" s="128"/>
      <c r="O88" s="128"/>
      <c r="P88" s="128"/>
      <c r="Q88" s="128"/>
      <c r="R88" s="128"/>
      <c r="S88" s="128"/>
      <c r="T88" s="128"/>
      <c r="U88" s="128"/>
      <c r="V88" s="38"/>
      <c r="W88" s="38"/>
      <c r="X88" s="38"/>
      <c r="Y88" s="38"/>
      <c r="Z88" s="38"/>
      <c r="AA88" s="38"/>
      <c r="AB88" s="38"/>
      <c r="AC88" s="38"/>
      <c r="AD88" s="38"/>
      <c r="AE88" s="38"/>
      <c r="AF88" s="38"/>
      <c r="AG88" s="38"/>
      <c r="AH88" s="38"/>
      <c r="AI88" s="38"/>
      <c r="AJ88" s="38"/>
      <c r="AK88" s="38"/>
      <c r="AL88" s="110"/>
      <c r="AM88" s="164"/>
      <c r="AN88" s="164"/>
      <c r="AO88" s="164"/>
      <c r="AP88" s="164"/>
      <c r="AQ88" s="164"/>
      <c r="AR88" s="164"/>
      <c r="AS88" s="164"/>
      <c r="AT88" s="164"/>
      <c r="AU88" s="164"/>
      <c r="AV88" s="164"/>
      <c r="AW88" s="164"/>
      <c r="AX88" s="164"/>
      <c r="AY88" s="164"/>
      <c r="AZ88" s="164"/>
      <c r="BA88" s="164"/>
      <c r="BB88" s="164"/>
      <c r="BC88" s="164"/>
      <c r="BD88" s="164"/>
      <c r="BE88" s="133"/>
      <c r="BF88" s="133"/>
      <c r="BG88" s="133"/>
      <c r="BH88" s="133"/>
    </row>
    <row r="89" spans="1:60" s="32" customFormat="1" ht="21" x14ac:dyDescent="0.25">
      <c r="A89" s="39"/>
      <c r="B89" s="131"/>
      <c r="C89" s="131"/>
      <c r="D89" s="131"/>
      <c r="E89" s="131"/>
      <c r="F89" s="131"/>
      <c r="G89" s="131"/>
      <c r="H89" s="131"/>
      <c r="I89" s="131"/>
      <c r="J89" s="131"/>
      <c r="K89" s="128"/>
      <c r="L89" s="128"/>
      <c r="M89" s="128"/>
      <c r="N89" s="128"/>
      <c r="O89" s="128"/>
      <c r="P89" s="128"/>
      <c r="Q89" s="128"/>
      <c r="R89" s="128"/>
      <c r="S89" s="128"/>
      <c r="T89" s="128"/>
      <c r="U89" s="128"/>
      <c r="V89" s="38"/>
      <c r="W89" s="38"/>
      <c r="X89" s="38"/>
      <c r="Y89" s="38"/>
      <c r="Z89" s="38"/>
      <c r="AA89" s="38"/>
      <c r="AB89" s="38"/>
      <c r="AC89" s="38"/>
      <c r="AD89" s="38"/>
      <c r="AE89" s="38"/>
      <c r="AF89" s="38"/>
      <c r="AG89" s="38"/>
      <c r="AH89" s="38"/>
      <c r="AI89" s="38"/>
      <c r="AJ89" s="38"/>
      <c r="AK89" s="38"/>
      <c r="AL89" s="110"/>
      <c r="AM89" s="164"/>
      <c r="AN89" s="164"/>
      <c r="AO89" s="164"/>
      <c r="AP89" s="164"/>
      <c r="AQ89" s="164"/>
      <c r="AR89" s="164"/>
      <c r="AS89" s="164"/>
      <c r="AT89" s="164"/>
      <c r="AU89" s="164"/>
      <c r="AV89" s="164"/>
      <c r="AW89" s="164"/>
      <c r="AX89" s="164"/>
      <c r="AY89" s="164"/>
      <c r="AZ89" s="164"/>
      <c r="BA89" s="164"/>
      <c r="BB89" s="164"/>
      <c r="BC89" s="164"/>
      <c r="BD89" s="164"/>
      <c r="BE89" s="133"/>
      <c r="BF89" s="133"/>
      <c r="BG89" s="133"/>
      <c r="BH89" s="133"/>
    </row>
    <row r="90" spans="1:60" s="32" customFormat="1" ht="20.25" customHeight="1" x14ac:dyDescent="0.25">
      <c r="V90" s="38"/>
      <c r="W90" s="38"/>
      <c r="X90" s="38"/>
      <c r="Y90" s="38"/>
      <c r="Z90" s="38"/>
      <c r="AA90" s="38"/>
      <c r="AB90" s="38"/>
      <c r="AC90" s="38"/>
      <c r="AD90" s="38"/>
      <c r="AE90" s="38"/>
      <c r="AF90" s="38"/>
      <c r="AG90" s="38"/>
      <c r="AH90" s="38"/>
      <c r="AI90" s="38"/>
      <c r="AJ90" s="38"/>
      <c r="AL90" s="110"/>
      <c r="AM90" s="164"/>
      <c r="AN90" s="164"/>
      <c r="AO90" s="164"/>
      <c r="AP90" s="164"/>
      <c r="AQ90" s="164"/>
      <c r="AR90" s="164"/>
      <c r="AS90" s="164"/>
      <c r="AT90" s="164"/>
      <c r="AU90" s="164"/>
      <c r="AV90" s="164"/>
      <c r="AW90" s="164"/>
      <c r="AX90" s="164"/>
      <c r="AY90" s="164"/>
      <c r="AZ90" s="164"/>
      <c r="BA90" s="164"/>
      <c r="BB90" s="164"/>
      <c r="BC90" s="164"/>
      <c r="BD90" s="164"/>
      <c r="BE90" s="133"/>
      <c r="BF90" s="133"/>
      <c r="BG90" s="133"/>
      <c r="BH90" s="133"/>
    </row>
    <row r="91" spans="1:60"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224" t="s">
        <v>147</v>
      </c>
      <c r="AJ91" s="225"/>
      <c r="AK91" s="225"/>
      <c r="AL91" s="226"/>
      <c r="AM91" s="164" t="s">
        <v>243</v>
      </c>
      <c r="AN91" s="164"/>
      <c r="AO91" s="164"/>
      <c r="AP91" s="164"/>
      <c r="AQ91" s="164"/>
      <c r="AR91" s="164"/>
      <c r="AS91" s="164"/>
      <c r="AT91" s="164"/>
      <c r="AU91" s="164"/>
      <c r="AV91" s="164"/>
      <c r="AW91" s="164"/>
      <c r="AX91" s="164"/>
      <c r="AY91" s="164"/>
      <c r="AZ91" s="164"/>
      <c r="BA91" s="164"/>
      <c r="BB91" s="164"/>
      <c r="BC91" s="164"/>
      <c r="BD91" s="164"/>
      <c r="BE91" s="133"/>
      <c r="BF91" s="133"/>
      <c r="BG91" s="133"/>
      <c r="BH91" s="133"/>
    </row>
    <row r="92" spans="1:60"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227"/>
      <c r="AJ92" s="228"/>
      <c r="AK92" s="228"/>
      <c r="AL92" s="229"/>
      <c r="AM92" s="164"/>
      <c r="AN92" s="164"/>
      <c r="AO92" s="164" t="s">
        <v>157</v>
      </c>
      <c r="AP92" s="164" t="s">
        <v>163</v>
      </c>
      <c r="AQ92" s="164" t="s">
        <v>164</v>
      </c>
      <c r="AR92" s="164" t="s">
        <v>165</v>
      </c>
      <c r="AS92" s="164"/>
      <c r="AT92" s="164"/>
      <c r="AU92" s="164"/>
      <c r="AV92" s="164"/>
      <c r="AW92" s="164"/>
      <c r="AX92" s="164"/>
      <c r="AY92" s="164"/>
      <c r="AZ92" s="164"/>
      <c r="BA92" s="164"/>
      <c r="BB92" s="164"/>
      <c r="BC92" s="164"/>
      <c r="BD92" s="164"/>
      <c r="BE92" s="133"/>
      <c r="BF92" s="133"/>
      <c r="BG92" s="133"/>
      <c r="BH92" s="133"/>
    </row>
    <row r="93" spans="1:60" s="32" customFormat="1" ht="36.75" customHeight="1" x14ac:dyDescent="0.25">
      <c r="A93" s="178" t="s">
        <v>42</v>
      </c>
      <c r="B93" s="178"/>
      <c r="C93" s="178"/>
      <c r="D93" s="178"/>
      <c r="E93" s="178"/>
      <c r="F93" s="178"/>
      <c r="G93" s="178"/>
      <c r="H93" s="178"/>
      <c r="I93" s="178"/>
      <c r="J93" s="178"/>
      <c r="K93" s="178"/>
      <c r="L93" s="178"/>
      <c r="M93" s="178"/>
      <c r="N93" s="178"/>
      <c r="O93" s="178"/>
      <c r="P93" s="178"/>
      <c r="Q93" s="178"/>
      <c r="R93" s="178"/>
      <c r="S93" s="178"/>
      <c r="T93" s="178"/>
      <c r="U93" s="178"/>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112" t="s">
        <v>25</v>
      </c>
      <c r="AM93" s="164" t="s">
        <v>166</v>
      </c>
      <c r="AN93" s="164"/>
      <c r="AO93" s="164">
        <v>15</v>
      </c>
      <c r="AP93" s="164">
        <v>93.8</v>
      </c>
      <c r="AQ93" s="164">
        <v>93.8</v>
      </c>
      <c r="AR93" s="164">
        <v>93.8</v>
      </c>
      <c r="AS93" s="164"/>
      <c r="AT93" s="164"/>
      <c r="AU93" s="164"/>
      <c r="AV93" s="164"/>
      <c r="AW93" s="164"/>
      <c r="AX93" s="164"/>
      <c r="AY93" s="164"/>
      <c r="AZ93" s="164"/>
      <c r="BA93" s="164"/>
      <c r="BB93" s="164"/>
      <c r="BC93" s="164"/>
      <c r="BD93" s="164"/>
      <c r="BE93" s="133"/>
      <c r="BF93" s="133"/>
      <c r="BG93" s="133"/>
      <c r="BH93" s="133"/>
    </row>
    <row r="94" spans="1:60"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3"/>
      <c r="V94" s="205"/>
      <c r="W94" s="205"/>
      <c r="X94" s="205"/>
      <c r="Y94" s="205"/>
      <c r="Z94" s="205"/>
      <c r="AA94" s="205"/>
      <c r="AB94" s="118"/>
      <c r="AC94" s="206"/>
      <c r="AD94" s="206"/>
      <c r="AE94" s="206"/>
      <c r="AF94" s="206"/>
      <c r="AG94" s="206"/>
      <c r="AH94" s="207"/>
      <c r="AI94" s="122"/>
      <c r="AJ94" s="120"/>
      <c r="AK94" s="120"/>
      <c r="AL94" s="120"/>
      <c r="AM94" s="164"/>
      <c r="AN94" s="164" t="s">
        <v>274</v>
      </c>
      <c r="AO94" s="164">
        <v>1</v>
      </c>
      <c r="AP94" s="164">
        <v>6.3</v>
      </c>
      <c r="AQ94" s="164">
        <v>6.3</v>
      </c>
      <c r="AR94" s="164">
        <v>100</v>
      </c>
      <c r="AS94" s="149"/>
      <c r="AT94" s="149"/>
      <c r="AU94" s="149"/>
      <c r="AV94" s="149"/>
      <c r="AW94" s="149"/>
      <c r="AX94" s="149"/>
      <c r="AY94" s="149"/>
      <c r="AZ94" s="149"/>
      <c r="BA94" s="149"/>
      <c r="BB94" s="149"/>
      <c r="BC94" s="149"/>
      <c r="BD94" s="149"/>
      <c r="BE94" s="149"/>
      <c r="BF94" s="149"/>
      <c r="BG94" s="149"/>
      <c r="BH94" s="149"/>
    </row>
    <row r="95" spans="1:60"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6"/>
      <c r="V95" s="127">
        <f>+AN9</f>
        <v>2</v>
      </c>
      <c r="W95" s="127">
        <f t="shared" ref="W95:Z96" si="6">+AO9</f>
        <v>5</v>
      </c>
      <c r="X95" s="127">
        <f t="shared" si="6"/>
        <v>1</v>
      </c>
      <c r="Y95" s="127">
        <f t="shared" si="6"/>
        <v>0</v>
      </c>
      <c r="Z95" s="127">
        <f t="shared" si="6"/>
        <v>0</v>
      </c>
      <c r="AA95" s="127">
        <f>+AS9</f>
        <v>0</v>
      </c>
      <c r="AB95" s="127">
        <f>SUM(V95:AA95)</f>
        <v>8</v>
      </c>
      <c r="AC95" s="34">
        <f>V95/$AB95</f>
        <v>0.25</v>
      </c>
      <c r="AD95" s="34">
        <f t="shared" ref="AD95:AH96" si="7">W95/$AB95</f>
        <v>0.625</v>
      </c>
      <c r="AE95" s="34">
        <f t="shared" si="7"/>
        <v>0.125</v>
      </c>
      <c r="AF95" s="34">
        <f t="shared" si="7"/>
        <v>0</v>
      </c>
      <c r="AG95" s="34">
        <f t="shared" si="7"/>
        <v>0</v>
      </c>
      <c r="AH95" s="34">
        <f t="shared" si="7"/>
        <v>0</v>
      </c>
      <c r="AI95" s="127">
        <f t="shared" ref="AI95:AL96" si="8">+BA9</f>
        <v>1.88</v>
      </c>
      <c r="AJ95" s="127">
        <f t="shared" si="8"/>
        <v>0.64</v>
      </c>
      <c r="AK95" s="127">
        <f t="shared" si="8"/>
        <v>2</v>
      </c>
      <c r="AL95" s="127">
        <f t="shared" si="8"/>
        <v>2</v>
      </c>
      <c r="AM95" s="164"/>
      <c r="AN95" s="164" t="s">
        <v>8</v>
      </c>
      <c r="AO95" s="164">
        <v>16</v>
      </c>
      <c r="AP95" s="164">
        <v>100</v>
      </c>
      <c r="AQ95" s="164">
        <v>100</v>
      </c>
      <c r="AR95" s="164"/>
      <c r="AS95" s="148"/>
      <c r="AT95" s="148"/>
      <c r="AU95" s="148"/>
      <c r="AV95" s="148"/>
      <c r="AW95" s="148"/>
      <c r="AX95" s="148"/>
      <c r="AY95" s="148"/>
      <c r="AZ95" s="148"/>
      <c r="BA95" s="148"/>
      <c r="BB95" s="148"/>
      <c r="BC95" s="148"/>
      <c r="BD95" s="148"/>
      <c r="BE95" s="148"/>
      <c r="BF95" s="148"/>
      <c r="BG95" s="148"/>
      <c r="BH95" s="148"/>
    </row>
    <row r="96" spans="1:60"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6"/>
      <c r="V96" s="127">
        <f>+AN10</f>
        <v>0</v>
      </c>
      <c r="W96" s="127">
        <f t="shared" si="6"/>
        <v>0</v>
      </c>
      <c r="X96" s="127">
        <f t="shared" si="6"/>
        <v>0</v>
      </c>
      <c r="Y96" s="127">
        <f t="shared" si="6"/>
        <v>2</v>
      </c>
      <c r="Z96" s="127">
        <f t="shared" si="6"/>
        <v>6</v>
      </c>
      <c r="AA96" s="127">
        <f>+AS10</f>
        <v>0</v>
      </c>
      <c r="AB96" s="127">
        <f>SUM(V96:AA96)</f>
        <v>8</v>
      </c>
      <c r="AC96" s="34">
        <f>V96/$AB96</f>
        <v>0</v>
      </c>
      <c r="AD96" s="34">
        <f t="shared" si="7"/>
        <v>0</v>
      </c>
      <c r="AE96" s="34">
        <f t="shared" si="7"/>
        <v>0</v>
      </c>
      <c r="AF96" s="34">
        <f t="shared" si="7"/>
        <v>0.25</v>
      </c>
      <c r="AG96" s="34">
        <f t="shared" si="7"/>
        <v>0.75</v>
      </c>
      <c r="AH96" s="34">
        <f>W96/$AB96</f>
        <v>0</v>
      </c>
      <c r="AI96" s="127">
        <f t="shared" si="8"/>
        <v>4.75</v>
      </c>
      <c r="AJ96" s="127">
        <f t="shared" si="8"/>
        <v>0.46</v>
      </c>
      <c r="AK96" s="127">
        <f t="shared" si="8"/>
        <v>5</v>
      </c>
      <c r="AL96" s="127">
        <f t="shared" si="8"/>
        <v>5</v>
      </c>
      <c r="AM96" s="164" t="s">
        <v>184</v>
      </c>
      <c r="AN96" s="164"/>
      <c r="AO96" s="164"/>
      <c r="AP96" s="164"/>
      <c r="AQ96" s="164"/>
      <c r="AR96" s="164"/>
      <c r="AS96" s="148"/>
      <c r="AT96" s="148"/>
      <c r="AU96" s="148"/>
      <c r="AV96" s="148"/>
      <c r="AW96" s="148"/>
      <c r="AX96" s="148"/>
      <c r="AY96" s="148"/>
      <c r="AZ96" s="148"/>
      <c r="BA96" s="148"/>
      <c r="BB96" s="148"/>
      <c r="BC96" s="148"/>
      <c r="BD96" s="148"/>
      <c r="BE96" s="148"/>
      <c r="BF96" s="148"/>
      <c r="BG96" s="148"/>
      <c r="BH96" s="148"/>
    </row>
    <row r="97" spans="1:60" s="121" customFormat="1" ht="23.25" customHeight="1" x14ac:dyDescent="0.25">
      <c r="A97" s="230" t="s">
        <v>150</v>
      </c>
      <c r="B97" s="230"/>
      <c r="C97" s="230"/>
      <c r="D97" s="230"/>
      <c r="E97" s="230"/>
      <c r="F97" s="230"/>
      <c r="G97" s="230"/>
      <c r="H97" s="230"/>
      <c r="I97" s="230"/>
      <c r="J97" s="230"/>
      <c r="K97" s="230"/>
      <c r="L97" s="230"/>
      <c r="M97" s="230"/>
      <c r="N97" s="230"/>
      <c r="O97" s="230"/>
      <c r="P97" s="230"/>
      <c r="Q97" s="230"/>
      <c r="R97" s="230"/>
      <c r="S97" s="230"/>
      <c r="T97" s="230"/>
      <c r="U97" s="230"/>
      <c r="V97" s="115">
        <v>1</v>
      </c>
      <c r="W97" s="132">
        <v>2</v>
      </c>
      <c r="X97" s="132">
        <v>3</v>
      </c>
      <c r="Y97" s="132">
        <v>4</v>
      </c>
      <c r="Z97" s="132">
        <v>5</v>
      </c>
      <c r="AA97" s="117" t="s">
        <v>43</v>
      </c>
      <c r="AB97" s="118" t="s">
        <v>8</v>
      </c>
      <c r="AC97" s="115">
        <v>1</v>
      </c>
      <c r="AD97" s="132">
        <v>2</v>
      </c>
      <c r="AE97" s="132">
        <v>3</v>
      </c>
      <c r="AF97" s="132">
        <v>4</v>
      </c>
      <c r="AG97" s="132">
        <v>5</v>
      </c>
      <c r="AH97" s="117" t="s">
        <v>43</v>
      </c>
      <c r="AI97" s="119" t="s">
        <v>22</v>
      </c>
      <c r="AJ97" s="120" t="s">
        <v>23</v>
      </c>
      <c r="AK97" s="120" t="s">
        <v>24</v>
      </c>
      <c r="AL97" s="120" t="s">
        <v>25</v>
      </c>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row>
    <row r="98" spans="1:60" s="35" customFormat="1" ht="18.75" customHeight="1" x14ac:dyDescent="0.25">
      <c r="A98" s="130" t="s">
        <v>48</v>
      </c>
      <c r="B98" s="165" t="s">
        <v>45</v>
      </c>
      <c r="C98" s="166"/>
      <c r="D98" s="166"/>
      <c r="E98" s="166"/>
      <c r="F98" s="166"/>
      <c r="G98" s="166"/>
      <c r="H98" s="166"/>
      <c r="I98" s="166"/>
      <c r="J98" s="166"/>
      <c r="K98" s="166"/>
      <c r="L98" s="166"/>
      <c r="M98" s="166"/>
      <c r="N98" s="166"/>
      <c r="O98" s="166"/>
      <c r="P98" s="166"/>
      <c r="Q98" s="166"/>
      <c r="R98" s="166"/>
      <c r="S98" s="166"/>
      <c r="T98" s="166"/>
      <c r="U98" s="166"/>
      <c r="V98" s="127">
        <f>+AN11</f>
        <v>1</v>
      </c>
      <c r="W98" s="127">
        <f t="shared" ref="W98:AA100" si="9">+AO11</f>
        <v>2</v>
      </c>
      <c r="X98" s="127">
        <f t="shared" si="9"/>
        <v>2</v>
      </c>
      <c r="Y98" s="127">
        <f t="shared" si="9"/>
        <v>2</v>
      </c>
      <c r="Z98" s="127">
        <f t="shared" si="9"/>
        <v>1</v>
      </c>
      <c r="AA98" s="127">
        <f t="shared" si="9"/>
        <v>0</v>
      </c>
      <c r="AB98" s="127">
        <f>SUM(V98:AA98)</f>
        <v>8</v>
      </c>
      <c r="AC98" s="34">
        <f>V98/$AB98</f>
        <v>0.125</v>
      </c>
      <c r="AD98" s="34">
        <f t="shared" ref="AD98:AH100" si="10">W98/$AB98</f>
        <v>0.25</v>
      </c>
      <c r="AE98" s="34">
        <f t="shared" si="10"/>
        <v>0.25</v>
      </c>
      <c r="AF98" s="34">
        <f t="shared" si="10"/>
        <v>0.25</v>
      </c>
      <c r="AG98" s="34">
        <f t="shared" si="10"/>
        <v>0.125</v>
      </c>
      <c r="AH98" s="34">
        <f t="shared" si="10"/>
        <v>0</v>
      </c>
      <c r="AI98" s="127">
        <f t="shared" ref="AI98:AL100" si="11">+BA11</f>
        <v>3</v>
      </c>
      <c r="AJ98" s="127">
        <f t="shared" si="11"/>
        <v>1.31</v>
      </c>
      <c r="AK98" s="127">
        <f t="shared" si="11"/>
        <v>3</v>
      </c>
      <c r="AL98" s="127">
        <f t="shared" si="11"/>
        <v>2</v>
      </c>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6" t="s">
        <v>47</v>
      </c>
      <c r="V99" s="127">
        <f>+AN12</f>
        <v>1</v>
      </c>
      <c r="W99" s="127">
        <f t="shared" si="9"/>
        <v>2</v>
      </c>
      <c r="X99" s="127">
        <f t="shared" si="9"/>
        <v>2</v>
      </c>
      <c r="Y99" s="127">
        <f t="shared" si="9"/>
        <v>2</v>
      </c>
      <c r="Z99" s="127">
        <f t="shared" si="9"/>
        <v>1</v>
      </c>
      <c r="AA99" s="127">
        <f t="shared" si="9"/>
        <v>0</v>
      </c>
      <c r="AB99" s="127">
        <f t="shared" ref="AB99:AB100" si="12">SUM(V99:AA99)</f>
        <v>8</v>
      </c>
      <c r="AC99" s="34">
        <f>V99/$AB99</f>
        <v>0.125</v>
      </c>
      <c r="AD99" s="34">
        <f t="shared" si="10"/>
        <v>0.25</v>
      </c>
      <c r="AE99" s="34">
        <f t="shared" si="10"/>
        <v>0.25</v>
      </c>
      <c r="AF99" s="34">
        <f t="shared" si="10"/>
        <v>0.25</v>
      </c>
      <c r="AG99" s="34">
        <f t="shared" si="10"/>
        <v>0.125</v>
      </c>
      <c r="AH99" s="34">
        <f t="shared" si="10"/>
        <v>0</v>
      </c>
      <c r="AI99" s="127">
        <f t="shared" si="11"/>
        <v>3</v>
      </c>
      <c r="AJ99" s="127">
        <f t="shared" si="11"/>
        <v>1.31</v>
      </c>
      <c r="AK99" s="127">
        <f t="shared" si="11"/>
        <v>3</v>
      </c>
      <c r="AL99" s="127">
        <f t="shared" si="11"/>
        <v>2</v>
      </c>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6" t="s">
        <v>50</v>
      </c>
      <c r="V100" s="127">
        <f>+AN13</f>
        <v>0</v>
      </c>
      <c r="W100" s="127">
        <f t="shared" si="9"/>
        <v>0</v>
      </c>
      <c r="X100" s="127">
        <f t="shared" si="9"/>
        <v>2</v>
      </c>
      <c r="Y100" s="127">
        <f t="shared" si="9"/>
        <v>1</v>
      </c>
      <c r="Z100" s="127">
        <f t="shared" si="9"/>
        <v>5</v>
      </c>
      <c r="AA100" s="127">
        <f t="shared" si="9"/>
        <v>0</v>
      </c>
      <c r="AB100" s="127">
        <f t="shared" si="12"/>
        <v>8</v>
      </c>
      <c r="AC100" s="34">
        <f>V100/$AB100</f>
        <v>0</v>
      </c>
      <c r="AD100" s="34">
        <f t="shared" si="10"/>
        <v>0</v>
      </c>
      <c r="AE100" s="34">
        <f t="shared" si="10"/>
        <v>0.25</v>
      </c>
      <c r="AF100" s="34">
        <f t="shared" si="10"/>
        <v>0.125</v>
      </c>
      <c r="AG100" s="34">
        <f t="shared" si="10"/>
        <v>0.625</v>
      </c>
      <c r="AH100" s="34">
        <f t="shared" si="10"/>
        <v>0</v>
      </c>
      <c r="AI100" s="127">
        <f t="shared" si="11"/>
        <v>4.38</v>
      </c>
      <c r="AJ100" s="127">
        <f t="shared" si="11"/>
        <v>0.92</v>
      </c>
      <c r="AK100" s="127">
        <f t="shared" si="11"/>
        <v>5</v>
      </c>
      <c r="AL100" s="127">
        <f t="shared" si="11"/>
        <v>5</v>
      </c>
      <c r="AM100" s="149" t="s">
        <v>244</v>
      </c>
      <c r="AN100" s="149"/>
      <c r="AO100" s="149"/>
      <c r="AP100" s="149"/>
      <c r="AQ100" s="149"/>
      <c r="AR100" s="149"/>
      <c r="AS100" s="148"/>
      <c r="AT100" s="148"/>
      <c r="AU100" s="148"/>
      <c r="AV100" s="148"/>
      <c r="AW100" s="148"/>
      <c r="AX100" s="148"/>
      <c r="AY100" s="148"/>
      <c r="AZ100" s="148"/>
      <c r="BA100" s="148"/>
      <c r="BB100" s="148"/>
      <c r="BC100" s="148"/>
      <c r="BD100" s="148"/>
      <c r="BE100" s="148"/>
      <c r="BF100" s="148"/>
      <c r="BG100" s="148"/>
      <c r="BH100" s="148"/>
    </row>
    <row r="101" spans="1:60"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L101" s="110"/>
      <c r="AM101" s="148"/>
      <c r="AN101" s="148"/>
      <c r="AO101" s="148" t="s">
        <v>157</v>
      </c>
      <c r="AP101" s="148" t="s">
        <v>163</v>
      </c>
      <c r="AQ101" s="148" t="s">
        <v>164</v>
      </c>
      <c r="AR101" s="148" t="s">
        <v>165</v>
      </c>
      <c r="AS101" s="164"/>
      <c r="AT101" s="164"/>
      <c r="AU101" s="164"/>
      <c r="AV101" s="164"/>
      <c r="AW101" s="164"/>
      <c r="AX101" s="164"/>
      <c r="AY101" s="164"/>
      <c r="AZ101" s="164"/>
      <c r="BA101" s="164"/>
      <c r="BB101" s="164"/>
      <c r="BC101" s="164"/>
      <c r="BD101" s="164"/>
      <c r="BE101" s="133"/>
      <c r="BF101" s="133"/>
      <c r="BG101" s="133"/>
      <c r="BH101" s="133"/>
    </row>
    <row r="102" spans="1:60"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L102" s="110"/>
      <c r="AM102" s="148" t="s">
        <v>166</v>
      </c>
      <c r="AN102" s="148"/>
      <c r="AO102" s="148">
        <v>14</v>
      </c>
      <c r="AP102" s="148">
        <v>87.5</v>
      </c>
      <c r="AQ102" s="148">
        <v>87.5</v>
      </c>
      <c r="AR102" s="148">
        <v>87.5</v>
      </c>
      <c r="AS102" s="164"/>
      <c r="AT102" s="164"/>
      <c r="AU102" s="164"/>
      <c r="AV102" s="164"/>
      <c r="AW102" s="164"/>
      <c r="AX102" s="164"/>
      <c r="AY102" s="164"/>
      <c r="AZ102" s="164"/>
      <c r="BA102" s="164"/>
      <c r="BB102" s="164"/>
      <c r="BC102" s="164"/>
      <c r="BD102" s="164"/>
      <c r="BE102" s="133"/>
      <c r="BF102" s="133"/>
      <c r="BG102" s="133"/>
      <c r="BH102" s="133"/>
    </row>
    <row r="103" spans="1:60"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L103" s="110"/>
      <c r="AM103" s="148"/>
      <c r="AN103" s="148" t="s">
        <v>38</v>
      </c>
      <c r="AO103" s="148">
        <v>2</v>
      </c>
      <c r="AP103" s="148">
        <v>12.5</v>
      </c>
      <c r="AQ103" s="148">
        <v>12.5</v>
      </c>
      <c r="AR103" s="148">
        <v>100</v>
      </c>
      <c r="AS103" s="164"/>
      <c r="AT103" s="164"/>
      <c r="AU103" s="164"/>
      <c r="AV103" s="164"/>
      <c r="AW103" s="164"/>
      <c r="AX103" s="164"/>
      <c r="AY103" s="164"/>
      <c r="AZ103" s="164"/>
      <c r="BA103" s="164"/>
      <c r="BB103" s="164"/>
      <c r="BC103" s="164"/>
      <c r="BD103" s="164"/>
      <c r="BE103" s="133"/>
      <c r="BF103" s="133"/>
      <c r="BG103" s="133"/>
      <c r="BH103" s="133"/>
    </row>
    <row r="104" spans="1:60"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L104" s="110"/>
      <c r="AM104" s="164"/>
      <c r="AN104" s="164" t="s">
        <v>8</v>
      </c>
      <c r="AO104" s="164">
        <v>16</v>
      </c>
      <c r="AP104" s="164">
        <v>100</v>
      </c>
      <c r="AQ104" s="164">
        <v>100</v>
      </c>
      <c r="AR104" s="164"/>
      <c r="AS104" s="164"/>
      <c r="AT104" s="164"/>
      <c r="AU104" s="164"/>
      <c r="AV104" s="164"/>
      <c r="AW104" s="164"/>
      <c r="AX104" s="164"/>
      <c r="AY104" s="164"/>
      <c r="AZ104" s="164"/>
      <c r="BA104" s="164"/>
      <c r="BB104" s="164"/>
      <c r="BC104" s="164"/>
      <c r="BD104" s="164"/>
      <c r="BE104" s="133"/>
      <c r="BF104" s="133"/>
      <c r="BG104" s="133"/>
      <c r="BH104" s="133"/>
    </row>
    <row r="105" spans="1:60"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c r="AL105" s="110"/>
      <c r="AM105" s="164" t="s">
        <v>184</v>
      </c>
      <c r="AN105" s="164"/>
      <c r="AO105" s="164"/>
      <c r="AP105" s="164"/>
      <c r="AQ105" s="164"/>
      <c r="AR105" s="164"/>
      <c r="AS105" s="164"/>
      <c r="AT105" s="164"/>
      <c r="AU105" s="164"/>
      <c r="AV105" s="164"/>
      <c r="AW105" s="164"/>
      <c r="AX105" s="164"/>
      <c r="AY105" s="164"/>
      <c r="AZ105" s="164"/>
      <c r="BA105" s="164"/>
      <c r="BB105" s="164"/>
      <c r="BC105" s="164"/>
      <c r="BD105" s="164"/>
      <c r="BE105" s="133"/>
      <c r="BF105" s="133"/>
      <c r="BG105" s="133"/>
      <c r="BH105" s="133"/>
    </row>
    <row r="106" spans="1:60"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c r="AL106" s="110"/>
      <c r="AM106" s="164"/>
      <c r="AN106" s="164"/>
      <c r="AO106" s="164"/>
      <c r="AP106" s="164"/>
      <c r="AQ106" s="164"/>
      <c r="AR106" s="164"/>
      <c r="AS106" s="164"/>
      <c r="AT106" s="164"/>
      <c r="AU106" s="164"/>
      <c r="AV106" s="164"/>
      <c r="AW106" s="164"/>
      <c r="AX106" s="164"/>
      <c r="AY106" s="164"/>
      <c r="AZ106" s="164"/>
      <c r="BA106" s="164"/>
      <c r="BB106" s="164"/>
      <c r="BC106" s="164"/>
      <c r="BD106" s="164"/>
      <c r="BE106" s="133"/>
      <c r="BF106" s="133"/>
      <c r="BG106" s="133"/>
      <c r="BH106" s="133"/>
    </row>
    <row r="107" spans="1:60"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L107" s="110"/>
      <c r="AM107" s="164"/>
      <c r="AN107" s="164"/>
      <c r="AO107" s="164"/>
      <c r="AP107" s="164"/>
      <c r="AQ107" s="164"/>
      <c r="AR107" s="164"/>
      <c r="AS107" s="164"/>
      <c r="AT107" s="164"/>
      <c r="AU107" s="164"/>
      <c r="AV107" s="164"/>
      <c r="AW107" s="164"/>
      <c r="AX107" s="164"/>
      <c r="AY107" s="164"/>
      <c r="AZ107" s="164"/>
      <c r="BA107" s="164"/>
      <c r="BB107" s="164"/>
      <c r="BC107" s="164"/>
      <c r="BD107" s="164"/>
      <c r="BE107" s="133"/>
      <c r="BF107" s="133"/>
      <c r="BG107" s="133"/>
      <c r="BH107" s="133"/>
    </row>
    <row r="108" spans="1:60"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L108" s="110"/>
      <c r="AM108" s="164"/>
      <c r="AN108" s="164"/>
      <c r="AO108" s="164"/>
      <c r="AP108" s="164"/>
      <c r="AQ108" s="164"/>
      <c r="AR108" s="164"/>
      <c r="AS108" s="164"/>
      <c r="AT108" s="164"/>
      <c r="AU108" s="164"/>
      <c r="AV108" s="164"/>
      <c r="AW108" s="164"/>
      <c r="AX108" s="164"/>
      <c r="AY108" s="164"/>
      <c r="AZ108" s="164"/>
      <c r="BA108" s="164"/>
      <c r="BB108" s="164"/>
      <c r="BC108" s="164"/>
      <c r="BD108" s="164"/>
      <c r="BE108" s="133"/>
      <c r="BF108" s="133"/>
      <c r="BG108" s="133"/>
      <c r="BH108" s="133"/>
    </row>
    <row r="109" spans="1:60"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L109" s="110"/>
      <c r="AM109" s="164" t="s">
        <v>246</v>
      </c>
      <c r="AN109" s="164"/>
      <c r="AO109" s="164"/>
      <c r="AP109" s="164"/>
      <c r="AQ109" s="164"/>
      <c r="AR109" s="164"/>
      <c r="AS109" s="164"/>
      <c r="AT109" s="164"/>
      <c r="AU109" s="164"/>
      <c r="AV109" s="164"/>
      <c r="AW109" s="164"/>
      <c r="AX109" s="164"/>
      <c r="AY109" s="164"/>
      <c r="AZ109" s="164"/>
      <c r="BA109" s="164"/>
      <c r="BB109" s="164"/>
      <c r="BC109" s="164"/>
      <c r="BD109" s="164"/>
      <c r="BE109" s="133"/>
      <c r="BF109" s="133"/>
      <c r="BG109" s="133"/>
      <c r="BH109" s="133"/>
    </row>
    <row r="110" spans="1:60"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147</v>
      </c>
      <c r="AJ110" s="195"/>
      <c r="AK110" s="195"/>
      <c r="AL110" s="195"/>
      <c r="AM110" s="164"/>
      <c r="AN110" s="164"/>
      <c r="AO110" s="164" t="s">
        <v>157</v>
      </c>
      <c r="AP110" s="164" t="s">
        <v>163</v>
      </c>
      <c r="AQ110" s="164" t="s">
        <v>164</v>
      </c>
      <c r="AR110" s="164" t="s">
        <v>165</v>
      </c>
      <c r="AS110" s="164"/>
      <c r="AT110" s="164"/>
      <c r="AU110" s="164"/>
      <c r="AV110" s="164"/>
      <c r="AW110" s="164"/>
      <c r="AX110" s="164"/>
      <c r="AY110" s="164"/>
      <c r="AZ110" s="164"/>
      <c r="BA110" s="164"/>
      <c r="BB110" s="164"/>
      <c r="BC110" s="164"/>
      <c r="BD110" s="164"/>
      <c r="BE110" s="133"/>
      <c r="BF110" s="133"/>
      <c r="BG110" s="133"/>
      <c r="BH110" s="133"/>
    </row>
    <row r="111" spans="1:60"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c r="AM111" s="164" t="s">
        <v>166</v>
      </c>
      <c r="AN111" s="164" t="s">
        <v>245</v>
      </c>
      <c r="AO111" s="164">
        <v>5</v>
      </c>
      <c r="AP111" s="164">
        <v>31.3</v>
      </c>
      <c r="AQ111" s="164">
        <v>31.3</v>
      </c>
      <c r="AR111" s="164">
        <v>31.3</v>
      </c>
      <c r="AS111" s="164"/>
      <c r="AT111" s="164"/>
      <c r="AU111" s="164"/>
      <c r="AV111" s="164"/>
      <c r="AW111" s="164"/>
      <c r="AX111" s="164"/>
      <c r="AY111" s="164"/>
      <c r="AZ111" s="164"/>
      <c r="BA111" s="164"/>
      <c r="BB111" s="164"/>
      <c r="BC111" s="164"/>
      <c r="BD111" s="164"/>
      <c r="BE111" s="133"/>
      <c r="BF111" s="133"/>
      <c r="BG111" s="133"/>
      <c r="BH111" s="133"/>
    </row>
    <row r="112" spans="1:60"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112" t="s">
        <v>25</v>
      </c>
      <c r="AM112" s="164"/>
      <c r="AN112" s="164" t="s">
        <v>38</v>
      </c>
      <c r="AO112" s="164">
        <v>11</v>
      </c>
      <c r="AP112" s="164">
        <v>68.8</v>
      </c>
      <c r="AQ112" s="164">
        <v>68.8</v>
      </c>
      <c r="AR112" s="164">
        <v>100</v>
      </c>
      <c r="AS112" s="164"/>
      <c r="AT112" s="164"/>
      <c r="AU112" s="164"/>
      <c r="AV112" s="164"/>
      <c r="AW112" s="164"/>
      <c r="AX112" s="164"/>
      <c r="AY112" s="164"/>
      <c r="AZ112" s="164"/>
      <c r="BA112" s="164"/>
      <c r="BB112" s="164"/>
      <c r="BC112" s="164"/>
      <c r="BD112" s="164"/>
      <c r="BE112" s="133"/>
      <c r="BF112" s="133"/>
      <c r="BG112" s="133"/>
      <c r="BH112" s="133"/>
    </row>
    <row r="113" spans="1:60"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27">
        <f>+AN8</f>
        <v>0</v>
      </c>
      <c r="W113" s="127">
        <f t="shared" ref="W113:AA113" si="13">+AO8</f>
        <v>0</v>
      </c>
      <c r="X113" s="127">
        <f t="shared" si="13"/>
        <v>0</v>
      </c>
      <c r="Y113" s="127">
        <f t="shared" si="13"/>
        <v>0</v>
      </c>
      <c r="Z113" s="127">
        <f t="shared" si="13"/>
        <v>0</v>
      </c>
      <c r="AA113" s="127">
        <f t="shared" si="13"/>
        <v>0</v>
      </c>
      <c r="AB113" s="127">
        <f>SUM(V113:AA113)</f>
        <v>0</v>
      </c>
      <c r="AC113" s="34" t="e">
        <f t="shared" ref="AC113:AH113" si="14">V113/$AB113</f>
        <v>#DIV/0!</v>
      </c>
      <c r="AD113" s="34" t="e">
        <f t="shared" si="14"/>
        <v>#DIV/0!</v>
      </c>
      <c r="AE113" s="34" t="e">
        <f t="shared" si="14"/>
        <v>#DIV/0!</v>
      </c>
      <c r="AF113" s="34" t="e">
        <f t="shared" si="14"/>
        <v>#DIV/0!</v>
      </c>
      <c r="AG113" s="34" t="e">
        <f t="shared" si="14"/>
        <v>#DIV/0!</v>
      </c>
      <c r="AH113" s="34" t="e">
        <f t="shared" si="14"/>
        <v>#DIV/0!</v>
      </c>
      <c r="AI113" s="127" t="str">
        <f t="shared" ref="AI113:AL113" si="15">+BA8</f>
        <v>.</v>
      </c>
      <c r="AJ113" s="127" t="str">
        <f t="shared" si="15"/>
        <v>.</v>
      </c>
      <c r="AK113" s="127" t="str">
        <f t="shared" si="15"/>
        <v>.</v>
      </c>
      <c r="AL113" s="127" t="str">
        <f t="shared" si="15"/>
        <v>.</v>
      </c>
      <c r="AM113" s="164"/>
      <c r="AN113" s="164" t="s">
        <v>8</v>
      </c>
      <c r="AO113" s="164">
        <v>16</v>
      </c>
      <c r="AP113" s="164">
        <v>100</v>
      </c>
      <c r="AQ113" s="164">
        <v>100</v>
      </c>
      <c r="AR113" s="164"/>
      <c r="AS113" s="164"/>
      <c r="AT113" s="164"/>
      <c r="AU113" s="164"/>
      <c r="AV113" s="164"/>
      <c r="AW113" s="164"/>
      <c r="AX113" s="164"/>
      <c r="AY113" s="164"/>
      <c r="AZ113" s="164"/>
      <c r="BA113" s="164"/>
      <c r="BB113" s="164"/>
      <c r="BC113" s="164"/>
      <c r="BD113" s="164"/>
      <c r="BE113" s="133"/>
      <c r="BF113" s="133"/>
      <c r="BG113" s="133"/>
      <c r="BH113" s="133"/>
    </row>
    <row r="114" spans="1:60"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L114" s="110"/>
      <c r="AM114" s="164" t="s">
        <v>184</v>
      </c>
      <c r="AN114" s="164"/>
      <c r="AO114" s="164"/>
      <c r="AP114" s="164"/>
      <c r="AQ114" s="164"/>
      <c r="AR114" s="164"/>
      <c r="AS114" s="164"/>
      <c r="AT114" s="164"/>
      <c r="AU114" s="164"/>
      <c r="AV114" s="164"/>
      <c r="AW114" s="164"/>
      <c r="AX114" s="164"/>
      <c r="AY114" s="164"/>
      <c r="AZ114" s="164"/>
      <c r="BA114" s="164"/>
      <c r="BB114" s="164"/>
      <c r="BC114" s="164"/>
      <c r="BD114" s="164"/>
      <c r="BE114" s="133"/>
      <c r="BF114" s="133"/>
      <c r="BG114" s="133"/>
      <c r="BH114" s="133"/>
    </row>
    <row r="115" spans="1:60"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L115" s="110"/>
      <c r="AM115" s="164"/>
      <c r="AN115" s="164"/>
      <c r="AO115" s="164"/>
      <c r="AP115" s="164"/>
      <c r="AQ115" s="164"/>
      <c r="AR115" s="164"/>
      <c r="AS115" s="164"/>
      <c r="AT115" s="164"/>
      <c r="AU115" s="164"/>
      <c r="AV115" s="164"/>
      <c r="AW115" s="164"/>
      <c r="AX115" s="164"/>
      <c r="AY115" s="164"/>
      <c r="AZ115" s="164"/>
      <c r="BA115" s="164"/>
      <c r="BB115" s="164"/>
      <c r="BC115" s="164"/>
      <c r="BD115" s="164"/>
      <c r="BE115" s="133"/>
      <c r="BF115" s="133"/>
      <c r="BG115" s="133"/>
      <c r="BH115" s="133"/>
    </row>
    <row r="116" spans="1:60"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L116" s="110"/>
      <c r="AM116" s="164"/>
      <c r="AN116" s="164"/>
      <c r="AO116" s="164"/>
      <c r="AP116" s="164"/>
      <c r="AQ116" s="164"/>
      <c r="AR116" s="164"/>
      <c r="AS116" s="164"/>
      <c r="AT116" s="164"/>
      <c r="AU116" s="164"/>
      <c r="AV116" s="164"/>
      <c r="AW116" s="164"/>
      <c r="AX116" s="164"/>
      <c r="AY116" s="164"/>
      <c r="AZ116" s="164"/>
      <c r="BA116" s="164"/>
      <c r="BB116" s="164"/>
      <c r="BC116" s="164"/>
      <c r="BD116" s="164"/>
      <c r="BE116" s="133"/>
      <c r="BF116" s="133"/>
      <c r="BG116" s="133"/>
      <c r="BH116" s="133"/>
    </row>
    <row r="117" spans="1:60"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L117" s="110"/>
      <c r="AM117" s="164"/>
      <c r="AN117" s="164"/>
      <c r="AO117" s="164"/>
      <c r="AP117" s="164"/>
      <c r="AQ117" s="164"/>
      <c r="AR117" s="164"/>
      <c r="AS117" s="164"/>
      <c r="AT117" s="164"/>
      <c r="AU117" s="164"/>
      <c r="AV117" s="164"/>
      <c r="AW117" s="164"/>
      <c r="AX117" s="164"/>
      <c r="AY117" s="164"/>
      <c r="AZ117" s="164"/>
      <c r="BA117" s="164"/>
      <c r="BB117" s="164"/>
      <c r="BC117" s="164"/>
      <c r="BD117" s="164"/>
      <c r="BE117" s="133"/>
      <c r="BF117" s="133"/>
      <c r="BG117" s="133"/>
      <c r="BH117" s="133"/>
    </row>
    <row r="118" spans="1:60"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L118" s="110"/>
      <c r="AM118" s="164" t="s">
        <v>247</v>
      </c>
      <c r="AN118" s="164"/>
      <c r="AO118" s="164"/>
      <c r="AP118" s="164"/>
      <c r="AQ118" s="164"/>
      <c r="AR118" s="164"/>
      <c r="AS118" s="164"/>
      <c r="AT118" s="164"/>
      <c r="AU118" s="164"/>
      <c r="AV118" s="164"/>
      <c r="AW118" s="164"/>
      <c r="AX118" s="164"/>
      <c r="AY118" s="164"/>
      <c r="AZ118" s="164"/>
      <c r="BA118" s="164"/>
      <c r="BB118" s="164"/>
      <c r="BC118" s="164"/>
      <c r="BD118" s="164"/>
      <c r="BE118" s="133"/>
      <c r="BF118" s="133"/>
      <c r="BG118" s="133"/>
      <c r="BH118" s="133"/>
    </row>
    <row r="119" spans="1:60"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L119" s="110"/>
      <c r="AM119" s="164"/>
      <c r="AN119" s="164"/>
      <c r="AO119" s="164" t="s">
        <v>157</v>
      </c>
      <c r="AP119" s="164" t="s">
        <v>163</v>
      </c>
      <c r="AQ119" s="164" t="s">
        <v>164</v>
      </c>
      <c r="AR119" s="164" t="s">
        <v>165</v>
      </c>
      <c r="AS119" s="164"/>
      <c r="AT119" s="164"/>
      <c r="AU119" s="164"/>
      <c r="AV119" s="164"/>
      <c r="AW119" s="164"/>
      <c r="AX119" s="164"/>
      <c r="AY119" s="164"/>
      <c r="AZ119" s="164"/>
      <c r="BA119" s="164"/>
      <c r="BB119" s="164"/>
      <c r="BC119" s="164"/>
      <c r="BD119" s="164"/>
      <c r="BE119" s="133"/>
      <c r="BF119" s="133"/>
      <c r="BG119" s="133"/>
      <c r="BH119" s="133"/>
    </row>
    <row r="120" spans="1:60"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L120" s="110"/>
      <c r="AM120" s="164" t="s">
        <v>166</v>
      </c>
      <c r="AN120" s="164" t="s">
        <v>245</v>
      </c>
      <c r="AO120" s="164">
        <v>14</v>
      </c>
      <c r="AP120" s="164">
        <v>87.5</v>
      </c>
      <c r="AQ120" s="164">
        <v>87.5</v>
      </c>
      <c r="AR120" s="164">
        <v>87.5</v>
      </c>
      <c r="AS120" s="164"/>
      <c r="AT120" s="164"/>
      <c r="AU120" s="164"/>
      <c r="AV120" s="164"/>
      <c r="AW120" s="164"/>
      <c r="AX120" s="164"/>
      <c r="AY120" s="164"/>
      <c r="AZ120" s="164"/>
      <c r="BA120" s="164"/>
      <c r="BB120" s="164"/>
      <c r="BC120" s="164"/>
      <c r="BD120" s="164"/>
      <c r="BE120" s="133"/>
      <c r="BF120" s="133"/>
      <c r="BG120" s="133"/>
      <c r="BH120" s="133"/>
    </row>
    <row r="121" spans="1:60"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c r="AL121" s="110"/>
      <c r="AM121" s="164"/>
      <c r="AN121" s="164" t="s">
        <v>38</v>
      </c>
      <c r="AO121" s="164">
        <v>2</v>
      </c>
      <c r="AP121" s="164">
        <v>12.5</v>
      </c>
      <c r="AQ121" s="164">
        <v>12.5</v>
      </c>
      <c r="AR121" s="164">
        <v>100</v>
      </c>
      <c r="AS121" s="164"/>
      <c r="AT121" s="164"/>
      <c r="AU121" s="164"/>
      <c r="AV121" s="164"/>
      <c r="AW121" s="164"/>
      <c r="AX121" s="164"/>
      <c r="AY121" s="164"/>
      <c r="AZ121" s="164"/>
      <c r="BA121" s="164"/>
      <c r="BB121" s="164"/>
      <c r="BC121" s="164"/>
      <c r="BD121" s="164"/>
      <c r="BE121" s="133"/>
      <c r="BF121" s="133"/>
      <c r="BG121" s="133"/>
      <c r="BH121" s="133"/>
    </row>
    <row r="122" spans="1:60"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c r="AL122" s="110"/>
      <c r="AM122" s="164"/>
      <c r="AN122" s="164" t="s">
        <v>8</v>
      </c>
      <c r="AO122" s="164">
        <v>16</v>
      </c>
      <c r="AP122" s="164">
        <v>100</v>
      </c>
      <c r="AQ122" s="164">
        <v>100</v>
      </c>
      <c r="AR122" s="164"/>
      <c r="AS122" s="164"/>
      <c r="AT122" s="164"/>
      <c r="AU122" s="164"/>
      <c r="AV122" s="164"/>
      <c r="AW122" s="164"/>
      <c r="AX122" s="164"/>
      <c r="AY122" s="164"/>
      <c r="AZ122" s="164"/>
      <c r="BA122" s="164"/>
      <c r="BB122" s="164"/>
      <c r="BC122" s="164"/>
      <c r="BD122" s="164"/>
      <c r="BE122" s="133"/>
      <c r="BF122" s="133"/>
      <c r="BG122" s="133"/>
      <c r="BH122" s="133"/>
    </row>
    <row r="123" spans="1:60"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c r="AL123" s="110"/>
      <c r="AM123" s="164" t="s">
        <v>184</v>
      </c>
      <c r="AN123" s="164"/>
      <c r="AO123" s="164"/>
      <c r="AP123" s="164"/>
      <c r="AQ123" s="164"/>
      <c r="AR123" s="164"/>
      <c r="AS123" s="164"/>
      <c r="AT123" s="164"/>
      <c r="AU123" s="164"/>
      <c r="AV123" s="164"/>
      <c r="AW123" s="164"/>
      <c r="AX123" s="164"/>
      <c r="AY123" s="164"/>
      <c r="AZ123" s="164"/>
      <c r="BA123" s="164"/>
      <c r="BB123" s="164"/>
      <c r="BC123" s="164"/>
      <c r="BD123" s="164"/>
      <c r="BE123" s="133"/>
      <c r="BF123" s="133"/>
      <c r="BG123" s="133"/>
      <c r="BH123" s="133"/>
    </row>
    <row r="124" spans="1:60" s="32" customFormat="1" ht="20.25" customHeight="1" x14ac:dyDescent="0.25">
      <c r="A124" s="47"/>
      <c r="B124" s="47"/>
      <c r="C124" s="50"/>
      <c r="D124" s="47"/>
      <c r="E124" s="209" t="s">
        <v>134</v>
      </c>
      <c r="F124" s="210"/>
      <c r="G124" s="210"/>
      <c r="H124" s="210"/>
      <c r="I124" s="210"/>
      <c r="J124" s="211"/>
      <c r="K124" s="135"/>
      <c r="L124" s="135"/>
      <c r="M124" s="47"/>
      <c r="AL124" s="110"/>
      <c r="AM124" s="164"/>
      <c r="AN124" s="164"/>
      <c r="AO124" s="164"/>
      <c r="AP124" s="164"/>
      <c r="AQ124" s="164"/>
      <c r="AR124" s="164"/>
      <c r="AS124" s="164"/>
      <c r="AT124" s="164"/>
      <c r="AU124" s="164"/>
      <c r="AV124" s="164"/>
      <c r="AW124" s="164"/>
      <c r="AX124" s="164"/>
      <c r="AY124" s="164"/>
      <c r="AZ124" s="164"/>
      <c r="BA124" s="164"/>
      <c r="BB124" s="164"/>
      <c r="BC124" s="164"/>
      <c r="BD124" s="164"/>
      <c r="BE124" s="133"/>
      <c r="BF124" s="133"/>
      <c r="BG124" s="133"/>
      <c r="BH124" s="133"/>
    </row>
    <row r="125" spans="1:60" s="32" customFormat="1" ht="16.5" customHeight="1" x14ac:dyDescent="0.25">
      <c r="A125" s="47"/>
      <c r="B125" s="47"/>
      <c r="C125" s="52"/>
      <c r="D125" s="39"/>
      <c r="E125" s="212"/>
      <c r="F125" s="177"/>
      <c r="G125" s="177"/>
      <c r="H125" s="177"/>
      <c r="I125" s="177"/>
      <c r="J125" s="213"/>
      <c r="K125" s="53"/>
      <c r="L125" s="53"/>
      <c r="M125" s="39"/>
      <c r="AL125" s="110"/>
      <c r="AM125" s="164"/>
      <c r="AN125" s="164"/>
      <c r="AO125" s="164"/>
      <c r="AP125" s="164"/>
      <c r="AQ125" s="164"/>
      <c r="AR125" s="164"/>
      <c r="AS125" s="164"/>
      <c r="AT125" s="164"/>
      <c r="AU125" s="164"/>
      <c r="AV125" s="164"/>
      <c r="AW125" s="164"/>
      <c r="AX125" s="164"/>
      <c r="AY125" s="164"/>
      <c r="AZ125" s="164"/>
      <c r="BA125" s="164"/>
      <c r="BB125" s="164"/>
      <c r="BC125" s="164"/>
      <c r="BD125" s="164"/>
      <c r="BE125" s="133"/>
      <c r="BF125" s="133"/>
      <c r="BG125" s="133"/>
      <c r="BH125" s="133"/>
    </row>
    <row r="126" spans="1:60" s="32" customFormat="1" ht="16.5" customHeight="1" x14ac:dyDescent="0.25">
      <c r="A126" s="47"/>
      <c r="B126" s="47"/>
      <c r="C126" s="50"/>
      <c r="D126" s="39"/>
      <c r="E126" s="212"/>
      <c r="F126" s="177"/>
      <c r="G126" s="177"/>
      <c r="H126" s="177"/>
      <c r="I126" s="177"/>
      <c r="J126" s="213"/>
      <c r="K126" s="38"/>
      <c r="L126" s="38"/>
      <c r="M126" s="39"/>
      <c r="AL126" s="110"/>
      <c r="AM126" s="164"/>
      <c r="AN126" s="164"/>
      <c r="AO126" s="164"/>
      <c r="AP126" s="164"/>
      <c r="AQ126" s="164"/>
      <c r="AR126" s="164"/>
      <c r="AS126" s="164"/>
      <c r="AT126" s="164"/>
      <c r="AU126" s="164"/>
      <c r="AV126" s="164"/>
      <c r="AW126" s="164"/>
      <c r="AX126" s="164"/>
      <c r="AY126" s="164"/>
      <c r="AZ126" s="164"/>
      <c r="BA126" s="164"/>
      <c r="BB126" s="164"/>
      <c r="BC126" s="164"/>
      <c r="BD126" s="164"/>
      <c r="BE126" s="133"/>
      <c r="BF126" s="133"/>
      <c r="BG126" s="133"/>
      <c r="BH126" s="133"/>
    </row>
    <row r="127" spans="1:60" s="32" customFormat="1" ht="18.75" customHeight="1" thickBot="1" x14ac:dyDescent="0.3">
      <c r="A127" s="39"/>
      <c r="B127" s="39"/>
      <c r="C127" s="39"/>
      <c r="D127" s="39"/>
      <c r="E127" s="214"/>
      <c r="F127" s="215"/>
      <c r="G127" s="215"/>
      <c r="H127" s="215"/>
      <c r="I127" s="215"/>
      <c r="J127" s="216"/>
      <c r="K127" s="39"/>
      <c r="L127" s="39"/>
      <c r="M127" s="39"/>
      <c r="N127" s="39"/>
      <c r="AL127" s="110"/>
      <c r="AM127" s="164" t="s">
        <v>248</v>
      </c>
      <c r="AN127" s="164"/>
      <c r="AO127" s="164"/>
      <c r="AP127" s="164"/>
      <c r="AQ127" s="164"/>
      <c r="AR127" s="164"/>
      <c r="AS127" s="164"/>
      <c r="AT127" s="164"/>
      <c r="AU127" s="164"/>
      <c r="AV127" s="164"/>
      <c r="AW127" s="164"/>
      <c r="AX127" s="164"/>
      <c r="AY127" s="164"/>
      <c r="AZ127" s="164"/>
      <c r="BA127" s="164"/>
      <c r="BB127" s="164"/>
      <c r="BC127" s="164"/>
      <c r="BD127" s="164"/>
      <c r="BE127" s="133"/>
      <c r="BF127" s="133"/>
      <c r="BG127" s="133"/>
      <c r="BH127" s="133"/>
    </row>
    <row r="128" spans="1:60"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L128" s="110"/>
      <c r="AM128" s="164"/>
      <c r="AN128" s="164"/>
      <c r="AO128" s="164" t="s">
        <v>157</v>
      </c>
      <c r="AP128" s="164" t="s">
        <v>163</v>
      </c>
      <c r="AQ128" s="164" t="s">
        <v>164</v>
      </c>
      <c r="AR128" s="164" t="s">
        <v>165</v>
      </c>
      <c r="AS128" s="164"/>
      <c r="AT128" s="164"/>
      <c r="AU128" s="164"/>
      <c r="AV128" s="164"/>
      <c r="AW128" s="164"/>
      <c r="AX128" s="164"/>
      <c r="AY128" s="164"/>
      <c r="AZ128" s="164"/>
      <c r="BA128" s="164"/>
      <c r="BB128" s="164"/>
      <c r="BC128" s="164"/>
      <c r="BD128" s="164"/>
      <c r="BE128" s="133"/>
      <c r="BF128" s="133"/>
      <c r="BG128" s="133"/>
      <c r="BH128" s="133"/>
    </row>
    <row r="129" spans="1:60"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L129" s="110"/>
      <c r="AM129" s="164" t="s">
        <v>166</v>
      </c>
      <c r="AN129" s="164" t="s">
        <v>245</v>
      </c>
      <c r="AO129" s="164">
        <v>14</v>
      </c>
      <c r="AP129" s="164">
        <v>87.5</v>
      </c>
      <c r="AQ129" s="164">
        <v>87.5</v>
      </c>
      <c r="AR129" s="164">
        <v>87.5</v>
      </c>
      <c r="AS129" s="164"/>
      <c r="AT129" s="164"/>
      <c r="AU129" s="164"/>
      <c r="AV129" s="164"/>
      <c r="AW129" s="164"/>
      <c r="AX129" s="164"/>
      <c r="AY129" s="164"/>
      <c r="AZ129" s="164"/>
      <c r="BA129" s="164"/>
      <c r="BB129" s="164"/>
      <c r="BC129" s="164"/>
      <c r="BD129" s="164"/>
      <c r="BE129" s="133"/>
      <c r="BF129" s="133"/>
      <c r="BG129" s="133"/>
      <c r="BH129" s="133"/>
    </row>
    <row r="130" spans="1:60"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c r="AL130" s="110"/>
      <c r="AM130" s="164"/>
      <c r="AN130" s="164" t="s">
        <v>38</v>
      </c>
      <c r="AO130" s="164">
        <v>2</v>
      </c>
      <c r="AP130" s="164">
        <v>12.5</v>
      </c>
      <c r="AQ130" s="164">
        <v>12.5</v>
      </c>
      <c r="AR130" s="164">
        <v>100</v>
      </c>
      <c r="AS130" s="164"/>
      <c r="AT130" s="164"/>
      <c r="AU130" s="164"/>
      <c r="AV130" s="164"/>
      <c r="AW130" s="164"/>
      <c r="AX130" s="164"/>
      <c r="AY130" s="164"/>
      <c r="AZ130" s="164"/>
      <c r="BA130" s="164"/>
      <c r="BB130" s="164"/>
      <c r="BC130" s="164"/>
      <c r="BD130" s="164"/>
      <c r="BE130" s="133"/>
      <c r="BF130" s="133"/>
      <c r="BG130" s="133"/>
      <c r="BH130" s="133"/>
    </row>
    <row r="131" spans="1:60"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147</v>
      </c>
      <c r="AJ131" s="195"/>
      <c r="AK131" s="195"/>
      <c r="AL131" s="195"/>
      <c r="AM131" s="164"/>
      <c r="AN131" s="164" t="s">
        <v>8</v>
      </c>
      <c r="AO131" s="164">
        <v>16</v>
      </c>
      <c r="AP131" s="164">
        <v>100</v>
      </c>
      <c r="AQ131" s="164">
        <v>100</v>
      </c>
      <c r="AR131" s="164"/>
      <c r="AS131" s="164"/>
      <c r="AT131" s="164"/>
      <c r="AU131" s="164"/>
      <c r="AV131" s="164"/>
      <c r="AW131" s="164"/>
      <c r="AX131" s="164"/>
      <c r="AY131" s="164"/>
      <c r="AZ131" s="164"/>
      <c r="BA131" s="164"/>
      <c r="BB131" s="164"/>
      <c r="BC131" s="164"/>
      <c r="BD131" s="164"/>
      <c r="BE131" s="133"/>
      <c r="BF131" s="133"/>
      <c r="BG131" s="133"/>
      <c r="BH131" s="133"/>
    </row>
    <row r="132" spans="1:60"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c r="AM132" s="164" t="s">
        <v>184</v>
      </c>
      <c r="AN132" s="164"/>
      <c r="AO132" s="164"/>
      <c r="AP132" s="164"/>
      <c r="AQ132" s="164"/>
      <c r="AR132" s="164"/>
      <c r="AS132" s="164"/>
      <c r="AT132" s="164"/>
      <c r="AU132" s="164"/>
      <c r="AV132" s="164"/>
      <c r="AW132" s="164"/>
      <c r="AX132" s="164"/>
      <c r="AY132" s="164"/>
      <c r="AZ132" s="164"/>
      <c r="BA132" s="164"/>
      <c r="BB132" s="164"/>
      <c r="BC132" s="164"/>
      <c r="BD132" s="164"/>
      <c r="BE132" s="133"/>
      <c r="BF132" s="133"/>
      <c r="BG132" s="133"/>
      <c r="BH132" s="133"/>
    </row>
    <row r="133" spans="1:60"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112" t="s">
        <v>25</v>
      </c>
      <c r="AM133" s="164"/>
      <c r="AN133" s="164"/>
      <c r="AO133" s="164"/>
      <c r="AP133" s="164"/>
      <c r="AQ133" s="164"/>
      <c r="AR133" s="164"/>
      <c r="AS133" s="164"/>
      <c r="AT133" s="164"/>
      <c r="AU133" s="164"/>
      <c r="AV133" s="164"/>
      <c r="AW133" s="164"/>
      <c r="AX133" s="164"/>
      <c r="AY133" s="164"/>
      <c r="AZ133" s="164"/>
      <c r="BA133" s="164"/>
      <c r="BB133" s="164"/>
      <c r="BC133" s="164"/>
      <c r="BD133" s="164"/>
      <c r="BE133" s="133"/>
      <c r="BF133" s="133"/>
      <c r="BG133" s="133"/>
      <c r="BH133" s="133"/>
    </row>
    <row r="134" spans="1:60"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47">
        <f>+AN14</f>
        <v>0</v>
      </c>
      <c r="W134" s="147">
        <f t="shared" ref="W134:AA134" si="16">+AO14</f>
        <v>0</v>
      </c>
      <c r="X134" s="147">
        <f t="shared" si="16"/>
        <v>1</v>
      </c>
      <c r="Y134" s="147">
        <f t="shared" si="16"/>
        <v>1</v>
      </c>
      <c r="Z134" s="147">
        <f t="shared" si="16"/>
        <v>2</v>
      </c>
      <c r="AA134" s="147">
        <f t="shared" si="16"/>
        <v>1</v>
      </c>
      <c r="AB134" s="147">
        <f>SUM(V134:AA134)</f>
        <v>5</v>
      </c>
      <c r="AC134" s="34">
        <f t="shared" ref="AC134:AH134" si="17">V134/$AB134</f>
        <v>0</v>
      </c>
      <c r="AD134" s="34">
        <f t="shared" si="17"/>
        <v>0</v>
      </c>
      <c r="AE134" s="34">
        <f t="shared" si="17"/>
        <v>0.2</v>
      </c>
      <c r="AF134" s="34">
        <f t="shared" si="17"/>
        <v>0.2</v>
      </c>
      <c r="AG134" s="34">
        <f t="shared" si="17"/>
        <v>0.4</v>
      </c>
      <c r="AH134" s="34">
        <f t="shared" si="17"/>
        <v>0.2</v>
      </c>
      <c r="AI134" s="147">
        <f t="shared" ref="AI134:AL134" si="18">+BA14</f>
        <v>4.25</v>
      </c>
      <c r="AJ134" s="147">
        <f t="shared" si="18"/>
        <v>0.96</v>
      </c>
      <c r="AK134" s="147">
        <f t="shared" si="18"/>
        <v>5</v>
      </c>
      <c r="AL134" s="147">
        <f t="shared" si="18"/>
        <v>5</v>
      </c>
      <c r="AM134" s="164"/>
      <c r="AN134" s="164"/>
      <c r="AO134" s="164"/>
      <c r="AP134" s="164"/>
      <c r="AQ134" s="164"/>
      <c r="AR134" s="164"/>
      <c r="AS134" s="164"/>
      <c r="AT134" s="164"/>
      <c r="AU134" s="164"/>
      <c r="AV134" s="164"/>
      <c r="AW134" s="164"/>
      <c r="AX134" s="164"/>
      <c r="AY134" s="164"/>
      <c r="AZ134" s="164"/>
      <c r="BA134" s="164"/>
      <c r="BB134" s="164"/>
      <c r="BC134" s="164"/>
      <c r="BD134" s="164"/>
      <c r="BE134" s="133"/>
      <c r="BF134" s="133"/>
      <c r="BG134" s="133"/>
      <c r="BH134" s="133"/>
    </row>
    <row r="135" spans="1:60"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L135" s="110"/>
      <c r="AM135" s="164"/>
      <c r="AN135" s="164"/>
      <c r="AO135" s="164"/>
      <c r="AP135" s="164"/>
      <c r="AQ135" s="164"/>
      <c r="AR135" s="164"/>
      <c r="AS135" s="164"/>
      <c r="AT135" s="164"/>
      <c r="AU135" s="164"/>
      <c r="AV135" s="164"/>
      <c r="AW135" s="164"/>
      <c r="AX135" s="164"/>
      <c r="AY135" s="164"/>
      <c r="AZ135" s="164"/>
      <c r="BA135" s="164"/>
      <c r="BB135" s="164"/>
      <c r="BC135" s="164"/>
      <c r="BD135" s="164"/>
      <c r="BE135" s="133"/>
      <c r="BF135" s="133"/>
      <c r="BG135" s="133"/>
      <c r="BH135" s="133"/>
    </row>
    <row r="136" spans="1:60"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L136" s="110"/>
      <c r="AM136" s="164" t="s">
        <v>249</v>
      </c>
      <c r="AN136" s="164"/>
      <c r="AO136" s="164"/>
      <c r="AP136" s="164"/>
      <c r="AQ136" s="164"/>
      <c r="AR136" s="164"/>
      <c r="AS136" s="164"/>
      <c r="AT136" s="164"/>
      <c r="AU136" s="164"/>
      <c r="AV136" s="164"/>
      <c r="AW136" s="164"/>
      <c r="AX136" s="164"/>
      <c r="AY136" s="164"/>
      <c r="AZ136" s="164"/>
      <c r="BA136" s="164"/>
      <c r="BB136" s="164"/>
      <c r="BC136" s="164"/>
      <c r="BD136" s="164"/>
      <c r="BE136" s="133"/>
      <c r="BF136" s="133"/>
      <c r="BG136" s="133"/>
      <c r="BH136" s="133"/>
    </row>
    <row r="137" spans="1:60"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L137" s="110"/>
      <c r="AM137" s="164"/>
      <c r="AN137" s="164"/>
      <c r="AO137" s="164" t="s">
        <v>157</v>
      </c>
      <c r="AP137" s="164" t="s">
        <v>163</v>
      </c>
      <c r="AQ137" s="164" t="s">
        <v>164</v>
      </c>
      <c r="AR137" s="164" t="s">
        <v>165</v>
      </c>
      <c r="AS137" s="164"/>
      <c r="AT137" s="164"/>
      <c r="AU137" s="164"/>
      <c r="AV137" s="164"/>
      <c r="AW137" s="164"/>
      <c r="AX137" s="164"/>
      <c r="AY137" s="164"/>
      <c r="AZ137" s="164"/>
      <c r="BA137" s="164"/>
      <c r="BB137" s="164"/>
      <c r="BC137" s="164"/>
      <c r="BD137" s="164"/>
      <c r="BE137" s="133"/>
      <c r="BF137" s="133"/>
      <c r="BG137" s="133"/>
      <c r="BH137" s="133"/>
    </row>
    <row r="138" spans="1:60"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c r="AL138" s="110"/>
      <c r="AM138" s="164" t="s">
        <v>166</v>
      </c>
      <c r="AN138" s="164"/>
      <c r="AO138" s="164">
        <v>2</v>
      </c>
      <c r="AP138" s="164">
        <v>12.5</v>
      </c>
      <c r="AQ138" s="164">
        <v>12.5</v>
      </c>
      <c r="AR138" s="164">
        <v>12.5</v>
      </c>
      <c r="AS138" s="164"/>
      <c r="AT138" s="164"/>
      <c r="AU138" s="164"/>
      <c r="AV138" s="164"/>
      <c r="AW138" s="164"/>
      <c r="AX138" s="164"/>
      <c r="AY138" s="164"/>
      <c r="AZ138" s="164"/>
      <c r="BA138" s="164"/>
      <c r="BB138" s="164"/>
      <c r="BC138" s="164"/>
      <c r="BD138" s="164"/>
      <c r="BE138" s="133"/>
      <c r="BF138" s="133"/>
      <c r="BG138" s="133"/>
      <c r="BH138" s="133"/>
    </row>
    <row r="139" spans="1:60"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c r="AL139" s="110"/>
      <c r="AM139" s="164"/>
      <c r="AN139" s="164" t="s">
        <v>245</v>
      </c>
      <c r="AO139" s="164">
        <v>14</v>
      </c>
      <c r="AP139" s="164">
        <v>87.5</v>
      </c>
      <c r="AQ139" s="164">
        <v>87.5</v>
      </c>
      <c r="AR139" s="164">
        <v>100</v>
      </c>
      <c r="AS139" s="164"/>
      <c r="AT139" s="164"/>
      <c r="AU139" s="164"/>
      <c r="AV139" s="164"/>
      <c r="AW139" s="164"/>
      <c r="AX139" s="164"/>
      <c r="AY139" s="164"/>
      <c r="AZ139" s="164"/>
      <c r="BA139" s="164"/>
      <c r="BB139" s="164"/>
      <c r="BC139" s="164"/>
      <c r="BD139" s="164"/>
      <c r="BE139" s="133"/>
      <c r="BF139" s="133"/>
      <c r="BG139" s="133"/>
      <c r="BH139" s="133"/>
    </row>
    <row r="140" spans="1:60"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c r="AL140" s="110"/>
      <c r="AM140" s="164"/>
      <c r="AN140" s="164" t="s">
        <v>8</v>
      </c>
      <c r="AO140" s="164">
        <v>16</v>
      </c>
      <c r="AP140" s="164">
        <v>100</v>
      </c>
      <c r="AQ140" s="164">
        <v>100</v>
      </c>
      <c r="AR140" s="164"/>
      <c r="AS140" s="164"/>
      <c r="AT140" s="164"/>
      <c r="AU140" s="164"/>
      <c r="AV140" s="164"/>
      <c r="AW140" s="164"/>
      <c r="AX140" s="164"/>
      <c r="AY140" s="164"/>
      <c r="AZ140" s="164"/>
      <c r="BA140" s="164"/>
      <c r="BB140" s="164"/>
      <c r="BC140" s="164"/>
      <c r="BD140" s="164"/>
      <c r="BE140" s="133"/>
      <c r="BF140" s="133"/>
      <c r="BG140" s="133"/>
      <c r="BH140" s="133"/>
    </row>
    <row r="141" spans="1:60"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L141" s="110"/>
      <c r="AM141" s="164" t="s">
        <v>184</v>
      </c>
      <c r="AN141" s="164"/>
      <c r="AO141" s="164"/>
      <c r="AP141" s="164"/>
      <c r="AQ141" s="164"/>
      <c r="AR141" s="164"/>
      <c r="AS141" s="164"/>
      <c r="AT141" s="164"/>
      <c r="AU141" s="164"/>
      <c r="AV141" s="164"/>
      <c r="AW141" s="164"/>
      <c r="AX141" s="164"/>
      <c r="AY141" s="164"/>
      <c r="AZ141" s="164"/>
      <c r="BA141" s="164"/>
      <c r="BB141" s="164"/>
      <c r="BC141" s="164"/>
      <c r="BD141" s="164"/>
      <c r="BE141" s="133"/>
      <c r="BF141" s="133"/>
      <c r="BG141" s="133"/>
      <c r="BH141" s="133"/>
    </row>
    <row r="142" spans="1:60" s="32" customFormat="1" ht="20.25" customHeight="1" x14ac:dyDescent="0.25">
      <c r="A142" s="47"/>
      <c r="B142" s="47"/>
      <c r="C142" s="50"/>
      <c r="D142" s="47"/>
      <c r="E142" s="209" t="s">
        <v>135</v>
      </c>
      <c r="F142" s="210"/>
      <c r="G142" s="210"/>
      <c r="H142" s="210"/>
      <c r="I142" s="210"/>
      <c r="J142" s="211"/>
      <c r="K142" s="135"/>
      <c r="L142" s="135"/>
      <c r="M142" s="47"/>
      <c r="AL142" s="110"/>
      <c r="AM142" s="164"/>
      <c r="AN142" s="164"/>
      <c r="AO142" s="164"/>
      <c r="AP142" s="164"/>
      <c r="AQ142" s="164"/>
      <c r="AR142" s="164"/>
      <c r="AS142" s="164"/>
      <c r="AT142" s="164"/>
      <c r="AU142" s="164"/>
      <c r="AV142" s="164"/>
      <c r="AW142" s="164"/>
      <c r="AX142" s="164"/>
      <c r="AY142" s="164"/>
      <c r="AZ142" s="164"/>
      <c r="BA142" s="164"/>
      <c r="BB142" s="164"/>
      <c r="BC142" s="164"/>
      <c r="BD142" s="164"/>
      <c r="BE142" s="133"/>
      <c r="BF142" s="133"/>
      <c r="BG142" s="133"/>
      <c r="BH142" s="133"/>
    </row>
    <row r="143" spans="1:60" s="32" customFormat="1" ht="16.5" customHeight="1" x14ac:dyDescent="0.25">
      <c r="A143" s="47"/>
      <c r="B143" s="47"/>
      <c r="C143" s="52"/>
      <c r="D143" s="39"/>
      <c r="E143" s="212"/>
      <c r="F143" s="177"/>
      <c r="G143" s="177"/>
      <c r="H143" s="177"/>
      <c r="I143" s="177"/>
      <c r="J143" s="213"/>
      <c r="K143" s="53"/>
      <c r="L143" s="53"/>
      <c r="M143" s="39"/>
      <c r="AL143" s="110"/>
      <c r="AM143" s="164"/>
      <c r="AN143" s="164"/>
      <c r="AO143" s="164"/>
      <c r="AP143" s="164"/>
      <c r="AQ143" s="164"/>
      <c r="AR143" s="164"/>
      <c r="AS143" s="164"/>
      <c r="AT143" s="164"/>
      <c r="AU143" s="164"/>
      <c r="AV143" s="164"/>
      <c r="AW143" s="164"/>
      <c r="AX143" s="164"/>
      <c r="AY143" s="164"/>
      <c r="AZ143" s="164"/>
      <c r="BA143" s="164"/>
      <c r="BB143" s="164"/>
      <c r="BC143" s="164"/>
      <c r="BD143" s="164"/>
      <c r="BE143" s="133"/>
      <c r="BF143" s="133"/>
      <c r="BG143" s="133"/>
      <c r="BH143" s="133"/>
    </row>
    <row r="144" spans="1:60" s="32" customFormat="1" ht="16.5" customHeight="1" x14ac:dyDescent="0.25">
      <c r="A144" s="47"/>
      <c r="B144" s="47"/>
      <c r="C144" s="50"/>
      <c r="D144" s="39"/>
      <c r="E144" s="212"/>
      <c r="F144" s="177"/>
      <c r="G144" s="177"/>
      <c r="H144" s="177"/>
      <c r="I144" s="177"/>
      <c r="J144" s="213"/>
      <c r="K144" s="38"/>
      <c r="L144" s="38"/>
      <c r="M144" s="39"/>
      <c r="AL144" s="110"/>
      <c r="AM144" s="164"/>
      <c r="AN144" s="164"/>
      <c r="AO144" s="164"/>
      <c r="AP144" s="164"/>
      <c r="AQ144" s="164"/>
      <c r="AR144" s="164"/>
      <c r="AS144" s="164"/>
      <c r="AT144" s="164"/>
      <c r="AU144" s="164"/>
      <c r="AV144" s="164"/>
      <c r="AW144" s="164"/>
      <c r="AX144" s="164"/>
      <c r="AY144" s="164"/>
      <c r="AZ144" s="164"/>
      <c r="BA144" s="164"/>
      <c r="BB144" s="164"/>
      <c r="BC144" s="164"/>
      <c r="BD144" s="164"/>
      <c r="BE144" s="133"/>
      <c r="BF144" s="133"/>
      <c r="BG144" s="133"/>
      <c r="BH144" s="133"/>
    </row>
    <row r="145" spans="1:60" s="32" customFormat="1" ht="18.75" customHeight="1" thickBot="1" x14ac:dyDescent="0.3">
      <c r="A145" s="39"/>
      <c r="B145" s="39"/>
      <c r="C145" s="39"/>
      <c r="D145" s="39"/>
      <c r="E145" s="214"/>
      <c r="F145" s="215"/>
      <c r="G145" s="215"/>
      <c r="H145" s="215"/>
      <c r="I145" s="215"/>
      <c r="J145" s="216"/>
      <c r="K145" s="39"/>
      <c r="L145" s="39"/>
      <c r="M145" s="39"/>
      <c r="N145" s="39"/>
      <c r="AL145" s="110"/>
      <c r="AM145" s="164" t="s">
        <v>250</v>
      </c>
      <c r="AN145" s="164"/>
      <c r="AO145" s="164"/>
      <c r="AP145" s="164"/>
      <c r="AQ145" s="164"/>
      <c r="AR145" s="164"/>
      <c r="AS145" s="164"/>
      <c r="AT145" s="164"/>
      <c r="AU145" s="164"/>
      <c r="AV145" s="164"/>
      <c r="AW145" s="164"/>
      <c r="AX145" s="164"/>
      <c r="AY145" s="164"/>
      <c r="AZ145" s="164"/>
      <c r="BA145" s="164"/>
      <c r="BB145" s="164"/>
      <c r="BC145" s="164"/>
      <c r="BD145" s="164"/>
      <c r="BE145" s="133"/>
      <c r="BF145" s="133"/>
      <c r="BG145" s="133"/>
      <c r="BH145" s="133"/>
    </row>
    <row r="146" spans="1:60"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c r="AL146" s="110"/>
      <c r="AM146" s="164"/>
      <c r="AN146" s="164"/>
      <c r="AO146" s="164" t="s">
        <v>157</v>
      </c>
      <c r="AP146" s="164" t="s">
        <v>163</v>
      </c>
      <c r="AQ146" s="164" t="s">
        <v>164</v>
      </c>
      <c r="AR146" s="164" t="s">
        <v>165</v>
      </c>
      <c r="AS146" s="164"/>
      <c r="AT146" s="164"/>
      <c r="AU146" s="164"/>
      <c r="AV146" s="164"/>
      <c r="AW146" s="164"/>
      <c r="AX146" s="164"/>
      <c r="AY146" s="164"/>
      <c r="AZ146" s="164"/>
      <c r="BA146" s="164"/>
      <c r="BB146" s="164"/>
      <c r="BC146" s="164"/>
      <c r="BD146" s="164"/>
      <c r="BE146" s="133"/>
      <c r="BF146" s="133"/>
      <c r="BG146" s="133"/>
      <c r="BH146" s="133"/>
    </row>
    <row r="147" spans="1:60"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c r="AL147" s="110"/>
      <c r="AM147" s="164" t="s">
        <v>166</v>
      </c>
      <c r="AN147" s="164" t="s">
        <v>245</v>
      </c>
      <c r="AO147" s="164">
        <v>3</v>
      </c>
      <c r="AP147" s="164">
        <v>18.8</v>
      </c>
      <c r="AQ147" s="164">
        <v>18.8</v>
      </c>
      <c r="AR147" s="164">
        <v>18.8</v>
      </c>
      <c r="AS147" s="164"/>
      <c r="AT147" s="164"/>
      <c r="AU147" s="164"/>
      <c r="AV147" s="164"/>
      <c r="AW147" s="164"/>
      <c r="AX147" s="164"/>
      <c r="AY147" s="164"/>
      <c r="AZ147" s="164"/>
      <c r="BA147" s="164"/>
      <c r="BB147" s="164"/>
      <c r="BC147" s="164"/>
      <c r="BD147" s="164"/>
      <c r="BE147" s="133"/>
      <c r="BF147" s="133"/>
      <c r="BG147" s="133"/>
      <c r="BH147" s="133"/>
    </row>
    <row r="148" spans="1:60"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c r="AL148" s="110"/>
      <c r="AM148" s="164"/>
      <c r="AN148" s="164" t="s">
        <v>38</v>
      </c>
      <c r="AO148" s="164">
        <v>13</v>
      </c>
      <c r="AP148" s="164">
        <v>81.3</v>
      </c>
      <c r="AQ148" s="164">
        <v>81.3</v>
      </c>
      <c r="AR148" s="164">
        <v>100</v>
      </c>
      <c r="AS148" s="164"/>
      <c r="AT148" s="164"/>
      <c r="AU148" s="164"/>
      <c r="AV148" s="164"/>
      <c r="AW148" s="164"/>
      <c r="AX148" s="164"/>
      <c r="AY148" s="164"/>
      <c r="AZ148" s="164"/>
      <c r="BA148" s="164"/>
      <c r="BB148" s="164"/>
      <c r="BC148" s="164"/>
      <c r="BD148" s="164"/>
      <c r="BE148" s="133"/>
      <c r="BF148" s="133"/>
      <c r="BG148" s="133"/>
      <c r="BH148" s="133"/>
    </row>
    <row r="149" spans="1:60"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147</v>
      </c>
      <c r="AJ149" s="195"/>
      <c r="AK149" s="195"/>
      <c r="AL149" s="195"/>
      <c r="AM149" s="164"/>
      <c r="AN149" s="164" t="s">
        <v>8</v>
      </c>
      <c r="AO149" s="164">
        <v>16</v>
      </c>
      <c r="AP149" s="164">
        <v>100</v>
      </c>
      <c r="AQ149" s="164">
        <v>100</v>
      </c>
      <c r="AR149" s="164"/>
      <c r="AS149" s="164"/>
      <c r="AT149" s="164"/>
      <c r="AU149" s="164"/>
      <c r="AV149" s="164"/>
      <c r="AW149" s="164"/>
      <c r="AX149" s="164"/>
      <c r="AY149" s="164"/>
      <c r="AZ149" s="164"/>
      <c r="BA149" s="164"/>
      <c r="BB149" s="164"/>
      <c r="BC149" s="164"/>
      <c r="BD149" s="164"/>
      <c r="BE149" s="133"/>
      <c r="BF149" s="133"/>
      <c r="BG149" s="133"/>
      <c r="BH149" s="133"/>
    </row>
    <row r="150" spans="1:60"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c r="AM150" s="164" t="s">
        <v>184</v>
      </c>
      <c r="AN150" s="164"/>
      <c r="AO150" s="164"/>
      <c r="AP150" s="164"/>
      <c r="AQ150" s="164"/>
      <c r="AR150" s="164"/>
      <c r="AS150" s="164"/>
      <c r="AT150" s="164"/>
      <c r="AU150" s="164"/>
      <c r="AV150" s="164"/>
      <c r="AW150" s="164"/>
      <c r="AX150" s="164"/>
      <c r="AY150" s="164"/>
      <c r="AZ150" s="164"/>
      <c r="BA150" s="164"/>
      <c r="BB150" s="164"/>
      <c r="BC150" s="164"/>
      <c r="BD150" s="164"/>
      <c r="BE150" s="133"/>
      <c r="BF150" s="133"/>
      <c r="BG150" s="133"/>
      <c r="BH150" s="133"/>
    </row>
    <row r="151" spans="1:60"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112" t="s">
        <v>25</v>
      </c>
      <c r="AM151" s="164"/>
      <c r="AN151" s="164"/>
      <c r="AO151" s="164"/>
      <c r="AP151" s="164"/>
      <c r="AQ151" s="164"/>
      <c r="AR151" s="164"/>
      <c r="AS151" s="164"/>
      <c r="AT151" s="164"/>
      <c r="AU151" s="164"/>
      <c r="AV151" s="164"/>
      <c r="AW151" s="164"/>
      <c r="AX151" s="164"/>
      <c r="AY151" s="164"/>
      <c r="AZ151" s="164"/>
      <c r="BA151" s="164"/>
      <c r="BB151" s="164"/>
      <c r="BC151" s="164"/>
      <c r="BD151" s="164"/>
      <c r="BE151" s="133"/>
      <c r="BF151" s="133"/>
      <c r="BG151" s="133"/>
      <c r="BH151" s="133"/>
    </row>
    <row r="152" spans="1:60"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47">
        <f>+AN15</f>
        <v>0</v>
      </c>
      <c r="W152" s="147">
        <f t="shared" ref="W152:AA152" si="19">+AO15</f>
        <v>2</v>
      </c>
      <c r="X152" s="147">
        <f t="shared" si="19"/>
        <v>6</v>
      </c>
      <c r="Y152" s="147">
        <f t="shared" si="19"/>
        <v>4</v>
      </c>
      <c r="Z152" s="147">
        <f t="shared" si="19"/>
        <v>2</v>
      </c>
      <c r="AA152" s="147">
        <f t="shared" si="19"/>
        <v>0</v>
      </c>
      <c r="AB152" s="147">
        <f>SUM(V152:AA152)</f>
        <v>14</v>
      </c>
      <c r="AC152" s="34">
        <f t="shared" ref="AC152:AH152" si="20">V152/$AB152</f>
        <v>0</v>
      </c>
      <c r="AD152" s="34">
        <f t="shared" si="20"/>
        <v>0.14285714285714285</v>
      </c>
      <c r="AE152" s="34">
        <f t="shared" si="20"/>
        <v>0.42857142857142855</v>
      </c>
      <c r="AF152" s="34">
        <f t="shared" si="20"/>
        <v>0.2857142857142857</v>
      </c>
      <c r="AG152" s="34">
        <f t="shared" si="20"/>
        <v>0.14285714285714285</v>
      </c>
      <c r="AH152" s="34">
        <f t="shared" si="20"/>
        <v>0</v>
      </c>
      <c r="AI152" s="147">
        <f t="shared" ref="AI152:AL152" si="21">+BA15</f>
        <v>3.43</v>
      </c>
      <c r="AJ152" s="147">
        <f t="shared" si="21"/>
        <v>0.94</v>
      </c>
      <c r="AK152" s="147">
        <f t="shared" si="21"/>
        <v>3</v>
      </c>
      <c r="AL152" s="147">
        <f t="shared" si="21"/>
        <v>3</v>
      </c>
      <c r="AM152" s="164"/>
      <c r="AN152" s="164"/>
      <c r="AO152" s="164"/>
      <c r="AP152" s="164"/>
      <c r="AQ152" s="164"/>
      <c r="AR152" s="164"/>
      <c r="AS152" s="164"/>
      <c r="AT152" s="164"/>
      <c r="AU152" s="164"/>
      <c r="AV152" s="164"/>
      <c r="AW152" s="164"/>
      <c r="AX152" s="164"/>
      <c r="AY152" s="164"/>
      <c r="AZ152" s="164"/>
      <c r="BA152" s="164"/>
      <c r="BB152" s="164"/>
      <c r="BC152" s="164"/>
      <c r="BD152" s="164"/>
      <c r="BE152" s="133"/>
      <c r="BF152" s="133"/>
      <c r="BG152" s="133"/>
      <c r="BH152" s="133"/>
    </row>
    <row r="153" spans="1:60"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L153" s="110"/>
      <c r="AM153" s="164"/>
      <c r="AN153" s="164"/>
      <c r="AO153" s="164"/>
      <c r="AP153" s="164"/>
      <c r="AQ153" s="164"/>
      <c r="AR153" s="164"/>
      <c r="AS153" s="164"/>
      <c r="AT153" s="164"/>
      <c r="AU153" s="164"/>
      <c r="AV153" s="164"/>
      <c r="AW153" s="164"/>
      <c r="AX153" s="164"/>
      <c r="AY153" s="164"/>
      <c r="AZ153" s="164"/>
      <c r="BA153" s="164"/>
      <c r="BB153" s="164"/>
      <c r="BC153" s="164"/>
      <c r="BD153" s="164"/>
      <c r="BE153" s="133"/>
      <c r="BF153" s="133"/>
      <c r="BG153" s="133"/>
      <c r="BH153" s="133"/>
    </row>
    <row r="154" spans="1:60"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c r="AL154" s="110"/>
      <c r="AM154" s="164" t="s">
        <v>251</v>
      </c>
      <c r="AN154" s="164"/>
      <c r="AO154" s="164"/>
      <c r="AP154" s="164"/>
      <c r="AQ154" s="164"/>
      <c r="AR154" s="164"/>
      <c r="AS154" s="164"/>
      <c r="AT154" s="164"/>
      <c r="AU154" s="164"/>
      <c r="AV154" s="164"/>
      <c r="AW154" s="164"/>
      <c r="AX154" s="164"/>
      <c r="AY154" s="164"/>
      <c r="AZ154" s="164"/>
      <c r="BA154" s="164"/>
      <c r="BB154" s="164"/>
      <c r="BC154" s="164"/>
      <c r="BD154" s="164"/>
      <c r="BE154" s="133"/>
      <c r="BF154" s="133"/>
      <c r="BG154" s="133"/>
      <c r="BH154" s="133"/>
    </row>
    <row r="155" spans="1:60"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c r="AL155" s="110"/>
      <c r="AM155" s="164"/>
      <c r="AN155" s="164"/>
      <c r="AO155" s="164" t="s">
        <v>157</v>
      </c>
      <c r="AP155" s="164" t="s">
        <v>163</v>
      </c>
      <c r="AQ155" s="164" t="s">
        <v>164</v>
      </c>
      <c r="AR155" s="164" t="s">
        <v>165</v>
      </c>
      <c r="AS155" s="164"/>
      <c r="AT155" s="164"/>
      <c r="AU155" s="164"/>
      <c r="AV155" s="164"/>
      <c r="AW155" s="164"/>
      <c r="AX155" s="164"/>
      <c r="AY155" s="164"/>
      <c r="AZ155" s="164"/>
      <c r="BA155" s="164"/>
      <c r="BB155" s="164"/>
      <c r="BC155" s="164"/>
      <c r="BD155" s="164"/>
      <c r="BE155" s="133"/>
      <c r="BF155" s="133"/>
      <c r="BG155" s="133"/>
      <c r="BH155" s="133"/>
    </row>
    <row r="156" spans="1:60"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c r="AL156" s="110"/>
      <c r="AM156" s="164" t="s">
        <v>166</v>
      </c>
      <c r="AN156" s="164" t="s">
        <v>245</v>
      </c>
      <c r="AO156" s="164">
        <v>5</v>
      </c>
      <c r="AP156" s="164">
        <v>31.3</v>
      </c>
      <c r="AQ156" s="164">
        <v>31.3</v>
      </c>
      <c r="AR156" s="164">
        <v>31.3</v>
      </c>
      <c r="AS156" s="164"/>
      <c r="AT156" s="164"/>
      <c r="AU156" s="164"/>
      <c r="AV156" s="164"/>
      <c r="AW156" s="164"/>
      <c r="AX156" s="164"/>
      <c r="AY156" s="164"/>
      <c r="AZ156" s="164"/>
      <c r="BA156" s="164"/>
      <c r="BB156" s="164"/>
      <c r="BC156" s="164"/>
      <c r="BD156" s="164"/>
      <c r="BE156" s="133"/>
      <c r="BF156" s="133"/>
      <c r="BG156" s="133"/>
      <c r="BH156" s="133"/>
    </row>
    <row r="157" spans="1:60"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L157" s="110"/>
      <c r="AM157" s="164"/>
      <c r="AN157" s="164" t="s">
        <v>38</v>
      </c>
      <c r="AO157" s="164">
        <v>11</v>
      </c>
      <c r="AP157" s="164">
        <v>68.8</v>
      </c>
      <c r="AQ157" s="164">
        <v>68.8</v>
      </c>
      <c r="AR157" s="164">
        <v>100</v>
      </c>
      <c r="AS157" s="164"/>
      <c r="AT157" s="164"/>
      <c r="AU157" s="164"/>
      <c r="AV157" s="164"/>
      <c r="AW157" s="164"/>
      <c r="AX157" s="164"/>
      <c r="AY157" s="164"/>
      <c r="AZ157" s="164"/>
      <c r="BA157" s="164"/>
      <c r="BB157" s="164"/>
      <c r="BC157" s="164"/>
      <c r="BD157" s="164"/>
      <c r="BE157" s="133"/>
      <c r="BF157" s="133"/>
      <c r="BG157" s="133"/>
      <c r="BH157" s="133"/>
    </row>
    <row r="158" spans="1:60"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L158" s="110"/>
      <c r="AM158" s="164"/>
      <c r="AN158" s="164" t="s">
        <v>8</v>
      </c>
      <c r="AO158" s="164">
        <v>16</v>
      </c>
      <c r="AP158" s="164">
        <v>100</v>
      </c>
      <c r="AQ158" s="164">
        <v>100</v>
      </c>
      <c r="AR158" s="164"/>
      <c r="AS158" s="164"/>
      <c r="AT158" s="164"/>
      <c r="AU158" s="164"/>
      <c r="AV158" s="164"/>
      <c r="AW158" s="164"/>
      <c r="AX158" s="164"/>
      <c r="AY158" s="164"/>
      <c r="AZ158" s="164"/>
      <c r="BA158" s="164"/>
      <c r="BB158" s="164"/>
      <c r="BC158" s="164"/>
      <c r="BD158" s="164"/>
      <c r="BE158" s="133"/>
      <c r="BF158" s="133"/>
      <c r="BG158" s="133"/>
      <c r="BH158" s="133"/>
    </row>
    <row r="159" spans="1:60"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L159" s="110"/>
      <c r="AM159" s="164" t="s">
        <v>184</v>
      </c>
      <c r="AN159" s="164"/>
      <c r="AO159" s="164"/>
      <c r="AP159" s="164"/>
      <c r="AQ159" s="164"/>
      <c r="AR159" s="164"/>
      <c r="AS159" s="164"/>
      <c r="AT159" s="164"/>
      <c r="AU159" s="164"/>
      <c r="AV159" s="164"/>
      <c r="AW159" s="164"/>
      <c r="AX159" s="164"/>
      <c r="AY159" s="164"/>
      <c r="AZ159" s="164"/>
      <c r="BA159" s="164"/>
      <c r="BB159" s="164"/>
      <c r="BC159" s="164"/>
      <c r="BD159" s="164"/>
      <c r="BE159" s="133"/>
      <c r="BF159" s="133"/>
      <c r="BG159" s="133"/>
      <c r="BH159" s="133"/>
    </row>
    <row r="160" spans="1:60"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L160" s="110"/>
      <c r="AM160" s="164"/>
      <c r="AN160" s="164"/>
      <c r="AO160" s="164"/>
      <c r="AP160" s="164"/>
      <c r="AQ160" s="164"/>
      <c r="AR160" s="164"/>
      <c r="AS160" s="164"/>
      <c r="AT160" s="164"/>
      <c r="AU160" s="164"/>
      <c r="AV160" s="164"/>
      <c r="AW160" s="164"/>
      <c r="AX160" s="164"/>
      <c r="AY160" s="164"/>
      <c r="AZ160" s="164"/>
      <c r="BA160" s="164"/>
      <c r="BB160" s="164"/>
      <c r="BC160" s="164"/>
      <c r="BD160" s="164"/>
      <c r="BE160" s="133"/>
      <c r="BF160" s="133"/>
      <c r="BG160" s="133"/>
      <c r="BH160" s="133"/>
    </row>
    <row r="161" spans="1:60"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L161" s="110"/>
      <c r="AM161" s="164"/>
      <c r="AN161" s="164"/>
      <c r="AO161" s="164"/>
      <c r="AP161" s="164"/>
      <c r="AQ161" s="164"/>
      <c r="AR161" s="164"/>
      <c r="AS161" s="164"/>
      <c r="AT161" s="164"/>
      <c r="AU161" s="164"/>
      <c r="AV161" s="164"/>
      <c r="AW161" s="164"/>
      <c r="AX161" s="164"/>
      <c r="AY161" s="164"/>
      <c r="AZ161" s="164"/>
      <c r="BA161" s="164"/>
      <c r="BB161" s="164"/>
      <c r="BC161" s="164"/>
      <c r="BD161" s="164"/>
      <c r="BE161" s="133"/>
      <c r="BF161" s="133"/>
      <c r="BG161" s="133"/>
      <c r="BH161" s="133"/>
    </row>
    <row r="162" spans="1:60" s="32" customFormat="1" ht="16.5" customHeight="1" x14ac:dyDescent="0.25">
      <c r="A162" s="39"/>
      <c r="B162" s="46"/>
      <c r="C162" s="39"/>
      <c r="D162" s="39"/>
      <c r="E162" s="212"/>
      <c r="F162" s="177"/>
      <c r="G162" s="177"/>
      <c r="H162" s="177"/>
      <c r="I162" s="177"/>
      <c r="J162" s="213"/>
      <c r="K162" s="39"/>
      <c r="L162" s="39"/>
      <c r="M162" s="39"/>
      <c r="N162" s="39"/>
      <c r="AL162" s="110"/>
      <c r="AM162" s="164"/>
      <c r="AN162" s="164"/>
      <c r="AO162" s="164"/>
      <c r="AP162" s="164"/>
      <c r="AQ162" s="164"/>
      <c r="AR162" s="164"/>
      <c r="AS162" s="164"/>
      <c r="AT162" s="164"/>
      <c r="AU162" s="164"/>
      <c r="AV162" s="164"/>
      <c r="AW162" s="164"/>
      <c r="AX162" s="164"/>
      <c r="AY162" s="164"/>
      <c r="AZ162" s="164"/>
      <c r="BA162" s="164"/>
      <c r="BB162" s="164"/>
      <c r="BC162" s="164"/>
      <c r="BD162" s="164"/>
      <c r="BE162" s="133"/>
      <c r="BF162" s="133"/>
      <c r="BG162" s="133"/>
      <c r="BH162" s="133"/>
    </row>
    <row r="163" spans="1:60" s="32" customFormat="1" ht="16.5" customHeight="1" thickBot="1" x14ac:dyDescent="0.3">
      <c r="A163" s="39"/>
      <c r="B163" s="46"/>
      <c r="C163" s="39"/>
      <c r="D163" s="39"/>
      <c r="E163" s="214"/>
      <c r="F163" s="215"/>
      <c r="G163" s="215"/>
      <c r="H163" s="215"/>
      <c r="I163" s="215"/>
      <c r="J163" s="216"/>
      <c r="K163" s="39"/>
      <c r="L163" s="39"/>
      <c r="M163" s="39"/>
      <c r="N163" s="39"/>
      <c r="AL163" s="110"/>
      <c r="AM163" s="164" t="s">
        <v>252</v>
      </c>
      <c r="AN163" s="164"/>
      <c r="AO163" s="164"/>
      <c r="AP163" s="164"/>
      <c r="AQ163" s="164"/>
      <c r="AR163" s="164"/>
      <c r="AS163" s="164"/>
      <c r="AT163" s="164"/>
      <c r="AU163" s="164"/>
      <c r="AV163" s="164"/>
      <c r="AW163" s="164"/>
      <c r="AX163" s="164"/>
      <c r="AY163" s="164"/>
      <c r="AZ163" s="164"/>
      <c r="BA163" s="164"/>
      <c r="BB163" s="164"/>
      <c r="BC163" s="164"/>
      <c r="BD163" s="164"/>
      <c r="BE163" s="133"/>
      <c r="BF163" s="133"/>
      <c r="BG163" s="133"/>
      <c r="BH163" s="133"/>
    </row>
    <row r="164" spans="1:60" s="32" customFormat="1" ht="16.5" customHeight="1" x14ac:dyDescent="0.25">
      <c r="A164" s="39"/>
      <c r="B164" s="46"/>
      <c r="C164" s="39"/>
      <c r="D164" s="39"/>
      <c r="E164" s="39"/>
      <c r="F164" s="39"/>
      <c r="G164" s="39"/>
      <c r="H164" s="39"/>
      <c r="I164" s="39"/>
      <c r="J164" s="39"/>
      <c r="K164" s="39"/>
      <c r="L164" s="39"/>
      <c r="M164" s="39"/>
      <c r="N164" s="39"/>
      <c r="AL164" s="110"/>
      <c r="AM164" s="164"/>
      <c r="AN164" s="164"/>
      <c r="AO164" s="164" t="s">
        <v>157</v>
      </c>
      <c r="AP164" s="164" t="s">
        <v>163</v>
      </c>
      <c r="AQ164" s="164" t="s">
        <v>164</v>
      </c>
      <c r="AR164" s="164" t="s">
        <v>165</v>
      </c>
      <c r="AS164" s="164"/>
      <c r="AT164" s="164"/>
      <c r="AU164" s="164"/>
      <c r="AV164" s="164"/>
      <c r="AW164" s="164"/>
      <c r="AX164" s="164"/>
      <c r="AY164" s="164"/>
      <c r="AZ164" s="164"/>
      <c r="BA164" s="164"/>
      <c r="BB164" s="164"/>
      <c r="BC164" s="164"/>
      <c r="BD164" s="164"/>
      <c r="BE164" s="133"/>
      <c r="BF164" s="133"/>
      <c r="BG164" s="133"/>
      <c r="BH164" s="133"/>
    </row>
    <row r="165" spans="1:60" s="32" customFormat="1" ht="16.5" customHeight="1" x14ac:dyDescent="0.25">
      <c r="A165" s="39"/>
      <c r="B165" s="46"/>
      <c r="C165" s="39"/>
      <c r="D165" s="39"/>
      <c r="E165" s="39"/>
      <c r="F165" s="39"/>
      <c r="G165" s="39"/>
      <c r="H165" s="39"/>
      <c r="I165" s="39"/>
      <c r="J165" s="39"/>
      <c r="K165" s="39"/>
      <c r="L165" s="39"/>
      <c r="M165" s="39"/>
      <c r="N165" s="39"/>
      <c r="AL165" s="110"/>
      <c r="AM165" s="164" t="s">
        <v>166</v>
      </c>
      <c r="AN165" s="164" t="s">
        <v>245</v>
      </c>
      <c r="AO165" s="164">
        <v>1</v>
      </c>
      <c r="AP165" s="164">
        <v>6.3</v>
      </c>
      <c r="AQ165" s="164">
        <v>6.3</v>
      </c>
      <c r="AR165" s="164">
        <v>6.3</v>
      </c>
      <c r="AS165" s="164"/>
      <c r="AT165" s="164"/>
      <c r="AU165" s="164"/>
      <c r="AV165" s="164"/>
      <c r="AW165" s="164"/>
      <c r="AX165" s="164"/>
      <c r="AY165" s="164"/>
      <c r="AZ165" s="164"/>
      <c r="BA165" s="164"/>
      <c r="BB165" s="164"/>
      <c r="BC165" s="164"/>
      <c r="BD165" s="164"/>
      <c r="BE165" s="133"/>
      <c r="BF165" s="133"/>
      <c r="BG165" s="133"/>
      <c r="BH165" s="133"/>
    </row>
    <row r="166" spans="1:60" s="32" customFormat="1" ht="16.5" customHeight="1" x14ac:dyDescent="0.25">
      <c r="A166" s="39"/>
      <c r="B166" s="46"/>
      <c r="C166" s="39"/>
      <c r="D166" s="39"/>
      <c r="E166" s="39"/>
      <c r="F166" s="39"/>
      <c r="G166" s="39"/>
      <c r="H166" s="39"/>
      <c r="I166" s="39"/>
      <c r="J166" s="39"/>
      <c r="K166" s="39"/>
      <c r="L166" s="39"/>
      <c r="M166" s="39"/>
      <c r="N166" s="39"/>
      <c r="AL166" s="110"/>
      <c r="AM166" s="164"/>
      <c r="AN166" s="164" t="s">
        <v>38</v>
      </c>
      <c r="AO166" s="164">
        <v>15</v>
      </c>
      <c r="AP166" s="164">
        <v>93.8</v>
      </c>
      <c r="AQ166" s="164">
        <v>93.8</v>
      </c>
      <c r="AR166" s="164">
        <v>100</v>
      </c>
      <c r="AS166" s="164"/>
      <c r="AT166" s="164"/>
      <c r="AU166" s="164"/>
      <c r="AV166" s="164"/>
      <c r="AW166" s="164"/>
      <c r="AX166" s="164"/>
      <c r="AY166" s="164"/>
      <c r="AZ166" s="164"/>
      <c r="BA166" s="164"/>
      <c r="BB166" s="164"/>
      <c r="BC166" s="164"/>
      <c r="BD166" s="164"/>
      <c r="BE166" s="133"/>
      <c r="BF166" s="133"/>
      <c r="BG166" s="133"/>
      <c r="BH166" s="133"/>
    </row>
    <row r="167" spans="1:60" s="32" customFormat="1" ht="16.5" customHeight="1" x14ac:dyDescent="0.25">
      <c r="A167" s="39"/>
      <c r="B167" s="46"/>
      <c r="C167" s="39"/>
      <c r="D167" s="39"/>
      <c r="E167" s="39"/>
      <c r="F167" s="39"/>
      <c r="G167" s="39"/>
      <c r="H167" s="39"/>
      <c r="I167" s="39"/>
      <c r="J167" s="39"/>
      <c r="K167" s="39"/>
      <c r="L167" s="39"/>
      <c r="M167" s="39"/>
      <c r="N167" s="39"/>
      <c r="AL167" s="110"/>
      <c r="AM167" s="164"/>
      <c r="AN167" s="164" t="s">
        <v>8</v>
      </c>
      <c r="AO167" s="164">
        <v>16</v>
      </c>
      <c r="AP167" s="164">
        <v>100</v>
      </c>
      <c r="AQ167" s="164">
        <v>100</v>
      </c>
      <c r="AR167" s="164"/>
      <c r="AS167" s="164"/>
      <c r="AT167" s="164"/>
      <c r="AU167" s="164"/>
      <c r="AV167" s="164"/>
      <c r="AW167" s="164"/>
      <c r="AX167" s="164"/>
      <c r="AY167" s="164"/>
      <c r="AZ167" s="164"/>
      <c r="BA167" s="164"/>
      <c r="BB167" s="164"/>
      <c r="BC167" s="164"/>
      <c r="BD167" s="164"/>
      <c r="BE167" s="133"/>
      <c r="BF167" s="133"/>
      <c r="BG167" s="133"/>
      <c r="BH167" s="133"/>
    </row>
    <row r="168" spans="1:60"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L168" s="110"/>
      <c r="AM168" s="164" t="s">
        <v>184</v>
      </c>
      <c r="AN168" s="164"/>
      <c r="AO168" s="164"/>
      <c r="AP168" s="164"/>
      <c r="AQ168" s="164"/>
      <c r="AR168" s="164"/>
      <c r="AS168" s="164"/>
      <c r="AT168" s="164"/>
      <c r="AU168" s="164"/>
      <c r="AV168" s="164"/>
      <c r="AW168" s="164"/>
      <c r="AX168" s="164"/>
      <c r="AY168" s="164"/>
      <c r="AZ168" s="164"/>
      <c r="BA168" s="164"/>
      <c r="BB168" s="164"/>
      <c r="BC168" s="164"/>
      <c r="BD168" s="164"/>
      <c r="BE168" s="133"/>
      <c r="BF168" s="133"/>
      <c r="BG168" s="133"/>
      <c r="BH168" s="133"/>
    </row>
    <row r="169" spans="1:60" s="32" customFormat="1" ht="16.5" customHeight="1" x14ac:dyDescent="0.25">
      <c r="A169" s="39"/>
      <c r="B169" s="46"/>
      <c r="C169" s="39"/>
      <c r="D169" s="39"/>
      <c r="E169" s="39"/>
      <c r="F169" s="39"/>
      <c r="G169" s="39"/>
      <c r="H169" s="39"/>
      <c r="I169" s="39"/>
      <c r="J169" s="39"/>
      <c r="K169" s="39"/>
      <c r="L169" s="39"/>
      <c r="M169" s="39"/>
      <c r="N169" s="39"/>
      <c r="AL169" s="110"/>
      <c r="AM169" s="164"/>
      <c r="AN169" s="164"/>
      <c r="AO169" s="164"/>
      <c r="AP169" s="164"/>
      <c r="AQ169" s="164"/>
      <c r="AR169" s="164"/>
      <c r="AS169" s="164"/>
      <c r="AT169" s="164"/>
      <c r="AU169" s="164"/>
      <c r="AV169" s="164"/>
      <c r="AW169" s="164"/>
      <c r="AX169" s="164"/>
      <c r="AY169" s="164"/>
      <c r="AZ169" s="164"/>
      <c r="BA169" s="164"/>
      <c r="BB169" s="164"/>
      <c r="BC169" s="164"/>
      <c r="BD169" s="164"/>
      <c r="BE169" s="133"/>
      <c r="BF169" s="133"/>
      <c r="BG169" s="133"/>
      <c r="BH169" s="133"/>
    </row>
    <row r="170" spans="1:60" s="32" customFormat="1" ht="16.5" customHeight="1" x14ac:dyDescent="0.25">
      <c r="A170" s="39"/>
      <c r="B170" s="46"/>
      <c r="C170" s="39"/>
      <c r="D170" s="39"/>
      <c r="E170" s="39"/>
      <c r="F170" s="39"/>
      <c r="G170" s="39"/>
      <c r="H170" s="39"/>
      <c r="I170" s="39"/>
      <c r="J170" s="39"/>
      <c r="K170" s="39"/>
      <c r="L170" s="39"/>
      <c r="M170" s="39"/>
      <c r="N170" s="39"/>
      <c r="AL170" s="110"/>
      <c r="AM170" s="164"/>
      <c r="AN170" s="164"/>
      <c r="AO170" s="164"/>
      <c r="AP170" s="164"/>
      <c r="AQ170" s="164"/>
      <c r="AR170" s="164"/>
      <c r="AS170" s="164"/>
      <c r="AT170" s="164"/>
      <c r="AU170" s="164"/>
      <c r="AV170" s="164"/>
      <c r="AW170" s="164"/>
      <c r="AX170" s="164"/>
      <c r="AY170" s="164"/>
      <c r="AZ170" s="164"/>
      <c r="BA170" s="164"/>
      <c r="BB170" s="164"/>
      <c r="BC170" s="164"/>
      <c r="BD170" s="164"/>
      <c r="BE170" s="133"/>
      <c r="BF170" s="133"/>
      <c r="BG170" s="133"/>
      <c r="BH170" s="133"/>
    </row>
    <row r="171" spans="1:60" s="32" customFormat="1" ht="16.5" customHeight="1" x14ac:dyDescent="0.25">
      <c r="A171" s="39"/>
      <c r="B171" s="46"/>
      <c r="C171" s="39"/>
      <c r="D171" s="39"/>
      <c r="E171" s="39"/>
      <c r="F171" s="39"/>
      <c r="G171" s="39"/>
      <c r="H171" s="39"/>
      <c r="I171" s="39"/>
      <c r="J171" s="39"/>
      <c r="K171" s="39"/>
      <c r="L171" s="39"/>
      <c r="M171" s="39"/>
      <c r="N171" s="39"/>
      <c r="AL171" s="110"/>
      <c r="AM171" s="164"/>
      <c r="AN171" s="164"/>
      <c r="AO171" s="164"/>
      <c r="AP171" s="164"/>
      <c r="AQ171" s="164"/>
      <c r="AR171" s="164"/>
      <c r="AS171" s="164"/>
      <c r="AT171" s="164"/>
      <c r="AU171" s="164"/>
      <c r="AV171" s="164"/>
      <c r="AW171" s="164"/>
      <c r="AX171" s="164"/>
      <c r="AY171" s="164"/>
      <c r="AZ171" s="164"/>
      <c r="BA171" s="164"/>
      <c r="BB171" s="164"/>
      <c r="BC171" s="164"/>
      <c r="BD171" s="164"/>
      <c r="BE171" s="133"/>
      <c r="BF171" s="133"/>
      <c r="BG171" s="133"/>
      <c r="BH171" s="133"/>
    </row>
    <row r="172" spans="1:60" s="32" customFormat="1" ht="39" customHeight="1" x14ac:dyDescent="0.25">
      <c r="A172" s="39"/>
      <c r="B172" s="46"/>
      <c r="C172" s="39"/>
      <c r="D172" s="39"/>
      <c r="E172" s="39"/>
      <c r="F172" s="39"/>
      <c r="G172" s="39"/>
      <c r="H172" s="39"/>
      <c r="I172" s="39"/>
      <c r="J172" s="39"/>
      <c r="K172" s="39"/>
      <c r="L172" s="39"/>
      <c r="M172" s="39"/>
      <c r="N172" s="39"/>
      <c r="AL172" s="110"/>
      <c r="AM172" s="164" t="s">
        <v>253</v>
      </c>
      <c r="AN172" s="164"/>
      <c r="AO172" s="164"/>
      <c r="AP172" s="164"/>
      <c r="AQ172" s="164"/>
      <c r="AR172" s="164"/>
      <c r="AS172" s="164"/>
      <c r="AT172" s="164"/>
      <c r="AU172" s="164"/>
      <c r="AV172" s="164"/>
      <c r="AW172" s="164"/>
      <c r="AX172" s="164"/>
      <c r="AY172" s="164"/>
      <c r="AZ172" s="164"/>
      <c r="BA172" s="164"/>
      <c r="BB172" s="164"/>
      <c r="BC172" s="164"/>
      <c r="BD172" s="164"/>
      <c r="BE172" s="133"/>
      <c r="BF172" s="133"/>
      <c r="BG172" s="133"/>
      <c r="BH172" s="133"/>
    </row>
    <row r="173" spans="1:60" s="32" customFormat="1" ht="43.5" customHeight="1" x14ac:dyDescent="0.25">
      <c r="A173" s="39"/>
      <c r="B173" s="46"/>
      <c r="C173" s="39"/>
      <c r="D173" s="39"/>
      <c r="E173" s="39"/>
      <c r="F173" s="39"/>
      <c r="G173" s="39"/>
      <c r="H173" s="39"/>
      <c r="I173" s="39"/>
      <c r="J173" s="39"/>
      <c r="K173" s="39"/>
      <c r="L173" s="39"/>
      <c r="M173" s="39"/>
      <c r="N173" s="39"/>
      <c r="AL173" s="110"/>
      <c r="AM173" s="164"/>
      <c r="AN173" s="164"/>
      <c r="AO173" s="164" t="s">
        <v>157</v>
      </c>
      <c r="AP173" s="164" t="s">
        <v>163</v>
      </c>
      <c r="AQ173" s="164" t="s">
        <v>164</v>
      </c>
      <c r="AR173" s="164" t="s">
        <v>165</v>
      </c>
      <c r="AS173" s="164"/>
      <c r="AT173" s="164"/>
      <c r="AU173" s="164"/>
      <c r="AV173" s="164"/>
      <c r="AW173" s="164"/>
      <c r="AX173" s="164"/>
      <c r="AY173" s="164"/>
      <c r="AZ173" s="164"/>
      <c r="BA173" s="164"/>
      <c r="BB173" s="164"/>
      <c r="BC173" s="164"/>
      <c r="BD173" s="164"/>
      <c r="BE173" s="133"/>
      <c r="BF173" s="133"/>
      <c r="BG173" s="133"/>
      <c r="BH173" s="133"/>
    </row>
    <row r="174" spans="1:60"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L174" s="110"/>
      <c r="AM174" s="164" t="s">
        <v>166</v>
      </c>
      <c r="AN174" s="164" t="s">
        <v>245</v>
      </c>
      <c r="AO174" s="164">
        <v>6</v>
      </c>
      <c r="AP174" s="164">
        <v>37.5</v>
      </c>
      <c r="AQ174" s="164">
        <v>37.5</v>
      </c>
      <c r="AR174" s="164">
        <v>37.5</v>
      </c>
      <c r="AS174" s="164"/>
      <c r="AT174" s="164"/>
      <c r="AU174" s="164"/>
      <c r="AV174" s="164"/>
      <c r="AW174" s="164"/>
      <c r="AX174" s="164"/>
      <c r="AY174" s="164"/>
      <c r="AZ174" s="164"/>
      <c r="BA174" s="164"/>
      <c r="BB174" s="164"/>
      <c r="BC174" s="164"/>
      <c r="BD174" s="164"/>
      <c r="BE174" s="133"/>
      <c r="BF174" s="133"/>
      <c r="BG174" s="133"/>
      <c r="BH174" s="133"/>
    </row>
    <row r="175" spans="1:60"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147</v>
      </c>
      <c r="AJ175" s="195"/>
      <c r="AK175" s="195"/>
      <c r="AL175" s="195"/>
      <c r="AM175" s="164"/>
      <c r="AN175" s="164" t="s">
        <v>38</v>
      </c>
      <c r="AO175" s="164">
        <v>10</v>
      </c>
      <c r="AP175" s="164">
        <v>62.5</v>
      </c>
      <c r="AQ175" s="164">
        <v>62.5</v>
      </c>
      <c r="AR175" s="164">
        <v>100</v>
      </c>
      <c r="AS175" s="164"/>
      <c r="AT175" s="164"/>
      <c r="AU175" s="164"/>
      <c r="AV175" s="164"/>
      <c r="AW175" s="164"/>
      <c r="AX175" s="164"/>
      <c r="AY175" s="164"/>
      <c r="AZ175" s="164"/>
      <c r="BA175" s="164"/>
      <c r="BB175" s="164"/>
      <c r="BC175" s="164"/>
      <c r="BD175" s="164"/>
      <c r="BE175" s="133"/>
      <c r="BF175" s="133"/>
      <c r="BG175" s="133"/>
      <c r="BH175" s="133"/>
    </row>
    <row r="176" spans="1:60"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c r="AM176" s="164"/>
      <c r="AN176" s="164" t="s">
        <v>8</v>
      </c>
      <c r="AO176" s="164">
        <v>16</v>
      </c>
      <c r="AP176" s="164">
        <v>100</v>
      </c>
      <c r="AQ176" s="164">
        <v>100</v>
      </c>
      <c r="AR176" s="164"/>
      <c r="AS176" s="164"/>
      <c r="AT176" s="164"/>
      <c r="AU176" s="164"/>
      <c r="AV176" s="164"/>
      <c r="AW176" s="164"/>
      <c r="AX176" s="164"/>
      <c r="AY176" s="164"/>
      <c r="AZ176" s="164"/>
      <c r="BA176" s="164"/>
      <c r="BB176" s="164"/>
      <c r="BC176" s="164"/>
      <c r="BD176" s="164"/>
      <c r="BE176" s="133"/>
      <c r="BF176" s="133"/>
      <c r="BG176" s="133"/>
      <c r="BH176" s="133"/>
    </row>
    <row r="177" spans="1:60"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112" t="s">
        <v>25</v>
      </c>
      <c r="AM177" s="164" t="s">
        <v>184</v>
      </c>
      <c r="AN177" s="164"/>
      <c r="AO177" s="164"/>
      <c r="AP177" s="164"/>
      <c r="AQ177" s="164"/>
      <c r="AR177" s="164"/>
      <c r="AS177" s="164"/>
      <c r="AT177" s="164"/>
      <c r="AU177" s="164"/>
      <c r="AV177" s="164"/>
      <c r="AW177" s="164"/>
      <c r="AX177" s="164"/>
      <c r="AY177" s="164"/>
      <c r="AZ177" s="164"/>
      <c r="BA177" s="164"/>
      <c r="BB177" s="164"/>
      <c r="BC177" s="164"/>
      <c r="BD177" s="164"/>
      <c r="BE177" s="133"/>
      <c r="BF177" s="133"/>
      <c r="BG177" s="133"/>
      <c r="BH177" s="133"/>
    </row>
    <row r="178" spans="1:60"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27">
        <f>+AN16</f>
        <v>2</v>
      </c>
      <c r="W178" s="127">
        <f t="shared" ref="W178:AA179" si="22">+AO16</f>
        <v>2</v>
      </c>
      <c r="X178" s="127">
        <f t="shared" si="22"/>
        <v>4</v>
      </c>
      <c r="Y178" s="127">
        <f t="shared" si="22"/>
        <v>5</v>
      </c>
      <c r="Z178" s="127">
        <f t="shared" si="22"/>
        <v>1</v>
      </c>
      <c r="AA178" s="127">
        <f t="shared" si="22"/>
        <v>0</v>
      </c>
      <c r="AB178" s="127">
        <f>SUM(V178:AA178)</f>
        <v>14</v>
      </c>
      <c r="AC178" s="34">
        <f>V178/$AB178</f>
        <v>0.14285714285714285</v>
      </c>
      <c r="AD178" s="34">
        <f t="shared" ref="AD178:AH179" si="23">W178/$AB178</f>
        <v>0.14285714285714285</v>
      </c>
      <c r="AE178" s="34">
        <f t="shared" si="23"/>
        <v>0.2857142857142857</v>
      </c>
      <c r="AF178" s="34">
        <f t="shared" si="23"/>
        <v>0.35714285714285715</v>
      </c>
      <c r="AG178" s="34">
        <f t="shared" si="23"/>
        <v>7.1428571428571425E-2</v>
      </c>
      <c r="AH178" s="34">
        <f t="shared" si="23"/>
        <v>0</v>
      </c>
      <c r="AI178" s="127">
        <f t="shared" ref="AI178:AL179" si="24">+BA16</f>
        <v>3.07</v>
      </c>
      <c r="AJ178" s="127">
        <f t="shared" si="24"/>
        <v>1.21</v>
      </c>
      <c r="AK178" s="127">
        <f t="shared" si="24"/>
        <v>3</v>
      </c>
      <c r="AL178" s="127">
        <f t="shared" si="24"/>
        <v>4</v>
      </c>
      <c r="AM178" s="164"/>
      <c r="AN178" s="164"/>
      <c r="AO178" s="164"/>
      <c r="AP178" s="164"/>
      <c r="AQ178" s="164"/>
      <c r="AR178" s="164"/>
      <c r="AS178" s="164"/>
      <c r="AT178" s="164"/>
      <c r="AU178" s="164"/>
      <c r="AV178" s="164"/>
      <c r="AW178" s="164"/>
      <c r="AX178" s="164"/>
      <c r="AY178" s="164"/>
      <c r="AZ178" s="164"/>
      <c r="BA178" s="164"/>
      <c r="BB178" s="164"/>
      <c r="BC178" s="164"/>
      <c r="BD178" s="164"/>
      <c r="BE178" s="133"/>
      <c r="BF178" s="133"/>
      <c r="BG178" s="133"/>
      <c r="BH178" s="133"/>
    </row>
    <row r="179" spans="1:60"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27">
        <f>+AN17</f>
        <v>2</v>
      </c>
      <c r="W179" s="127">
        <f t="shared" si="22"/>
        <v>0</v>
      </c>
      <c r="X179" s="127">
        <f t="shared" si="22"/>
        <v>5</v>
      </c>
      <c r="Y179" s="127">
        <f t="shared" si="22"/>
        <v>5</v>
      </c>
      <c r="Z179" s="127">
        <f t="shared" si="22"/>
        <v>2</v>
      </c>
      <c r="AA179" s="127">
        <f t="shared" si="22"/>
        <v>0</v>
      </c>
      <c r="AB179" s="127">
        <f>SUM(V179:AA179)</f>
        <v>14</v>
      </c>
      <c r="AC179" s="34">
        <f>V179/$AB179</f>
        <v>0.14285714285714285</v>
      </c>
      <c r="AD179" s="34">
        <f t="shared" si="23"/>
        <v>0</v>
      </c>
      <c r="AE179" s="34">
        <f t="shared" si="23"/>
        <v>0.35714285714285715</v>
      </c>
      <c r="AF179" s="34">
        <f t="shared" si="23"/>
        <v>0.35714285714285715</v>
      </c>
      <c r="AG179" s="34">
        <f t="shared" si="23"/>
        <v>0.14285714285714285</v>
      </c>
      <c r="AH179" s="34">
        <f t="shared" si="23"/>
        <v>0</v>
      </c>
      <c r="AI179" s="127">
        <f t="shared" si="24"/>
        <v>3.36</v>
      </c>
      <c r="AJ179" s="127">
        <f t="shared" si="24"/>
        <v>1.22</v>
      </c>
      <c r="AK179" s="127">
        <f t="shared" si="24"/>
        <v>4</v>
      </c>
      <c r="AL179" s="127">
        <f t="shared" si="24"/>
        <v>3</v>
      </c>
      <c r="AM179" s="164"/>
      <c r="AN179" s="164"/>
      <c r="AO179" s="164"/>
      <c r="AP179" s="164"/>
      <c r="AQ179" s="164"/>
      <c r="AR179" s="164"/>
      <c r="AS179" s="164"/>
      <c r="AT179" s="164"/>
      <c r="AU179" s="164"/>
      <c r="AV179" s="164"/>
      <c r="AW179" s="164"/>
      <c r="AX179" s="164"/>
      <c r="AY179" s="164"/>
      <c r="AZ179" s="164"/>
      <c r="BA179" s="164"/>
      <c r="BB179" s="164"/>
      <c r="BC179" s="164"/>
      <c r="BD179" s="164"/>
      <c r="BE179" s="133"/>
      <c r="BF179" s="133"/>
      <c r="BG179" s="133"/>
      <c r="BH179" s="133"/>
    </row>
    <row r="180" spans="1:60"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L180" s="110"/>
      <c r="AM180" s="164"/>
      <c r="AN180" s="164"/>
      <c r="AO180" s="164"/>
      <c r="AP180" s="164"/>
      <c r="AQ180" s="164"/>
      <c r="AR180" s="164"/>
      <c r="AS180" s="164"/>
      <c r="AT180" s="164"/>
      <c r="AU180" s="164"/>
      <c r="AV180" s="164"/>
      <c r="AW180" s="164"/>
      <c r="AX180" s="164"/>
      <c r="AY180" s="164"/>
      <c r="AZ180" s="164"/>
      <c r="BA180" s="164"/>
      <c r="BB180" s="164"/>
      <c r="BC180" s="164"/>
      <c r="BD180" s="164"/>
      <c r="BE180" s="133"/>
      <c r="BF180" s="133"/>
      <c r="BG180" s="133"/>
      <c r="BH180" s="133"/>
    </row>
    <row r="181" spans="1:60" s="32" customFormat="1" ht="16.5" customHeight="1" thickBot="1" x14ac:dyDescent="0.3">
      <c r="A181" s="39"/>
      <c r="B181" s="46"/>
      <c r="C181" s="39"/>
      <c r="D181" s="39"/>
      <c r="E181" s="214"/>
      <c r="F181" s="215"/>
      <c r="G181" s="215"/>
      <c r="H181" s="215"/>
      <c r="I181" s="216"/>
      <c r="J181" s="39"/>
      <c r="K181" s="39"/>
      <c r="L181" s="39"/>
      <c r="M181" s="39"/>
      <c r="N181" s="39"/>
      <c r="AL181" s="110"/>
      <c r="AM181" s="164"/>
      <c r="AN181" s="164"/>
      <c r="AO181" s="164"/>
      <c r="AP181" s="164"/>
      <c r="AQ181" s="164"/>
      <c r="AR181" s="164"/>
      <c r="AS181" s="164"/>
      <c r="AT181" s="164"/>
      <c r="AU181" s="164"/>
      <c r="AV181" s="164"/>
      <c r="AW181" s="164"/>
      <c r="AX181" s="164"/>
      <c r="AY181" s="164"/>
      <c r="AZ181" s="164"/>
      <c r="BA181" s="164"/>
      <c r="BB181" s="164"/>
      <c r="BC181" s="164"/>
      <c r="BD181" s="164"/>
      <c r="BE181" s="133"/>
      <c r="BF181" s="133"/>
      <c r="BG181" s="133"/>
      <c r="BH181" s="133"/>
    </row>
    <row r="182" spans="1:60" s="32" customFormat="1" ht="16.5" customHeight="1" x14ac:dyDescent="0.25">
      <c r="A182" s="39"/>
      <c r="B182" s="46"/>
      <c r="C182" s="39"/>
      <c r="D182" s="39"/>
      <c r="E182" s="39"/>
      <c r="F182" s="39"/>
      <c r="G182" s="39"/>
      <c r="H182" s="39"/>
      <c r="I182" s="39"/>
      <c r="J182" s="39"/>
      <c r="K182" s="39"/>
      <c r="L182" s="39"/>
      <c r="M182" s="39"/>
      <c r="N182" s="39"/>
      <c r="AL182" s="110"/>
      <c r="AM182" s="164"/>
      <c r="AN182" s="164"/>
      <c r="AO182" s="164"/>
      <c r="AP182" s="164"/>
      <c r="AQ182" s="164"/>
      <c r="AR182" s="164"/>
      <c r="AS182" s="164"/>
      <c r="AT182" s="164"/>
      <c r="AU182" s="164"/>
      <c r="AV182" s="164"/>
      <c r="AW182" s="164"/>
      <c r="AX182" s="164"/>
      <c r="AY182" s="164"/>
      <c r="AZ182" s="164"/>
      <c r="BA182" s="164"/>
      <c r="BB182" s="164"/>
      <c r="BC182" s="164"/>
      <c r="BD182" s="164"/>
      <c r="BE182" s="133"/>
      <c r="BF182" s="133"/>
      <c r="BG182" s="133"/>
      <c r="BH182" s="133"/>
    </row>
    <row r="183" spans="1:60" s="32" customFormat="1" ht="16.5" customHeight="1" x14ac:dyDescent="0.25">
      <c r="A183" s="39"/>
      <c r="B183" s="46"/>
      <c r="C183" s="39"/>
      <c r="D183" s="39"/>
      <c r="E183" s="39"/>
      <c r="F183" s="39"/>
      <c r="G183" s="39"/>
      <c r="H183" s="39"/>
      <c r="I183" s="39"/>
      <c r="J183" s="39"/>
      <c r="K183" s="39"/>
      <c r="L183" s="39"/>
      <c r="M183" s="39"/>
      <c r="N183" s="39"/>
      <c r="AL183" s="110"/>
      <c r="AM183" s="164"/>
      <c r="AN183" s="164"/>
      <c r="AO183" s="164"/>
      <c r="AP183" s="164"/>
      <c r="AQ183" s="164"/>
      <c r="AR183" s="164"/>
      <c r="AS183" s="164"/>
      <c r="AT183" s="164"/>
      <c r="AU183" s="164"/>
      <c r="AV183" s="164"/>
      <c r="AW183" s="164"/>
      <c r="AX183" s="164"/>
      <c r="AY183" s="164"/>
      <c r="AZ183" s="164"/>
      <c r="BA183" s="164"/>
      <c r="BB183" s="164"/>
      <c r="BC183" s="164"/>
      <c r="BD183" s="164"/>
      <c r="BE183" s="133"/>
      <c r="BF183" s="133"/>
      <c r="BG183" s="133"/>
      <c r="BH183" s="133"/>
    </row>
    <row r="184" spans="1:60" s="32" customFormat="1" ht="16.5" customHeight="1" x14ac:dyDescent="0.25">
      <c r="A184" s="39"/>
      <c r="B184" s="46"/>
      <c r="C184" s="39"/>
      <c r="D184" s="39"/>
      <c r="E184" s="39"/>
      <c r="F184" s="39"/>
      <c r="G184" s="39"/>
      <c r="H184" s="39"/>
      <c r="I184" s="39"/>
      <c r="J184" s="39"/>
      <c r="K184" s="39"/>
      <c r="L184" s="39"/>
      <c r="M184" s="39"/>
      <c r="N184" s="39"/>
      <c r="AL184" s="110"/>
      <c r="AM184" s="164"/>
      <c r="AN184" s="164"/>
      <c r="AO184" s="164"/>
      <c r="AP184" s="164"/>
      <c r="AQ184" s="164"/>
      <c r="AR184" s="164"/>
      <c r="AS184" s="164"/>
      <c r="AT184" s="164"/>
      <c r="AU184" s="164"/>
      <c r="AV184" s="164"/>
      <c r="AW184" s="164"/>
      <c r="AX184" s="164"/>
      <c r="AY184" s="164"/>
      <c r="AZ184" s="164"/>
      <c r="BA184" s="164"/>
      <c r="BB184" s="164"/>
      <c r="BC184" s="164"/>
      <c r="BD184" s="164"/>
      <c r="BE184" s="133"/>
      <c r="BF184" s="133"/>
      <c r="BG184" s="133"/>
      <c r="BH184" s="133"/>
    </row>
    <row r="185" spans="1:60" s="32" customFormat="1" ht="47.25" customHeight="1" x14ac:dyDescent="0.25">
      <c r="A185" s="39"/>
      <c r="B185" s="46"/>
      <c r="C185" s="39"/>
      <c r="D185" s="39"/>
      <c r="E185" s="39"/>
      <c r="F185" s="39"/>
      <c r="G185" s="39"/>
      <c r="H185" s="39"/>
      <c r="I185" s="39"/>
      <c r="J185" s="39"/>
      <c r="K185" s="39"/>
      <c r="L185" s="39"/>
      <c r="M185" s="39"/>
      <c r="N185" s="39"/>
      <c r="AL185" s="110"/>
      <c r="AM185" s="164"/>
      <c r="AN185" s="164"/>
      <c r="AO185" s="164"/>
      <c r="AP185" s="164"/>
      <c r="AQ185" s="164"/>
      <c r="AR185" s="164"/>
      <c r="AS185" s="164"/>
      <c r="AT185" s="164"/>
      <c r="AU185" s="164"/>
      <c r="AV185" s="164"/>
      <c r="AW185" s="164"/>
      <c r="AX185" s="164"/>
      <c r="AY185" s="164"/>
      <c r="AZ185" s="164"/>
      <c r="BA185" s="164"/>
      <c r="BB185" s="164"/>
      <c r="BC185" s="164"/>
      <c r="BD185" s="164"/>
      <c r="BE185" s="133"/>
      <c r="BF185" s="133"/>
      <c r="BG185" s="133"/>
      <c r="BH185" s="133"/>
    </row>
    <row r="186" spans="1:60" s="32" customFormat="1" ht="54" customHeight="1" x14ac:dyDescent="0.25">
      <c r="A186" s="39"/>
      <c r="B186" s="46"/>
      <c r="C186" s="39"/>
      <c r="D186" s="39"/>
      <c r="E186" s="39"/>
      <c r="F186" s="39"/>
      <c r="G186" s="39"/>
      <c r="H186" s="39"/>
      <c r="I186" s="39"/>
      <c r="J186" s="39"/>
      <c r="K186" s="39"/>
      <c r="L186" s="39"/>
      <c r="M186" s="39"/>
      <c r="N186" s="39"/>
      <c r="AL186" s="110"/>
      <c r="AM186" s="164"/>
      <c r="AN186" s="164"/>
      <c r="AO186" s="164"/>
      <c r="AP186" s="164"/>
      <c r="AQ186" s="164"/>
      <c r="AR186" s="164"/>
      <c r="AS186" s="164"/>
      <c r="AT186" s="164"/>
      <c r="AU186" s="164"/>
      <c r="AV186" s="164"/>
      <c r="AW186" s="164"/>
      <c r="AX186" s="164"/>
      <c r="AY186" s="164"/>
      <c r="AZ186" s="164"/>
      <c r="BA186" s="164"/>
      <c r="BB186" s="164"/>
      <c r="BC186" s="164"/>
      <c r="BD186" s="164"/>
      <c r="BE186" s="133"/>
      <c r="BF186" s="133"/>
      <c r="BG186" s="133"/>
      <c r="BH186" s="133"/>
    </row>
    <row r="187" spans="1:60"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L187" s="110"/>
      <c r="AM187" s="164"/>
      <c r="AN187" s="164"/>
      <c r="AO187" s="164"/>
      <c r="AP187" s="164"/>
      <c r="AQ187" s="164"/>
      <c r="AR187" s="164"/>
      <c r="AS187" s="164"/>
      <c r="AT187" s="164"/>
      <c r="AU187" s="164"/>
      <c r="AV187" s="164"/>
      <c r="AW187" s="164"/>
      <c r="AX187" s="164"/>
      <c r="AY187" s="164"/>
      <c r="AZ187" s="164"/>
      <c r="BA187" s="164"/>
      <c r="BB187" s="164"/>
      <c r="BC187" s="164"/>
      <c r="BD187" s="164"/>
      <c r="BE187" s="133"/>
      <c r="BF187" s="133"/>
      <c r="BG187" s="133"/>
      <c r="BH187" s="133"/>
    </row>
    <row r="188" spans="1:60"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L188" s="110"/>
      <c r="AM188" s="164"/>
      <c r="AN188" s="164"/>
      <c r="AO188" s="164"/>
      <c r="AP188" s="164"/>
      <c r="AQ188" s="164"/>
      <c r="AR188" s="164"/>
      <c r="AS188" s="164"/>
      <c r="AT188" s="164"/>
      <c r="AU188" s="164"/>
      <c r="AV188" s="164"/>
      <c r="AW188" s="164"/>
      <c r="AX188" s="164"/>
      <c r="AY188" s="164"/>
      <c r="AZ188" s="164"/>
      <c r="BA188" s="164"/>
      <c r="BB188" s="164"/>
      <c r="BC188" s="164"/>
      <c r="BD188" s="164"/>
      <c r="BE188" s="133"/>
      <c r="BF188" s="133"/>
      <c r="BG188" s="133"/>
      <c r="BH188" s="133"/>
    </row>
    <row r="189" spans="1:60"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L189" s="110"/>
      <c r="AM189" s="164"/>
      <c r="AN189" s="164"/>
      <c r="AO189" s="164"/>
      <c r="AP189" s="164"/>
      <c r="AQ189" s="164"/>
      <c r="AR189" s="164"/>
      <c r="AS189" s="164"/>
      <c r="AT189" s="164"/>
      <c r="AU189" s="164"/>
      <c r="AV189" s="164"/>
      <c r="AW189" s="164"/>
      <c r="AX189" s="164"/>
      <c r="AY189" s="164"/>
      <c r="AZ189" s="164"/>
      <c r="BA189" s="164"/>
      <c r="BB189" s="164"/>
      <c r="BC189" s="164"/>
      <c r="BD189" s="164"/>
      <c r="BE189" s="133"/>
      <c r="BF189" s="133"/>
      <c r="BG189" s="133"/>
      <c r="BH189" s="133"/>
    </row>
    <row r="190" spans="1:60"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L190" s="110"/>
      <c r="AM190" s="164"/>
      <c r="AN190" s="164"/>
      <c r="AO190" s="164"/>
      <c r="AP190" s="164"/>
      <c r="AQ190" s="164"/>
      <c r="AR190" s="164"/>
      <c r="AS190" s="164"/>
      <c r="AT190" s="164"/>
      <c r="AU190" s="164"/>
      <c r="AV190" s="164"/>
      <c r="AW190" s="164"/>
      <c r="AX190" s="164"/>
      <c r="AY190" s="164"/>
      <c r="AZ190" s="164"/>
      <c r="BA190" s="164"/>
      <c r="BB190" s="164"/>
      <c r="BC190" s="164"/>
      <c r="BD190" s="164"/>
      <c r="BE190" s="133"/>
      <c r="BF190" s="133"/>
      <c r="BG190" s="133"/>
      <c r="BH190" s="133"/>
    </row>
    <row r="191" spans="1:60"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L191" s="110"/>
      <c r="AM191" s="151"/>
      <c r="AN191" s="151"/>
      <c r="AO191" s="151"/>
      <c r="AP191" s="151"/>
      <c r="AQ191" s="151"/>
      <c r="AR191" s="151"/>
      <c r="AS191" s="151"/>
      <c r="AT191" s="151"/>
      <c r="AU191" s="151"/>
      <c r="AV191" s="151"/>
      <c r="AW191" s="151"/>
      <c r="AX191" s="151"/>
      <c r="AY191" s="151"/>
      <c r="AZ191" s="151"/>
      <c r="BA191" s="151"/>
      <c r="BB191" s="151"/>
      <c r="BC191" s="151"/>
      <c r="BD191" s="151"/>
      <c r="BE191" s="133"/>
      <c r="BF191" s="133"/>
      <c r="BG191" s="133"/>
      <c r="BH191" s="133"/>
    </row>
    <row r="192" spans="1:60" s="32" customFormat="1" ht="21"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L192" s="110"/>
      <c r="AM192" s="151"/>
      <c r="AN192" s="151"/>
      <c r="AO192" s="151"/>
      <c r="AP192" s="151"/>
      <c r="AQ192" s="151"/>
      <c r="AR192" s="151"/>
      <c r="AS192" s="151"/>
      <c r="AT192" s="151"/>
      <c r="AU192" s="151"/>
      <c r="AV192" s="151"/>
      <c r="AW192" s="151"/>
      <c r="AX192" s="151"/>
      <c r="AY192" s="151"/>
      <c r="AZ192" s="151"/>
      <c r="BA192" s="151"/>
      <c r="BB192" s="151"/>
      <c r="BC192" s="151"/>
      <c r="BD192" s="151"/>
      <c r="BE192" s="133"/>
      <c r="BF192" s="133"/>
      <c r="BG192" s="133"/>
      <c r="BH192" s="133"/>
    </row>
    <row r="193" spans="1:60"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L193" s="110"/>
      <c r="AM193" s="151"/>
      <c r="AN193" s="151"/>
      <c r="AO193" s="151"/>
      <c r="AP193" s="151"/>
      <c r="AQ193" s="151"/>
      <c r="AR193" s="151"/>
      <c r="AS193" s="151"/>
      <c r="AT193" s="151"/>
      <c r="AU193" s="151"/>
      <c r="AV193" s="151"/>
      <c r="AW193" s="151"/>
      <c r="AX193" s="151"/>
      <c r="AY193" s="151"/>
      <c r="AZ193" s="151"/>
      <c r="BA193" s="151"/>
      <c r="BB193" s="151"/>
      <c r="BC193" s="151"/>
      <c r="BD193" s="151"/>
      <c r="BE193" s="133"/>
      <c r="BF193" s="133"/>
      <c r="BG193" s="133"/>
      <c r="BH193" s="133"/>
    </row>
    <row r="194" spans="1:60" s="32" customFormat="1" ht="2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L194" s="110"/>
      <c r="AM194" s="151"/>
      <c r="AN194" s="151"/>
      <c r="AO194" s="151"/>
      <c r="AP194" s="151"/>
      <c r="AQ194" s="151"/>
      <c r="AR194" s="151"/>
      <c r="AS194" s="151"/>
      <c r="AT194" s="151"/>
      <c r="AU194" s="151"/>
      <c r="AV194" s="151"/>
      <c r="AW194" s="151"/>
      <c r="AX194" s="151"/>
      <c r="AY194" s="151"/>
      <c r="AZ194" s="151"/>
      <c r="BA194" s="151"/>
      <c r="BB194" s="151"/>
      <c r="BC194" s="151"/>
      <c r="BD194" s="151"/>
      <c r="BE194" s="133"/>
      <c r="BF194" s="133"/>
      <c r="BG194" s="133"/>
      <c r="BH194" s="133"/>
    </row>
    <row r="195" spans="1:60"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L195" s="110"/>
      <c r="AM195" s="133"/>
      <c r="AN195" s="133"/>
      <c r="AO195" s="133"/>
      <c r="AP195" s="133"/>
      <c r="AQ195" s="133"/>
      <c r="AR195" s="133"/>
      <c r="AS195" s="133"/>
      <c r="AT195" s="133"/>
      <c r="AU195" s="133"/>
      <c r="AV195" s="133"/>
      <c r="AW195" s="133"/>
      <c r="AX195" s="133"/>
      <c r="AY195" s="133"/>
      <c r="AZ195" s="133"/>
      <c r="BA195" s="133"/>
      <c r="BB195" s="133"/>
      <c r="BC195" s="133"/>
      <c r="BD195" s="133"/>
      <c r="BE195" s="133"/>
      <c r="BF195" s="133"/>
      <c r="BG195" s="133"/>
      <c r="BH195" s="133"/>
    </row>
    <row r="196" spans="1:60"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147</v>
      </c>
      <c r="AJ196" s="195"/>
      <c r="AK196" s="195"/>
      <c r="AL196" s="195"/>
      <c r="AM196" s="133"/>
      <c r="AN196" s="133"/>
      <c r="AO196" s="133"/>
      <c r="AP196" s="133"/>
      <c r="AQ196" s="133"/>
      <c r="AR196" s="133"/>
      <c r="AS196" s="133"/>
      <c r="AT196" s="133"/>
      <c r="AU196" s="133"/>
      <c r="AV196" s="133"/>
      <c r="AW196" s="133"/>
      <c r="AX196" s="133"/>
      <c r="AY196" s="133"/>
      <c r="AZ196" s="133"/>
      <c r="BA196" s="133"/>
      <c r="BB196" s="133"/>
      <c r="BC196" s="133"/>
      <c r="BD196" s="133"/>
      <c r="BE196" s="133"/>
      <c r="BF196" s="133"/>
      <c r="BG196" s="133"/>
      <c r="BH196" s="133"/>
    </row>
    <row r="197" spans="1:60"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c r="AM197" s="133"/>
      <c r="AN197" s="133"/>
      <c r="AO197" s="133"/>
      <c r="AP197" s="133"/>
      <c r="AQ197" s="133"/>
      <c r="AR197" s="133"/>
      <c r="AS197" s="133"/>
      <c r="AT197" s="133"/>
      <c r="AU197" s="133"/>
      <c r="AV197" s="133"/>
      <c r="AW197" s="133"/>
      <c r="AX197" s="133"/>
      <c r="AY197" s="133"/>
      <c r="AZ197" s="133"/>
      <c r="BA197" s="133"/>
      <c r="BB197" s="133"/>
      <c r="BC197" s="133"/>
      <c r="BD197" s="133"/>
      <c r="BE197" s="133"/>
      <c r="BF197" s="133"/>
      <c r="BG197" s="133"/>
      <c r="BH197" s="133"/>
    </row>
    <row r="198" spans="1:60" s="32" customFormat="1" ht="39.75" customHeight="1" x14ac:dyDescent="0.25">
      <c r="A198" s="178" t="s">
        <v>138</v>
      </c>
      <c r="B198" s="178"/>
      <c r="C198" s="178"/>
      <c r="D198" s="178"/>
      <c r="E198" s="178"/>
      <c r="F198" s="178"/>
      <c r="G198" s="178"/>
      <c r="H198" s="178"/>
      <c r="I198" s="178"/>
      <c r="J198" s="178"/>
      <c r="K198" s="178"/>
      <c r="L198" s="178"/>
      <c r="M198" s="178"/>
      <c r="N198" s="178"/>
      <c r="O198" s="178"/>
      <c r="P198" s="178"/>
      <c r="Q198" s="178"/>
      <c r="R198" s="178"/>
      <c r="S198" s="178"/>
      <c r="T198" s="178"/>
      <c r="U198" s="178"/>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112" t="s">
        <v>25</v>
      </c>
      <c r="AM198" s="133"/>
      <c r="AN198" s="133"/>
      <c r="AO198" s="133"/>
      <c r="AP198" s="133"/>
      <c r="AQ198" s="133"/>
      <c r="AR198" s="133"/>
      <c r="AS198" s="133"/>
      <c r="AT198" s="133"/>
      <c r="AU198" s="133"/>
      <c r="AV198" s="133"/>
      <c r="AW198" s="133"/>
      <c r="AX198" s="133"/>
      <c r="AY198" s="133"/>
      <c r="AZ198" s="133"/>
      <c r="BA198" s="133"/>
      <c r="BB198" s="133"/>
      <c r="BC198" s="133"/>
      <c r="BD198" s="133"/>
      <c r="BE198" s="133"/>
      <c r="BF198" s="133"/>
      <c r="BG198" s="133"/>
      <c r="BH198" s="133"/>
    </row>
    <row r="199" spans="1:60" s="35" customFormat="1" ht="18.75" customHeight="1" x14ac:dyDescent="0.25">
      <c r="A199" s="130" t="s">
        <v>55</v>
      </c>
      <c r="B199" s="217" t="s">
        <v>56</v>
      </c>
      <c r="C199" s="217"/>
      <c r="D199" s="217"/>
      <c r="E199" s="217"/>
      <c r="F199" s="217"/>
      <c r="G199" s="217"/>
      <c r="H199" s="217"/>
      <c r="I199" s="217"/>
      <c r="J199" s="217"/>
      <c r="K199" s="217"/>
      <c r="L199" s="217"/>
      <c r="M199" s="217"/>
      <c r="N199" s="217"/>
      <c r="O199" s="217"/>
      <c r="P199" s="217"/>
      <c r="Q199" s="217"/>
      <c r="R199" s="217"/>
      <c r="S199" s="217"/>
      <c r="T199" s="217"/>
      <c r="U199" s="165"/>
      <c r="V199" s="127">
        <f>+AN18</f>
        <v>1</v>
      </c>
      <c r="W199" s="127">
        <f t="shared" ref="W199:AA206" si="25">+AO18</f>
        <v>1</v>
      </c>
      <c r="X199" s="127">
        <f t="shared" si="25"/>
        <v>8</v>
      </c>
      <c r="Y199" s="127">
        <f t="shared" si="25"/>
        <v>2</v>
      </c>
      <c r="Z199" s="127">
        <f t="shared" si="25"/>
        <v>2</v>
      </c>
      <c r="AA199" s="127">
        <f t="shared" si="25"/>
        <v>2</v>
      </c>
      <c r="AB199" s="127">
        <f>SUM(V199:AA199)</f>
        <v>16</v>
      </c>
      <c r="AC199" s="34">
        <f>V199/$AB199</f>
        <v>6.25E-2</v>
      </c>
      <c r="AD199" s="34">
        <f t="shared" ref="AD199:AH206" si="26">W199/$AB199</f>
        <v>6.25E-2</v>
      </c>
      <c r="AE199" s="34">
        <f t="shared" si="26"/>
        <v>0.5</v>
      </c>
      <c r="AF199" s="34">
        <f t="shared" si="26"/>
        <v>0.125</v>
      </c>
      <c r="AG199" s="34">
        <f t="shared" si="26"/>
        <v>0.125</v>
      </c>
      <c r="AH199" s="34">
        <f t="shared" si="26"/>
        <v>0.125</v>
      </c>
      <c r="AI199" s="127">
        <f t="shared" ref="AI199:AL206" si="27">+BA18</f>
        <v>3.21</v>
      </c>
      <c r="AJ199" s="127">
        <f t="shared" si="27"/>
        <v>1.05</v>
      </c>
      <c r="AK199" s="127">
        <f t="shared" si="27"/>
        <v>3</v>
      </c>
      <c r="AL199" s="127">
        <f t="shared" si="27"/>
        <v>3</v>
      </c>
      <c r="AM199" s="133"/>
      <c r="AN199" s="133"/>
      <c r="AO199" s="133"/>
      <c r="AP199" s="133"/>
      <c r="AQ199" s="133"/>
      <c r="AR199" s="133"/>
      <c r="AS199" s="148"/>
      <c r="AT199" s="148"/>
      <c r="AU199" s="148"/>
      <c r="AV199" s="148"/>
      <c r="AW199" s="148"/>
      <c r="AX199" s="148"/>
      <c r="AY199" s="148"/>
      <c r="AZ199" s="148"/>
      <c r="BA199" s="148"/>
      <c r="BB199" s="148"/>
      <c r="BC199" s="148"/>
      <c r="BD199" s="148"/>
      <c r="BE199" s="148"/>
      <c r="BF199" s="148"/>
      <c r="BG199" s="148"/>
      <c r="BH199" s="148"/>
    </row>
    <row r="200" spans="1:60" s="35" customFormat="1" ht="18.75" customHeight="1" x14ac:dyDescent="0.25">
      <c r="A200" s="33" t="s">
        <v>57</v>
      </c>
      <c r="B200" s="217" t="s">
        <v>58</v>
      </c>
      <c r="C200" s="217" t="s">
        <v>59</v>
      </c>
      <c r="D200" s="217" t="s">
        <v>59</v>
      </c>
      <c r="E200" s="217" t="s">
        <v>59</v>
      </c>
      <c r="F200" s="217" t="s">
        <v>59</v>
      </c>
      <c r="G200" s="217" t="s">
        <v>59</v>
      </c>
      <c r="H200" s="217" t="s">
        <v>59</v>
      </c>
      <c r="I200" s="217" t="s">
        <v>59</v>
      </c>
      <c r="J200" s="217" t="s">
        <v>59</v>
      </c>
      <c r="K200" s="217" t="s">
        <v>59</v>
      </c>
      <c r="L200" s="217" t="s">
        <v>59</v>
      </c>
      <c r="M200" s="217" t="s">
        <v>59</v>
      </c>
      <c r="N200" s="217" t="s">
        <v>59</v>
      </c>
      <c r="O200" s="217" t="s">
        <v>59</v>
      </c>
      <c r="P200" s="217" t="s">
        <v>59</v>
      </c>
      <c r="Q200" s="217" t="s">
        <v>59</v>
      </c>
      <c r="R200" s="217" t="s">
        <v>59</v>
      </c>
      <c r="S200" s="217" t="s">
        <v>59</v>
      </c>
      <c r="T200" s="217" t="s">
        <v>59</v>
      </c>
      <c r="U200" s="165" t="s">
        <v>59</v>
      </c>
      <c r="V200" s="127">
        <f t="shared" ref="V200:V206" si="28">+AN19</f>
        <v>0</v>
      </c>
      <c r="W200" s="127">
        <f t="shared" si="25"/>
        <v>2</v>
      </c>
      <c r="X200" s="127">
        <f t="shared" si="25"/>
        <v>7</v>
      </c>
      <c r="Y200" s="127">
        <f t="shared" si="25"/>
        <v>3</v>
      </c>
      <c r="Z200" s="127">
        <f t="shared" si="25"/>
        <v>4</v>
      </c>
      <c r="AA200" s="127">
        <f t="shared" si="25"/>
        <v>0</v>
      </c>
      <c r="AB200" s="127">
        <f t="shared" ref="AB200:AB206" si="29">SUM(V200:AA200)</f>
        <v>16</v>
      </c>
      <c r="AC200" s="34">
        <f t="shared" ref="AC200:AC206" si="30">V200/$AB200</f>
        <v>0</v>
      </c>
      <c r="AD200" s="34">
        <f t="shared" si="26"/>
        <v>0.125</v>
      </c>
      <c r="AE200" s="34">
        <f t="shared" si="26"/>
        <v>0.4375</v>
      </c>
      <c r="AF200" s="34">
        <f t="shared" si="26"/>
        <v>0.1875</v>
      </c>
      <c r="AG200" s="34">
        <f t="shared" si="26"/>
        <v>0.25</v>
      </c>
      <c r="AH200" s="34">
        <f t="shared" si="26"/>
        <v>0</v>
      </c>
      <c r="AI200" s="127">
        <f t="shared" si="27"/>
        <v>3.56</v>
      </c>
      <c r="AJ200" s="127">
        <f t="shared" si="27"/>
        <v>1.03</v>
      </c>
      <c r="AK200" s="127">
        <f t="shared" si="27"/>
        <v>3</v>
      </c>
      <c r="AL200" s="127">
        <f t="shared" si="27"/>
        <v>3</v>
      </c>
      <c r="AM200" s="133"/>
      <c r="AN200" s="133"/>
      <c r="AO200" s="133"/>
      <c r="AP200" s="133"/>
      <c r="AQ200" s="133"/>
      <c r="AR200" s="133"/>
      <c r="AS200" s="148"/>
      <c r="AT200" s="148"/>
      <c r="AU200" s="148"/>
      <c r="AV200" s="148"/>
      <c r="AW200" s="148"/>
      <c r="AX200" s="148"/>
      <c r="AY200" s="148"/>
      <c r="AZ200" s="148"/>
      <c r="BA200" s="148"/>
      <c r="BB200" s="148"/>
      <c r="BC200" s="148"/>
      <c r="BD200" s="148"/>
      <c r="BE200" s="148"/>
      <c r="BF200" s="148"/>
      <c r="BG200" s="148"/>
      <c r="BH200" s="148"/>
    </row>
    <row r="201" spans="1:60" s="35" customFormat="1" ht="18.75" customHeight="1" x14ac:dyDescent="0.25">
      <c r="A201" s="130" t="s">
        <v>60</v>
      </c>
      <c r="B201" s="217" t="s">
        <v>61</v>
      </c>
      <c r="C201" s="217" t="s">
        <v>62</v>
      </c>
      <c r="D201" s="217" t="s">
        <v>62</v>
      </c>
      <c r="E201" s="217" t="s">
        <v>62</v>
      </c>
      <c r="F201" s="217" t="s">
        <v>62</v>
      </c>
      <c r="G201" s="217" t="s">
        <v>62</v>
      </c>
      <c r="H201" s="217" t="s">
        <v>62</v>
      </c>
      <c r="I201" s="217" t="s">
        <v>62</v>
      </c>
      <c r="J201" s="217" t="s">
        <v>62</v>
      </c>
      <c r="K201" s="217" t="s">
        <v>62</v>
      </c>
      <c r="L201" s="217" t="s">
        <v>62</v>
      </c>
      <c r="M201" s="217" t="s">
        <v>62</v>
      </c>
      <c r="N201" s="217" t="s">
        <v>62</v>
      </c>
      <c r="O201" s="217" t="s">
        <v>62</v>
      </c>
      <c r="P201" s="217" t="s">
        <v>62</v>
      </c>
      <c r="Q201" s="217" t="s">
        <v>62</v>
      </c>
      <c r="R201" s="217" t="s">
        <v>62</v>
      </c>
      <c r="S201" s="217" t="s">
        <v>62</v>
      </c>
      <c r="T201" s="217" t="s">
        <v>62</v>
      </c>
      <c r="U201" s="165" t="s">
        <v>62</v>
      </c>
      <c r="V201" s="127">
        <f t="shared" si="28"/>
        <v>2</v>
      </c>
      <c r="W201" s="127">
        <f t="shared" si="25"/>
        <v>2</v>
      </c>
      <c r="X201" s="127">
        <f t="shared" si="25"/>
        <v>4</v>
      </c>
      <c r="Y201" s="127">
        <f t="shared" si="25"/>
        <v>5</v>
      </c>
      <c r="Z201" s="127">
        <f t="shared" si="25"/>
        <v>3</v>
      </c>
      <c r="AA201" s="127">
        <f t="shared" si="25"/>
        <v>0</v>
      </c>
      <c r="AB201" s="127">
        <f t="shared" si="29"/>
        <v>16</v>
      </c>
      <c r="AC201" s="34">
        <f t="shared" si="30"/>
        <v>0.125</v>
      </c>
      <c r="AD201" s="34">
        <f t="shared" si="26"/>
        <v>0.125</v>
      </c>
      <c r="AE201" s="34">
        <f t="shared" si="26"/>
        <v>0.25</v>
      </c>
      <c r="AF201" s="34">
        <f t="shared" si="26"/>
        <v>0.3125</v>
      </c>
      <c r="AG201" s="34">
        <f t="shared" si="26"/>
        <v>0.1875</v>
      </c>
      <c r="AH201" s="34">
        <f t="shared" si="26"/>
        <v>0</v>
      </c>
      <c r="AI201" s="127">
        <f t="shared" si="27"/>
        <v>3.31</v>
      </c>
      <c r="AJ201" s="127">
        <f t="shared" si="27"/>
        <v>1.3</v>
      </c>
      <c r="AK201" s="127">
        <f t="shared" si="27"/>
        <v>4</v>
      </c>
      <c r="AL201" s="127">
        <f t="shared" si="27"/>
        <v>4</v>
      </c>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row>
    <row r="202" spans="1:60" s="35" customFormat="1" ht="18.75" customHeight="1" x14ac:dyDescent="0.25">
      <c r="A202" s="33" t="s">
        <v>63</v>
      </c>
      <c r="B202" s="217" t="s">
        <v>64</v>
      </c>
      <c r="C202" s="217" t="s">
        <v>65</v>
      </c>
      <c r="D202" s="217" t="s">
        <v>65</v>
      </c>
      <c r="E202" s="217" t="s">
        <v>65</v>
      </c>
      <c r="F202" s="217" t="s">
        <v>65</v>
      </c>
      <c r="G202" s="217" t="s">
        <v>65</v>
      </c>
      <c r="H202" s="217" t="s">
        <v>65</v>
      </c>
      <c r="I202" s="217" t="s">
        <v>65</v>
      </c>
      <c r="J202" s="217" t="s">
        <v>65</v>
      </c>
      <c r="K202" s="217" t="s">
        <v>65</v>
      </c>
      <c r="L202" s="217" t="s">
        <v>65</v>
      </c>
      <c r="M202" s="217" t="s">
        <v>65</v>
      </c>
      <c r="N202" s="217" t="s">
        <v>65</v>
      </c>
      <c r="O202" s="217" t="s">
        <v>65</v>
      </c>
      <c r="P202" s="217" t="s">
        <v>65</v>
      </c>
      <c r="Q202" s="217" t="s">
        <v>65</v>
      </c>
      <c r="R202" s="217" t="s">
        <v>65</v>
      </c>
      <c r="S202" s="217" t="s">
        <v>65</v>
      </c>
      <c r="T202" s="217" t="s">
        <v>65</v>
      </c>
      <c r="U202" s="165" t="s">
        <v>65</v>
      </c>
      <c r="V202" s="127">
        <f t="shared" si="28"/>
        <v>0</v>
      </c>
      <c r="W202" s="127">
        <f t="shared" si="25"/>
        <v>6</v>
      </c>
      <c r="X202" s="127">
        <f t="shared" si="25"/>
        <v>5</v>
      </c>
      <c r="Y202" s="127">
        <f t="shared" si="25"/>
        <v>1</v>
      </c>
      <c r="Z202" s="127">
        <f t="shared" si="25"/>
        <v>4</v>
      </c>
      <c r="AA202" s="127">
        <f t="shared" si="25"/>
        <v>0</v>
      </c>
      <c r="AB202" s="127">
        <f t="shared" si="29"/>
        <v>16</v>
      </c>
      <c r="AC202" s="34">
        <f t="shared" si="30"/>
        <v>0</v>
      </c>
      <c r="AD202" s="34">
        <f t="shared" si="26"/>
        <v>0.375</v>
      </c>
      <c r="AE202" s="34">
        <f t="shared" si="26"/>
        <v>0.3125</v>
      </c>
      <c r="AF202" s="34">
        <f t="shared" si="26"/>
        <v>6.25E-2</v>
      </c>
      <c r="AG202" s="34">
        <f t="shared" si="26"/>
        <v>0.25</v>
      </c>
      <c r="AH202" s="34">
        <f t="shared" si="26"/>
        <v>0</v>
      </c>
      <c r="AI202" s="127">
        <f t="shared" si="27"/>
        <v>3.19</v>
      </c>
      <c r="AJ202" s="127">
        <f t="shared" si="27"/>
        <v>1.22</v>
      </c>
      <c r="AK202" s="127">
        <f t="shared" si="27"/>
        <v>3</v>
      </c>
      <c r="AL202" s="127">
        <f t="shared" si="27"/>
        <v>2</v>
      </c>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row>
    <row r="203" spans="1:60" s="35" customFormat="1" ht="18.75" customHeight="1" x14ac:dyDescent="0.25">
      <c r="A203" s="130" t="s">
        <v>66</v>
      </c>
      <c r="B203" s="217" t="s">
        <v>67</v>
      </c>
      <c r="C203" s="217" t="s">
        <v>68</v>
      </c>
      <c r="D203" s="217" t="s">
        <v>68</v>
      </c>
      <c r="E203" s="217" t="s">
        <v>68</v>
      </c>
      <c r="F203" s="217" t="s">
        <v>68</v>
      </c>
      <c r="G203" s="217" t="s">
        <v>68</v>
      </c>
      <c r="H203" s="217" t="s">
        <v>68</v>
      </c>
      <c r="I203" s="217" t="s">
        <v>68</v>
      </c>
      <c r="J203" s="217" t="s">
        <v>68</v>
      </c>
      <c r="K203" s="217" t="s">
        <v>68</v>
      </c>
      <c r="L203" s="217" t="s">
        <v>68</v>
      </c>
      <c r="M203" s="217" t="s">
        <v>68</v>
      </c>
      <c r="N203" s="217" t="s">
        <v>68</v>
      </c>
      <c r="O203" s="217" t="s">
        <v>68</v>
      </c>
      <c r="P203" s="217" t="s">
        <v>68</v>
      </c>
      <c r="Q203" s="217" t="s">
        <v>68</v>
      </c>
      <c r="R203" s="217" t="s">
        <v>68</v>
      </c>
      <c r="S203" s="217" t="s">
        <v>68</v>
      </c>
      <c r="T203" s="217" t="s">
        <v>68</v>
      </c>
      <c r="U203" s="165" t="s">
        <v>68</v>
      </c>
      <c r="V203" s="127">
        <f t="shared" si="28"/>
        <v>0</v>
      </c>
      <c r="W203" s="127">
        <f t="shared" si="25"/>
        <v>3</v>
      </c>
      <c r="X203" s="127">
        <f t="shared" si="25"/>
        <v>0</v>
      </c>
      <c r="Y203" s="127">
        <f t="shared" si="25"/>
        <v>7</v>
      </c>
      <c r="Z203" s="127">
        <f t="shared" si="25"/>
        <v>6</v>
      </c>
      <c r="AA203" s="127">
        <f t="shared" si="25"/>
        <v>0</v>
      </c>
      <c r="AB203" s="127">
        <f t="shared" si="29"/>
        <v>16</v>
      </c>
      <c r="AC203" s="34">
        <f t="shared" si="30"/>
        <v>0</v>
      </c>
      <c r="AD203" s="34">
        <f t="shared" si="26"/>
        <v>0.1875</v>
      </c>
      <c r="AE203" s="34">
        <f t="shared" si="26"/>
        <v>0</v>
      </c>
      <c r="AF203" s="34">
        <f t="shared" si="26"/>
        <v>0.4375</v>
      </c>
      <c r="AG203" s="34">
        <f t="shared" si="26"/>
        <v>0.375</v>
      </c>
      <c r="AH203" s="34">
        <f t="shared" si="26"/>
        <v>0</v>
      </c>
      <c r="AI203" s="127">
        <f t="shared" si="27"/>
        <v>4</v>
      </c>
      <c r="AJ203" s="127">
        <f t="shared" si="27"/>
        <v>1.1000000000000001</v>
      </c>
      <c r="AK203" s="127">
        <f t="shared" si="27"/>
        <v>4</v>
      </c>
      <c r="AL203" s="127">
        <f t="shared" si="27"/>
        <v>4</v>
      </c>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row>
    <row r="204" spans="1:60" s="35" customFormat="1" ht="18.75" customHeight="1" x14ac:dyDescent="0.25">
      <c r="A204" s="33" t="s">
        <v>69</v>
      </c>
      <c r="B204" s="217" t="s">
        <v>70</v>
      </c>
      <c r="C204" s="217" t="s">
        <v>71</v>
      </c>
      <c r="D204" s="217" t="s">
        <v>71</v>
      </c>
      <c r="E204" s="217" t="s">
        <v>71</v>
      </c>
      <c r="F204" s="217" t="s">
        <v>71</v>
      </c>
      <c r="G204" s="217" t="s">
        <v>71</v>
      </c>
      <c r="H204" s="217" t="s">
        <v>71</v>
      </c>
      <c r="I204" s="217" t="s">
        <v>71</v>
      </c>
      <c r="J204" s="217" t="s">
        <v>71</v>
      </c>
      <c r="K204" s="217" t="s">
        <v>71</v>
      </c>
      <c r="L204" s="217" t="s">
        <v>71</v>
      </c>
      <c r="M204" s="217" t="s">
        <v>71</v>
      </c>
      <c r="N204" s="217" t="s">
        <v>71</v>
      </c>
      <c r="O204" s="217" t="s">
        <v>71</v>
      </c>
      <c r="P204" s="217" t="s">
        <v>71</v>
      </c>
      <c r="Q204" s="217" t="s">
        <v>71</v>
      </c>
      <c r="R204" s="217" t="s">
        <v>71</v>
      </c>
      <c r="S204" s="217" t="s">
        <v>71</v>
      </c>
      <c r="T204" s="217" t="s">
        <v>71</v>
      </c>
      <c r="U204" s="165" t="s">
        <v>71</v>
      </c>
      <c r="V204" s="127">
        <f t="shared" si="28"/>
        <v>0</v>
      </c>
      <c r="W204" s="127">
        <f t="shared" si="25"/>
        <v>4</v>
      </c>
      <c r="X204" s="127">
        <f t="shared" si="25"/>
        <v>1</v>
      </c>
      <c r="Y204" s="127">
        <f t="shared" si="25"/>
        <v>7</v>
      </c>
      <c r="Z204" s="127">
        <f t="shared" si="25"/>
        <v>3</v>
      </c>
      <c r="AA204" s="127">
        <f t="shared" si="25"/>
        <v>1</v>
      </c>
      <c r="AB204" s="127">
        <f t="shared" si="29"/>
        <v>16</v>
      </c>
      <c r="AC204" s="34">
        <f t="shared" si="30"/>
        <v>0</v>
      </c>
      <c r="AD204" s="34">
        <f t="shared" si="26"/>
        <v>0.25</v>
      </c>
      <c r="AE204" s="34">
        <f t="shared" si="26"/>
        <v>6.25E-2</v>
      </c>
      <c r="AF204" s="34">
        <f t="shared" si="26"/>
        <v>0.4375</v>
      </c>
      <c r="AG204" s="34">
        <f t="shared" si="26"/>
        <v>0.1875</v>
      </c>
      <c r="AH204" s="34">
        <f t="shared" si="26"/>
        <v>6.25E-2</v>
      </c>
      <c r="AI204" s="127">
        <f t="shared" si="27"/>
        <v>3.6</v>
      </c>
      <c r="AJ204" s="127">
        <f t="shared" si="27"/>
        <v>1.1200000000000001</v>
      </c>
      <c r="AK204" s="127">
        <f t="shared" si="27"/>
        <v>4</v>
      </c>
      <c r="AL204" s="127">
        <f t="shared" si="27"/>
        <v>4</v>
      </c>
      <c r="AM204" s="148"/>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row>
    <row r="205" spans="1:60" s="35" customFormat="1" ht="18.75" customHeight="1" x14ac:dyDescent="0.25">
      <c r="A205" s="130" t="s">
        <v>72</v>
      </c>
      <c r="B205" s="217" t="s">
        <v>73</v>
      </c>
      <c r="C205" s="217" t="s">
        <v>74</v>
      </c>
      <c r="D205" s="217" t="s">
        <v>74</v>
      </c>
      <c r="E205" s="217" t="s">
        <v>74</v>
      </c>
      <c r="F205" s="217" t="s">
        <v>74</v>
      </c>
      <c r="G205" s="217" t="s">
        <v>74</v>
      </c>
      <c r="H205" s="217" t="s">
        <v>74</v>
      </c>
      <c r="I205" s="217" t="s">
        <v>74</v>
      </c>
      <c r="J205" s="217" t="s">
        <v>74</v>
      </c>
      <c r="K205" s="217" t="s">
        <v>74</v>
      </c>
      <c r="L205" s="217" t="s">
        <v>74</v>
      </c>
      <c r="M205" s="217" t="s">
        <v>74</v>
      </c>
      <c r="N205" s="217" t="s">
        <v>74</v>
      </c>
      <c r="O205" s="217" t="s">
        <v>74</v>
      </c>
      <c r="P205" s="217" t="s">
        <v>74</v>
      </c>
      <c r="Q205" s="217" t="s">
        <v>74</v>
      </c>
      <c r="R205" s="217" t="s">
        <v>74</v>
      </c>
      <c r="S205" s="217" t="s">
        <v>74</v>
      </c>
      <c r="T205" s="217" t="s">
        <v>74</v>
      </c>
      <c r="U205" s="165" t="s">
        <v>74</v>
      </c>
      <c r="V205" s="127">
        <f t="shared" si="28"/>
        <v>0</v>
      </c>
      <c r="W205" s="127">
        <f t="shared" si="25"/>
        <v>2</v>
      </c>
      <c r="X205" s="127">
        <f t="shared" si="25"/>
        <v>2</v>
      </c>
      <c r="Y205" s="127">
        <f t="shared" si="25"/>
        <v>6</v>
      </c>
      <c r="Z205" s="127">
        <f t="shared" si="25"/>
        <v>3</v>
      </c>
      <c r="AA205" s="127">
        <f t="shared" si="25"/>
        <v>3</v>
      </c>
      <c r="AB205" s="127">
        <f t="shared" si="29"/>
        <v>16</v>
      </c>
      <c r="AC205" s="34">
        <f t="shared" si="30"/>
        <v>0</v>
      </c>
      <c r="AD205" s="34">
        <f t="shared" si="26"/>
        <v>0.125</v>
      </c>
      <c r="AE205" s="34">
        <f t="shared" si="26"/>
        <v>0.125</v>
      </c>
      <c r="AF205" s="34">
        <f t="shared" si="26"/>
        <v>0.375</v>
      </c>
      <c r="AG205" s="34">
        <f t="shared" si="26"/>
        <v>0.1875</v>
      </c>
      <c r="AH205" s="34">
        <f t="shared" si="26"/>
        <v>0.1875</v>
      </c>
      <c r="AI205" s="127">
        <f t="shared" si="27"/>
        <v>3.77</v>
      </c>
      <c r="AJ205" s="127">
        <f t="shared" si="27"/>
        <v>1.01</v>
      </c>
      <c r="AK205" s="127">
        <f t="shared" si="27"/>
        <v>4</v>
      </c>
      <c r="AL205" s="127">
        <f t="shared" si="27"/>
        <v>4</v>
      </c>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row>
    <row r="206" spans="1:60" s="35" customFormat="1" ht="18.75" customHeight="1" x14ac:dyDescent="0.25">
      <c r="A206" s="33" t="s">
        <v>75</v>
      </c>
      <c r="B206" s="217" t="s">
        <v>76</v>
      </c>
      <c r="C206" s="217" t="s">
        <v>77</v>
      </c>
      <c r="D206" s="217" t="s">
        <v>77</v>
      </c>
      <c r="E206" s="217" t="s">
        <v>77</v>
      </c>
      <c r="F206" s="217" t="s">
        <v>77</v>
      </c>
      <c r="G206" s="217" t="s">
        <v>77</v>
      </c>
      <c r="H206" s="217" t="s">
        <v>77</v>
      </c>
      <c r="I206" s="217" t="s">
        <v>77</v>
      </c>
      <c r="J206" s="217" t="s">
        <v>77</v>
      </c>
      <c r="K206" s="217" t="s">
        <v>77</v>
      </c>
      <c r="L206" s="217" t="s">
        <v>77</v>
      </c>
      <c r="M206" s="217" t="s">
        <v>77</v>
      </c>
      <c r="N206" s="217" t="s">
        <v>77</v>
      </c>
      <c r="O206" s="217" t="s">
        <v>77</v>
      </c>
      <c r="P206" s="217" t="s">
        <v>77</v>
      </c>
      <c r="Q206" s="217" t="s">
        <v>77</v>
      </c>
      <c r="R206" s="217" t="s">
        <v>77</v>
      </c>
      <c r="S206" s="217" t="s">
        <v>77</v>
      </c>
      <c r="T206" s="217" t="s">
        <v>77</v>
      </c>
      <c r="U206" s="165" t="s">
        <v>77</v>
      </c>
      <c r="V206" s="127">
        <f t="shared" si="28"/>
        <v>1</v>
      </c>
      <c r="W206" s="127">
        <f t="shared" si="25"/>
        <v>0</v>
      </c>
      <c r="X206" s="127">
        <f t="shared" si="25"/>
        <v>2</v>
      </c>
      <c r="Y206" s="127">
        <f t="shared" si="25"/>
        <v>5</v>
      </c>
      <c r="Z206" s="127">
        <f t="shared" si="25"/>
        <v>2</v>
      </c>
      <c r="AA206" s="127">
        <f t="shared" si="25"/>
        <v>6</v>
      </c>
      <c r="AB206" s="127">
        <f t="shared" si="29"/>
        <v>16</v>
      </c>
      <c r="AC206" s="34">
        <f t="shared" si="30"/>
        <v>6.25E-2</v>
      </c>
      <c r="AD206" s="34">
        <f t="shared" si="26"/>
        <v>0</v>
      </c>
      <c r="AE206" s="34">
        <f t="shared" si="26"/>
        <v>0.125</v>
      </c>
      <c r="AF206" s="34">
        <f t="shared" si="26"/>
        <v>0.3125</v>
      </c>
      <c r="AG206" s="34">
        <f t="shared" si="26"/>
        <v>0.125</v>
      </c>
      <c r="AH206" s="34">
        <f t="shared" si="26"/>
        <v>0.375</v>
      </c>
      <c r="AI206" s="127">
        <f t="shared" si="27"/>
        <v>3.7</v>
      </c>
      <c r="AJ206" s="127">
        <f t="shared" si="27"/>
        <v>1.1599999999999999</v>
      </c>
      <c r="AK206" s="127">
        <f t="shared" si="27"/>
        <v>4</v>
      </c>
      <c r="AL206" s="127">
        <f t="shared" si="27"/>
        <v>4</v>
      </c>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row>
    <row r="207" spans="1:60" x14ac:dyDescent="0.25">
      <c r="AH207" s="27"/>
      <c r="AM207" s="148"/>
      <c r="AN207" s="148"/>
      <c r="AO207" s="148"/>
      <c r="AP207" s="148"/>
      <c r="AQ207" s="148"/>
      <c r="AR207" s="148"/>
    </row>
    <row r="208" spans="1:60" x14ac:dyDescent="0.25">
      <c r="AH208" s="27"/>
      <c r="AM208" s="148"/>
      <c r="AN208" s="148"/>
      <c r="AO208" s="148"/>
      <c r="AP208" s="148"/>
      <c r="AQ208" s="148"/>
      <c r="AR208" s="148"/>
    </row>
    <row r="209" spans="5:38" x14ac:dyDescent="0.25">
      <c r="AH209" s="27"/>
    </row>
    <row r="210" spans="5:38" x14ac:dyDescent="0.25">
      <c r="AH210" s="27"/>
    </row>
    <row r="211" spans="5:38" x14ac:dyDescent="0.25">
      <c r="AH211" s="27"/>
    </row>
    <row r="212" spans="5:38" x14ac:dyDescent="0.25">
      <c r="AH212" s="27"/>
    </row>
    <row r="213" spans="5:38" ht="15" customHeight="1" x14ac:dyDescent="0.25">
      <c r="E213" s="177" t="s">
        <v>139</v>
      </c>
      <c r="F213" s="177"/>
      <c r="G213" s="177"/>
      <c r="H213" s="177"/>
      <c r="I213" s="177"/>
      <c r="AJ213" s="27"/>
    </row>
    <row r="214" spans="5:38" ht="15" customHeight="1" x14ac:dyDescent="0.25">
      <c r="E214" s="177"/>
      <c r="F214" s="177"/>
      <c r="G214" s="177"/>
      <c r="H214" s="177"/>
      <c r="I214" s="177"/>
      <c r="AJ214" s="27"/>
    </row>
    <row r="215" spans="5:38" ht="15" customHeight="1" x14ac:dyDescent="0.25">
      <c r="E215" s="177"/>
      <c r="F215" s="177"/>
      <c r="G215" s="177"/>
      <c r="H215" s="177"/>
      <c r="I215" s="177"/>
      <c r="AJ215" s="27"/>
    </row>
    <row r="216" spans="5:38" ht="15" customHeight="1" x14ac:dyDescent="0.25">
      <c r="E216" s="177"/>
      <c r="F216" s="177"/>
      <c r="G216" s="177"/>
      <c r="H216" s="177"/>
      <c r="I216" s="177"/>
      <c r="AJ216" s="27"/>
    </row>
    <row r="217" spans="5:38" x14ac:dyDescent="0.25">
      <c r="AJ217" s="27"/>
    </row>
    <row r="218" spans="5:38" ht="18.75" x14ac:dyDescent="0.25">
      <c r="F218" s="218" t="s">
        <v>37</v>
      </c>
      <c r="G218" s="218"/>
      <c r="H218" s="60">
        <v>3</v>
      </c>
      <c r="AJ218" s="27"/>
    </row>
    <row r="219" spans="5:38" ht="18.75" x14ac:dyDescent="0.3">
      <c r="F219" s="218" t="s">
        <v>38</v>
      </c>
      <c r="G219" s="218"/>
      <c r="H219" s="60">
        <v>13</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147</v>
      </c>
      <c r="AJ219" s="195"/>
      <c r="AK219" s="195"/>
      <c r="AL219" s="195"/>
    </row>
    <row r="220" spans="5:38"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row>
    <row r="221" spans="5:38" ht="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112" t="s">
        <v>25</v>
      </c>
    </row>
    <row r="222" spans="5:38" ht="44.25" customHeight="1" x14ac:dyDescent="0.25">
      <c r="N222"/>
      <c r="O222" s="217" t="s">
        <v>78</v>
      </c>
      <c r="P222" s="217"/>
      <c r="Q222" s="217"/>
      <c r="R222" s="217"/>
      <c r="S222" s="217"/>
      <c r="T222" s="217"/>
      <c r="U222" s="165"/>
      <c r="V222" s="127">
        <f>+AN26</f>
        <v>1</v>
      </c>
      <c r="W222" s="127">
        <f t="shared" ref="W222:AA224" si="31">+AO26</f>
        <v>1</v>
      </c>
      <c r="X222" s="127">
        <f t="shared" si="31"/>
        <v>0</v>
      </c>
      <c r="Y222" s="127">
        <f t="shared" si="31"/>
        <v>0</v>
      </c>
      <c r="Z222" s="127">
        <f t="shared" si="31"/>
        <v>1</v>
      </c>
      <c r="AA222" s="127">
        <f t="shared" si="31"/>
        <v>0</v>
      </c>
      <c r="AB222" s="127">
        <f>SUM(V222:AA222)</f>
        <v>3</v>
      </c>
      <c r="AC222" s="34">
        <f t="shared" ref="AC222:AH223" si="32">V222/$AB222</f>
        <v>0.33333333333333331</v>
      </c>
      <c r="AD222" s="34">
        <f t="shared" si="32"/>
        <v>0.33333333333333331</v>
      </c>
      <c r="AE222" s="34">
        <f t="shared" si="32"/>
        <v>0</v>
      </c>
      <c r="AF222" s="34">
        <f t="shared" si="32"/>
        <v>0</v>
      </c>
      <c r="AG222" s="34">
        <f t="shared" si="32"/>
        <v>0.33333333333333331</v>
      </c>
      <c r="AH222" s="34">
        <f t="shared" si="32"/>
        <v>0</v>
      </c>
      <c r="AI222" s="127">
        <f t="shared" ref="AI222:AL224" si="33">+BA26</f>
        <v>2.67</v>
      </c>
      <c r="AJ222" s="127">
        <f t="shared" si="33"/>
        <v>2.08</v>
      </c>
      <c r="AK222" s="127">
        <f t="shared" si="33"/>
        <v>2</v>
      </c>
      <c r="AL222" s="127">
        <f t="shared" si="33"/>
        <v>1</v>
      </c>
    </row>
    <row r="223" spans="5:38" ht="64.5" customHeight="1" x14ac:dyDescent="0.25">
      <c r="N223"/>
      <c r="O223" s="217" t="s">
        <v>79</v>
      </c>
      <c r="P223" s="217" t="s">
        <v>80</v>
      </c>
      <c r="Q223" s="217" t="s">
        <v>80</v>
      </c>
      <c r="R223" s="217" t="s">
        <v>80</v>
      </c>
      <c r="S223" s="217" t="s">
        <v>80</v>
      </c>
      <c r="T223" s="217" t="s">
        <v>80</v>
      </c>
      <c r="U223" s="165" t="s">
        <v>80</v>
      </c>
      <c r="V223" s="127">
        <f t="shared" ref="V223:V224" si="34">+AN27</f>
        <v>1</v>
      </c>
      <c r="W223" s="127">
        <f t="shared" si="31"/>
        <v>1</v>
      </c>
      <c r="X223" s="127">
        <f t="shared" si="31"/>
        <v>0</v>
      </c>
      <c r="Y223" s="127">
        <f t="shared" si="31"/>
        <v>0</v>
      </c>
      <c r="Z223" s="127">
        <f t="shared" si="31"/>
        <v>1</v>
      </c>
      <c r="AA223" s="127">
        <f t="shared" si="31"/>
        <v>0</v>
      </c>
      <c r="AB223" s="127">
        <f t="shared" ref="AB223:AB224" si="35">SUM(V223:AA223)</f>
        <v>3</v>
      </c>
      <c r="AC223" s="34">
        <f t="shared" si="32"/>
        <v>0.33333333333333331</v>
      </c>
      <c r="AD223" s="34">
        <f t="shared" si="32"/>
        <v>0.33333333333333331</v>
      </c>
      <c r="AE223" s="34">
        <f t="shared" si="32"/>
        <v>0</v>
      </c>
      <c r="AF223" s="34">
        <f t="shared" si="32"/>
        <v>0</v>
      </c>
      <c r="AG223" s="34">
        <f t="shared" si="32"/>
        <v>0.33333333333333331</v>
      </c>
      <c r="AH223" s="34">
        <f t="shared" si="32"/>
        <v>0</v>
      </c>
      <c r="AI223" s="127">
        <f t="shared" si="33"/>
        <v>2.67</v>
      </c>
      <c r="AJ223" s="127">
        <f t="shared" si="33"/>
        <v>2.08</v>
      </c>
      <c r="AK223" s="127">
        <f t="shared" si="33"/>
        <v>2</v>
      </c>
      <c r="AL223" s="127">
        <f t="shared" si="33"/>
        <v>1</v>
      </c>
    </row>
    <row r="224" spans="5:38" ht="40.5" customHeight="1" x14ac:dyDescent="0.25">
      <c r="N224"/>
      <c r="O224" s="217" t="s">
        <v>81</v>
      </c>
      <c r="P224" s="217" t="s">
        <v>82</v>
      </c>
      <c r="Q224" s="217" t="s">
        <v>82</v>
      </c>
      <c r="R224" s="217" t="s">
        <v>82</v>
      </c>
      <c r="S224" s="217" t="s">
        <v>82</v>
      </c>
      <c r="T224" s="217" t="s">
        <v>82</v>
      </c>
      <c r="U224" s="165" t="s">
        <v>82</v>
      </c>
      <c r="V224" s="127">
        <f t="shared" si="34"/>
        <v>0</v>
      </c>
      <c r="W224" s="127">
        <f t="shared" si="31"/>
        <v>1</v>
      </c>
      <c r="X224" s="127">
        <f t="shared" si="31"/>
        <v>1</v>
      </c>
      <c r="Y224" s="127">
        <f t="shared" si="31"/>
        <v>0</v>
      </c>
      <c r="Z224" s="127">
        <f t="shared" si="31"/>
        <v>1</v>
      </c>
      <c r="AA224" s="127">
        <f t="shared" si="31"/>
        <v>0</v>
      </c>
      <c r="AB224" s="127">
        <f t="shared" si="35"/>
        <v>3</v>
      </c>
      <c r="AC224" s="34">
        <f>V224/$AB224</f>
        <v>0</v>
      </c>
      <c r="AD224" s="34">
        <f t="shared" ref="AD224:AH224" si="36">W224/$AB224</f>
        <v>0.33333333333333331</v>
      </c>
      <c r="AE224" s="34">
        <f t="shared" si="36"/>
        <v>0.33333333333333331</v>
      </c>
      <c r="AF224" s="34">
        <f t="shared" si="36"/>
        <v>0</v>
      </c>
      <c r="AG224" s="34">
        <f t="shared" si="36"/>
        <v>0.33333333333333331</v>
      </c>
      <c r="AH224" s="34">
        <f t="shared" si="36"/>
        <v>0</v>
      </c>
      <c r="AI224" s="127">
        <f t="shared" si="33"/>
        <v>3.33</v>
      </c>
      <c r="AJ224" s="127">
        <f t="shared" si="33"/>
        <v>1.53</v>
      </c>
      <c r="AK224" s="127">
        <f t="shared" si="33"/>
        <v>3</v>
      </c>
      <c r="AL224" s="127">
        <f t="shared" si="33"/>
        <v>2</v>
      </c>
    </row>
    <row r="225" spans="7:36" x14ac:dyDescent="0.25">
      <c r="AH225" s="27"/>
    </row>
    <row r="226" spans="7:36" x14ac:dyDescent="0.25">
      <c r="AH226" s="27"/>
    </row>
    <row r="227" spans="7:36" x14ac:dyDescent="0.25">
      <c r="AH227" s="27"/>
    </row>
    <row r="228" spans="7:36" x14ac:dyDescent="0.25">
      <c r="AH228" s="27"/>
    </row>
    <row r="229" spans="7:36" x14ac:dyDescent="0.25">
      <c r="AH229" s="27"/>
    </row>
    <row r="230" spans="7:36" x14ac:dyDescent="0.25">
      <c r="AH230" s="27"/>
    </row>
    <row r="231" spans="7:36" x14ac:dyDescent="0.25">
      <c r="AH231" s="27"/>
    </row>
    <row r="232" spans="7:36" x14ac:dyDescent="0.25">
      <c r="AH232" s="27"/>
    </row>
    <row r="233" spans="7:36" ht="15.75" thickBot="1" x14ac:dyDescent="0.3">
      <c r="AH233" s="27"/>
    </row>
    <row r="234" spans="7:36" x14ac:dyDescent="0.25">
      <c r="G234" s="209" t="s">
        <v>140</v>
      </c>
      <c r="H234" s="210"/>
      <c r="I234" s="210"/>
      <c r="J234" s="210"/>
      <c r="K234" s="211"/>
      <c r="Y234" s="209" t="s">
        <v>141</v>
      </c>
      <c r="Z234" s="210"/>
      <c r="AA234" s="210"/>
      <c r="AB234" s="210"/>
      <c r="AC234" s="211"/>
      <c r="AJ234" s="27"/>
    </row>
    <row r="235" spans="7:36" x14ac:dyDescent="0.25">
      <c r="G235" s="212"/>
      <c r="H235" s="177"/>
      <c r="I235" s="177"/>
      <c r="J235" s="177"/>
      <c r="K235" s="213"/>
      <c r="Y235" s="212"/>
      <c r="Z235" s="177"/>
      <c r="AA235" s="177"/>
      <c r="AB235" s="177"/>
      <c r="AC235" s="213"/>
      <c r="AJ235" s="27"/>
    </row>
    <row r="236" spans="7:36" x14ac:dyDescent="0.25">
      <c r="G236" s="212"/>
      <c r="H236" s="177"/>
      <c r="I236" s="177"/>
      <c r="J236" s="177"/>
      <c r="K236" s="213"/>
      <c r="Y236" s="212"/>
      <c r="Z236" s="177"/>
      <c r="AA236" s="177"/>
      <c r="AB236" s="177"/>
      <c r="AC236" s="213"/>
      <c r="AJ236" s="27"/>
    </row>
    <row r="237" spans="7:36" ht="15.75" thickBot="1" x14ac:dyDescent="0.3">
      <c r="G237" s="214"/>
      <c r="H237" s="215"/>
      <c r="I237" s="215"/>
      <c r="J237" s="215"/>
      <c r="K237" s="216"/>
      <c r="Y237" s="214"/>
      <c r="Z237" s="215"/>
      <c r="AA237" s="215"/>
      <c r="AB237" s="215"/>
      <c r="AC237" s="216"/>
      <c r="AJ237" s="27"/>
    </row>
    <row r="238" spans="7:36" x14ac:dyDescent="0.25">
      <c r="AJ238" s="27"/>
    </row>
    <row r="239" spans="7:36" x14ac:dyDescent="0.25">
      <c r="AJ239" s="27"/>
    </row>
    <row r="240" spans="7:36" ht="18.75" x14ac:dyDescent="0.25">
      <c r="H240" s="218" t="s">
        <v>37</v>
      </c>
      <c r="I240" s="218"/>
      <c r="J240" s="60">
        <v>5</v>
      </c>
      <c r="Z240" s="218" t="s">
        <v>37</v>
      </c>
      <c r="AA240" s="218"/>
      <c r="AB240" s="60">
        <v>1</v>
      </c>
      <c r="AJ240" s="27"/>
    </row>
    <row r="241" spans="8:36" ht="18.75" x14ac:dyDescent="0.25">
      <c r="H241" s="218" t="s">
        <v>38</v>
      </c>
      <c r="I241" s="218"/>
      <c r="J241" s="60">
        <v>11</v>
      </c>
      <c r="Z241" s="218" t="s">
        <v>38</v>
      </c>
      <c r="AA241" s="218"/>
      <c r="AB241" s="60">
        <v>15</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147</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37.5"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112" t="s">
        <v>25</v>
      </c>
    </row>
    <row r="261" spans="1:38" ht="18.75" customHeight="1" x14ac:dyDescent="0.25">
      <c r="A261" s="217" t="s">
        <v>144</v>
      </c>
      <c r="B261" s="217"/>
      <c r="C261" s="217"/>
      <c r="D261" s="217"/>
      <c r="E261" s="217"/>
      <c r="F261" s="217"/>
      <c r="G261" s="217"/>
      <c r="H261" s="217"/>
      <c r="I261" s="217"/>
      <c r="J261" s="217"/>
      <c r="K261" s="217"/>
      <c r="L261" s="217"/>
      <c r="M261" s="217"/>
      <c r="N261" s="217"/>
      <c r="O261" s="217"/>
      <c r="P261" s="217"/>
      <c r="Q261" s="217"/>
      <c r="R261" s="217"/>
      <c r="S261" s="217"/>
      <c r="T261" s="217"/>
      <c r="U261" s="217"/>
      <c r="V261" s="127">
        <f>+AN29</f>
        <v>1</v>
      </c>
      <c r="W261" s="127">
        <f t="shared" ref="W261:AA263" si="37">+AO29</f>
        <v>0</v>
      </c>
      <c r="X261" s="127">
        <f t="shared" si="37"/>
        <v>2</v>
      </c>
      <c r="Y261" s="127">
        <f t="shared" si="37"/>
        <v>2</v>
      </c>
      <c r="Z261" s="127">
        <f t="shared" si="37"/>
        <v>0</v>
      </c>
      <c r="AA261" s="127">
        <f t="shared" si="37"/>
        <v>0</v>
      </c>
      <c r="AB261" s="127">
        <f>SUM(V261:AA261)</f>
        <v>5</v>
      </c>
      <c r="AC261" s="34">
        <f>V261/$AB261</f>
        <v>0.2</v>
      </c>
      <c r="AD261" s="34">
        <f t="shared" ref="AD261:AH263" si="38">W261/$AB261</f>
        <v>0</v>
      </c>
      <c r="AE261" s="34">
        <f t="shared" si="38"/>
        <v>0.4</v>
      </c>
      <c r="AF261" s="34">
        <f t="shared" si="38"/>
        <v>0.4</v>
      </c>
      <c r="AG261" s="34">
        <f t="shared" si="38"/>
        <v>0</v>
      </c>
      <c r="AH261" s="34">
        <f t="shared" si="38"/>
        <v>0</v>
      </c>
      <c r="AI261" s="127">
        <f t="shared" ref="AI261:AL263" si="39">+BA29</f>
        <v>3</v>
      </c>
      <c r="AJ261" s="127">
        <f t="shared" si="39"/>
        <v>1.22</v>
      </c>
      <c r="AK261" s="127">
        <f t="shared" si="39"/>
        <v>3</v>
      </c>
      <c r="AL261" s="127">
        <f t="shared" si="39"/>
        <v>3</v>
      </c>
    </row>
    <row r="262" spans="1:38" ht="18.75" customHeight="1" x14ac:dyDescent="0.25">
      <c r="A262" s="217" t="s">
        <v>149</v>
      </c>
      <c r="B262" s="217"/>
      <c r="C262" s="217"/>
      <c r="D262" s="217"/>
      <c r="E262" s="217"/>
      <c r="F262" s="217"/>
      <c r="G262" s="217"/>
      <c r="H262" s="217"/>
      <c r="I262" s="217"/>
      <c r="J262" s="217"/>
      <c r="K262" s="217"/>
      <c r="L262" s="217"/>
      <c r="M262" s="217"/>
      <c r="N262" s="217"/>
      <c r="O262" s="217"/>
      <c r="P262" s="217"/>
      <c r="Q262" s="217"/>
      <c r="R262" s="217"/>
      <c r="S262" s="217"/>
      <c r="T262" s="217"/>
      <c r="U262" s="217"/>
      <c r="V262" s="127">
        <f t="shared" ref="V262:V263" si="40">+AN30</f>
        <v>1</v>
      </c>
      <c r="W262" s="127">
        <f t="shared" si="37"/>
        <v>0</v>
      </c>
      <c r="X262" s="127">
        <f t="shared" si="37"/>
        <v>0</v>
      </c>
      <c r="Y262" s="127">
        <f t="shared" si="37"/>
        <v>1</v>
      </c>
      <c r="Z262" s="127">
        <f t="shared" si="37"/>
        <v>3</v>
      </c>
      <c r="AA262" s="127">
        <f t="shared" si="37"/>
        <v>0</v>
      </c>
      <c r="AB262" s="127">
        <f t="shared" ref="AB262:AB263" si="41">SUM(V262:AA262)</f>
        <v>5</v>
      </c>
      <c r="AC262" s="34">
        <f>V262/$AB262</f>
        <v>0.2</v>
      </c>
      <c r="AD262" s="34">
        <f t="shared" si="38"/>
        <v>0</v>
      </c>
      <c r="AE262" s="34">
        <f t="shared" si="38"/>
        <v>0</v>
      </c>
      <c r="AF262" s="34">
        <f t="shared" si="38"/>
        <v>0.2</v>
      </c>
      <c r="AG262" s="34">
        <f t="shared" si="38"/>
        <v>0.6</v>
      </c>
      <c r="AH262" s="34">
        <f t="shared" si="38"/>
        <v>0</v>
      </c>
      <c r="AI262" s="127">
        <f t="shared" si="39"/>
        <v>4</v>
      </c>
      <c r="AJ262" s="127">
        <f t="shared" si="39"/>
        <v>1.73</v>
      </c>
      <c r="AK262" s="127">
        <f t="shared" si="39"/>
        <v>5</v>
      </c>
      <c r="AL262" s="127">
        <f t="shared" si="39"/>
        <v>5</v>
      </c>
    </row>
    <row r="263" spans="1:38" ht="18.75" customHeight="1" x14ac:dyDescent="0.25">
      <c r="A263" s="217" t="s">
        <v>145</v>
      </c>
      <c r="B263" s="217"/>
      <c r="C263" s="217"/>
      <c r="D263" s="217"/>
      <c r="E263" s="217"/>
      <c r="F263" s="217"/>
      <c r="G263" s="217"/>
      <c r="H263" s="217"/>
      <c r="I263" s="217"/>
      <c r="J263" s="217"/>
      <c r="K263" s="217"/>
      <c r="L263" s="217"/>
      <c r="M263" s="217"/>
      <c r="N263" s="217"/>
      <c r="O263" s="217"/>
      <c r="P263" s="217"/>
      <c r="Q263" s="217"/>
      <c r="R263" s="217"/>
      <c r="S263" s="217"/>
      <c r="T263" s="217"/>
      <c r="U263" s="217"/>
      <c r="V263" s="127">
        <f t="shared" si="40"/>
        <v>0</v>
      </c>
      <c r="W263" s="127">
        <f t="shared" si="37"/>
        <v>0</v>
      </c>
      <c r="X263" s="127">
        <f t="shared" si="37"/>
        <v>0</v>
      </c>
      <c r="Y263" s="127">
        <f t="shared" si="37"/>
        <v>0</v>
      </c>
      <c r="Z263" s="127">
        <f t="shared" si="37"/>
        <v>1</v>
      </c>
      <c r="AA263" s="127">
        <f t="shared" si="37"/>
        <v>0</v>
      </c>
      <c r="AB263" s="127">
        <f t="shared" si="41"/>
        <v>1</v>
      </c>
      <c r="AC263" s="34">
        <f>V263/$AB263</f>
        <v>0</v>
      </c>
      <c r="AD263" s="34">
        <f t="shared" si="38"/>
        <v>0</v>
      </c>
      <c r="AE263" s="34">
        <f t="shared" si="38"/>
        <v>0</v>
      </c>
      <c r="AF263" s="34">
        <f t="shared" si="38"/>
        <v>0</v>
      </c>
      <c r="AG263" s="34">
        <f t="shared" si="38"/>
        <v>1</v>
      </c>
      <c r="AH263" s="34">
        <f t="shared" si="38"/>
        <v>0</v>
      </c>
      <c r="AI263" s="127">
        <f t="shared" si="39"/>
        <v>5</v>
      </c>
      <c r="AJ263" s="127" t="str">
        <f t="shared" si="39"/>
        <v>.</v>
      </c>
      <c r="AK263" s="127">
        <f t="shared" si="39"/>
        <v>5</v>
      </c>
      <c r="AL263" s="127">
        <f t="shared" si="39"/>
        <v>5</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8" t="s">
        <v>37</v>
      </c>
      <c r="G274" s="218"/>
      <c r="H274" s="60">
        <v>6</v>
      </c>
      <c r="V274" s="198" t="s">
        <v>17</v>
      </c>
      <c r="W274" s="198"/>
      <c r="X274" s="198"/>
      <c r="Y274" s="198"/>
      <c r="Z274" s="198"/>
      <c r="AA274" s="198"/>
      <c r="AB274" s="21"/>
      <c r="AC274" s="198" t="s">
        <v>18</v>
      </c>
      <c r="AD274" s="198"/>
      <c r="AE274" s="198"/>
      <c r="AF274" s="198"/>
      <c r="AG274" s="198"/>
      <c r="AH274" s="198"/>
      <c r="AI274" s="195" t="s">
        <v>147</v>
      </c>
      <c r="AJ274" s="195"/>
      <c r="AK274" s="195"/>
      <c r="AL274" s="195"/>
    </row>
    <row r="275" spans="6:38" ht="18.75" x14ac:dyDescent="0.3">
      <c r="F275" s="218" t="s">
        <v>38</v>
      </c>
      <c r="G275" s="218"/>
      <c r="H275" s="60">
        <v>10</v>
      </c>
      <c r="V275" s="198"/>
      <c r="W275" s="198"/>
      <c r="X275" s="198"/>
      <c r="Y275" s="198"/>
      <c r="Z275" s="198"/>
      <c r="AA275" s="198"/>
      <c r="AB275" s="21"/>
      <c r="AC275" s="198"/>
      <c r="AD275" s="198"/>
      <c r="AE275" s="198"/>
      <c r="AF275" s="198"/>
      <c r="AG275" s="198"/>
      <c r="AH275" s="198"/>
      <c r="AI275" s="195"/>
      <c r="AJ275" s="195"/>
      <c r="AK275" s="195"/>
      <c r="AL275" s="195"/>
    </row>
    <row r="276" spans="6:38" ht="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112" t="s">
        <v>25</v>
      </c>
    </row>
    <row r="277" spans="6:38" ht="63" customHeight="1" x14ac:dyDescent="0.25">
      <c r="K277" s="1">
        <v>1</v>
      </c>
      <c r="O277" s="217" t="s">
        <v>146</v>
      </c>
      <c r="P277" s="217"/>
      <c r="Q277" s="217"/>
      <c r="R277" s="217"/>
      <c r="S277" s="217"/>
      <c r="T277" s="217"/>
      <c r="U277" s="165"/>
      <c r="V277" s="127">
        <f>+AN32</f>
        <v>2</v>
      </c>
      <c r="W277" s="127">
        <f t="shared" ref="W277:AA277" si="42">+AO32</f>
        <v>0</v>
      </c>
      <c r="X277" s="127">
        <f t="shared" si="42"/>
        <v>1</v>
      </c>
      <c r="Y277" s="127">
        <f t="shared" si="42"/>
        <v>1</v>
      </c>
      <c r="Z277" s="127">
        <f t="shared" si="42"/>
        <v>2</v>
      </c>
      <c r="AA277" s="127">
        <f t="shared" si="42"/>
        <v>0</v>
      </c>
      <c r="AB277" s="127">
        <f>SUM(V277:AA277)</f>
        <v>6</v>
      </c>
      <c r="AC277" s="34">
        <f t="shared" ref="AC277:AH277" si="43">V277/$AB277</f>
        <v>0.33333333333333331</v>
      </c>
      <c r="AD277" s="34">
        <f t="shared" si="43"/>
        <v>0</v>
      </c>
      <c r="AE277" s="34">
        <f t="shared" si="43"/>
        <v>0.16666666666666666</v>
      </c>
      <c r="AF277" s="34">
        <f t="shared" si="43"/>
        <v>0.16666666666666666</v>
      </c>
      <c r="AG277" s="34">
        <f t="shared" si="43"/>
        <v>0.33333333333333331</v>
      </c>
      <c r="AH277" s="34">
        <f t="shared" si="43"/>
        <v>0</v>
      </c>
      <c r="AI277" s="127">
        <f t="shared" ref="AI277:AL277" si="44">+BA32</f>
        <v>3.17</v>
      </c>
      <c r="AJ277" s="127">
        <f t="shared" si="44"/>
        <v>1.83</v>
      </c>
      <c r="AK277" s="127">
        <f t="shared" si="44"/>
        <v>4</v>
      </c>
      <c r="AL277" s="127">
        <f t="shared" si="44"/>
        <v>1</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
        <v>0</v>
      </c>
      <c r="B298" s="1">
        <v>2</v>
      </c>
      <c r="H298" s="8"/>
      <c r="AH298" s="27"/>
    </row>
    <row r="299" spans="1:34" x14ac:dyDescent="0.25">
      <c r="A299" s="1">
        <v>5</v>
      </c>
      <c r="B299" s="1">
        <v>11</v>
      </c>
      <c r="H299" s="8"/>
      <c r="AH299" s="27"/>
    </row>
    <row r="300" spans="1:34" x14ac:dyDescent="0.25">
      <c r="A300" s="1">
        <v>14</v>
      </c>
      <c r="B300" s="1">
        <v>2</v>
      </c>
      <c r="G300" s="8"/>
      <c r="H300" s="8"/>
      <c r="AH300" s="27"/>
    </row>
    <row r="301" spans="1:34" ht="15.75" customHeight="1" x14ac:dyDescent="0.25">
      <c r="A301" s="1">
        <v>14</v>
      </c>
      <c r="B301" s="1">
        <v>2</v>
      </c>
      <c r="H301" s="8"/>
      <c r="AH301" s="27"/>
    </row>
    <row r="302" spans="1:34" x14ac:dyDescent="0.25">
      <c r="A302" s="1">
        <v>14</v>
      </c>
      <c r="B302" s="1">
        <v>0</v>
      </c>
      <c r="H302" s="8"/>
      <c r="AH302" s="27"/>
    </row>
    <row r="303" spans="1:34" x14ac:dyDescent="0.25">
      <c r="H303" s="8"/>
      <c r="AH303" s="27"/>
    </row>
    <row r="304" spans="1:34" x14ac:dyDescent="0.25">
      <c r="A304" s="1" t="s">
        <v>244</v>
      </c>
      <c r="H304" s="8"/>
      <c r="AH304" s="27"/>
    </row>
    <row r="305" spans="1:34" x14ac:dyDescent="0.25">
      <c r="C305" s="1" t="s">
        <v>157</v>
      </c>
      <c r="D305" s="1" t="s">
        <v>163</v>
      </c>
      <c r="E305" s="1" t="s">
        <v>164</v>
      </c>
      <c r="F305" s="1" t="s">
        <v>165</v>
      </c>
      <c r="AH305" s="27"/>
    </row>
    <row r="306" spans="1:34" x14ac:dyDescent="0.25">
      <c r="A306" s="1" t="s">
        <v>166</v>
      </c>
      <c r="C306" s="1">
        <v>14</v>
      </c>
      <c r="D306" s="1">
        <v>87.5</v>
      </c>
      <c r="E306" s="1">
        <v>87.5</v>
      </c>
      <c r="F306" s="1">
        <v>87.5</v>
      </c>
      <c r="AH306" s="27"/>
    </row>
    <row r="307" spans="1:34" x14ac:dyDescent="0.25">
      <c r="B307" s="1" t="s">
        <v>38</v>
      </c>
      <c r="C307" s="1">
        <v>2</v>
      </c>
      <c r="D307" s="1">
        <v>12.5</v>
      </c>
      <c r="E307" s="1">
        <v>12.5</v>
      </c>
      <c r="F307" s="1">
        <v>100</v>
      </c>
      <c r="AH307" s="27"/>
    </row>
    <row r="308" spans="1:34" x14ac:dyDescent="0.25">
      <c r="B308" s="1" t="s">
        <v>8</v>
      </c>
      <c r="C308" s="1">
        <v>16</v>
      </c>
      <c r="D308" s="1">
        <v>100</v>
      </c>
      <c r="E308" s="1">
        <v>100</v>
      </c>
      <c r="AH308" s="27"/>
    </row>
    <row r="309" spans="1:34" x14ac:dyDescent="0.25">
      <c r="A309" s="1" t="s">
        <v>184</v>
      </c>
      <c r="AH309" s="27"/>
    </row>
    <row r="310" spans="1:34" x14ac:dyDescent="0.25">
      <c r="AH310" s="27"/>
    </row>
    <row r="311" spans="1:34" x14ac:dyDescent="0.25">
      <c r="AH311" s="27"/>
    </row>
    <row r="312" spans="1:34" x14ac:dyDescent="0.25">
      <c r="AH312" s="27"/>
    </row>
    <row r="313" spans="1:34" x14ac:dyDescent="0.25">
      <c r="A313" s="1" t="s">
        <v>246</v>
      </c>
      <c r="AH313" s="27"/>
    </row>
    <row r="314" spans="1:34" x14ac:dyDescent="0.25">
      <c r="C314" s="1" t="s">
        <v>157</v>
      </c>
      <c r="D314" s="1" t="s">
        <v>163</v>
      </c>
      <c r="E314" s="1" t="s">
        <v>164</v>
      </c>
      <c r="F314" s="1" t="s">
        <v>165</v>
      </c>
      <c r="AH314" s="27"/>
    </row>
    <row r="315" spans="1:34" x14ac:dyDescent="0.25">
      <c r="A315" s="1" t="s">
        <v>166</v>
      </c>
      <c r="B315" s="1" t="s">
        <v>245</v>
      </c>
      <c r="C315" s="1">
        <v>5</v>
      </c>
      <c r="D315" s="1">
        <v>31.3</v>
      </c>
      <c r="E315" s="1">
        <v>31.3</v>
      </c>
      <c r="F315" s="1">
        <v>31.3</v>
      </c>
      <c r="AH315" s="27"/>
    </row>
    <row r="316" spans="1:34" x14ac:dyDescent="0.25">
      <c r="B316" s="1" t="s">
        <v>38</v>
      </c>
      <c r="C316" s="1">
        <v>11</v>
      </c>
      <c r="D316" s="1">
        <v>68.8</v>
      </c>
      <c r="E316" s="1">
        <v>68.8</v>
      </c>
      <c r="F316" s="1">
        <v>100</v>
      </c>
      <c r="AH316" s="27"/>
    </row>
    <row r="317" spans="1:34" x14ac:dyDescent="0.25">
      <c r="B317" s="1" t="s">
        <v>8</v>
      </c>
      <c r="C317" s="1">
        <v>16</v>
      </c>
      <c r="D317" s="1">
        <v>100</v>
      </c>
      <c r="E317" s="1">
        <v>100</v>
      </c>
      <c r="AH317" s="27"/>
    </row>
    <row r="318" spans="1:34" x14ac:dyDescent="0.25">
      <c r="A318" s="1" t="s">
        <v>184</v>
      </c>
      <c r="AH318" s="27"/>
    </row>
    <row r="319" spans="1:34" x14ac:dyDescent="0.25">
      <c r="AH319" s="27"/>
    </row>
    <row r="320" spans="1:34" x14ac:dyDescent="0.25">
      <c r="AH320" s="27"/>
    </row>
    <row r="321" spans="1:34" x14ac:dyDescent="0.25">
      <c r="AH321" s="27"/>
    </row>
    <row r="322" spans="1:34" x14ac:dyDescent="0.25">
      <c r="A322" s="1" t="s">
        <v>247</v>
      </c>
      <c r="T322" s="27"/>
    </row>
    <row r="323" spans="1:34" x14ac:dyDescent="0.25">
      <c r="C323" s="1" t="s">
        <v>157</v>
      </c>
      <c r="D323" s="1" t="s">
        <v>163</v>
      </c>
      <c r="E323" s="1" t="s">
        <v>164</v>
      </c>
      <c r="F323" s="1" t="s">
        <v>165</v>
      </c>
      <c r="T323" s="27"/>
    </row>
    <row r="324" spans="1:34" x14ac:dyDescent="0.25">
      <c r="A324" s="1" t="s">
        <v>166</v>
      </c>
      <c r="B324" s="1" t="s">
        <v>245</v>
      </c>
      <c r="C324" s="1">
        <v>14</v>
      </c>
      <c r="D324" s="1">
        <v>87.5</v>
      </c>
      <c r="E324" s="1">
        <v>87.5</v>
      </c>
      <c r="F324" s="1">
        <v>87.5</v>
      </c>
      <c r="T324" s="27"/>
    </row>
    <row r="325" spans="1:34" x14ac:dyDescent="0.25">
      <c r="B325" s="1" t="s">
        <v>38</v>
      </c>
      <c r="C325" s="1">
        <v>2</v>
      </c>
      <c r="D325" s="1">
        <v>12.5</v>
      </c>
      <c r="E325" s="1">
        <v>12.5</v>
      </c>
      <c r="F325" s="1">
        <v>100</v>
      </c>
    </row>
    <row r="326" spans="1:34" x14ac:dyDescent="0.25">
      <c r="B326" s="1" t="s">
        <v>8</v>
      </c>
      <c r="C326" s="1">
        <v>16</v>
      </c>
      <c r="D326" s="1">
        <v>100</v>
      </c>
      <c r="E326" s="1">
        <v>100</v>
      </c>
    </row>
    <row r="327" spans="1:34" x14ac:dyDescent="0.25">
      <c r="A327" s="1" t="s">
        <v>184</v>
      </c>
    </row>
    <row r="331" spans="1:34" x14ac:dyDescent="0.25">
      <c r="A331" s="1" t="s">
        <v>248</v>
      </c>
    </row>
    <row r="332" spans="1:34" x14ac:dyDescent="0.25">
      <c r="C332" s="1" t="s">
        <v>157</v>
      </c>
      <c r="D332" s="1" t="s">
        <v>163</v>
      </c>
      <c r="E332" s="1" t="s">
        <v>164</v>
      </c>
      <c r="F332" s="1" t="s">
        <v>165</v>
      </c>
    </row>
    <row r="333" spans="1:34" x14ac:dyDescent="0.25">
      <c r="A333" s="1" t="s">
        <v>166</v>
      </c>
      <c r="B333" s="1" t="s">
        <v>245</v>
      </c>
      <c r="C333" s="1">
        <v>14</v>
      </c>
      <c r="D333" s="1">
        <v>87.5</v>
      </c>
      <c r="E333" s="1">
        <v>87.5</v>
      </c>
      <c r="F333" s="1">
        <v>87.5</v>
      </c>
    </row>
    <row r="334" spans="1:34" x14ac:dyDescent="0.25">
      <c r="B334" s="1" t="s">
        <v>38</v>
      </c>
      <c r="C334" s="1">
        <v>2</v>
      </c>
      <c r="D334" s="1">
        <v>12.5</v>
      </c>
      <c r="E334" s="1">
        <v>12.5</v>
      </c>
      <c r="F334" s="1">
        <v>100</v>
      </c>
    </row>
    <row r="335" spans="1:34" x14ac:dyDescent="0.25">
      <c r="B335" s="1" t="s">
        <v>8</v>
      </c>
      <c r="C335" s="1">
        <v>16</v>
      </c>
      <c r="D335" s="1">
        <v>100</v>
      </c>
      <c r="E335" s="1">
        <v>100</v>
      </c>
    </row>
    <row r="336" spans="1:34" x14ac:dyDescent="0.25">
      <c r="A336" s="1" t="s">
        <v>184</v>
      </c>
    </row>
    <row r="340" spans="1:6" x14ac:dyDescent="0.25">
      <c r="A340" s="1" t="s">
        <v>249</v>
      </c>
    </row>
    <row r="341" spans="1:6" x14ac:dyDescent="0.25">
      <c r="C341" s="1" t="s">
        <v>157</v>
      </c>
      <c r="D341" s="1" t="s">
        <v>163</v>
      </c>
      <c r="E341" s="1" t="s">
        <v>164</v>
      </c>
      <c r="F341" s="1" t="s">
        <v>165</v>
      </c>
    </row>
    <row r="342" spans="1:6" x14ac:dyDescent="0.25">
      <c r="A342" s="1" t="s">
        <v>166</v>
      </c>
      <c r="C342" s="1">
        <v>2</v>
      </c>
      <c r="D342" s="1">
        <v>12.5</v>
      </c>
      <c r="E342" s="1">
        <v>12.5</v>
      </c>
      <c r="F342" s="1">
        <v>12.5</v>
      </c>
    </row>
    <row r="343" spans="1:6" x14ac:dyDescent="0.25">
      <c r="B343" s="1" t="s">
        <v>245</v>
      </c>
      <c r="C343" s="1">
        <v>14</v>
      </c>
      <c r="D343" s="1">
        <v>87.5</v>
      </c>
      <c r="E343" s="1">
        <v>87.5</v>
      </c>
      <c r="F343" s="1">
        <v>100</v>
      </c>
    </row>
    <row r="344" spans="1:6" x14ac:dyDescent="0.25">
      <c r="B344" s="1" t="s">
        <v>8</v>
      </c>
      <c r="C344" s="1">
        <v>16</v>
      </c>
      <c r="D344" s="1">
        <v>100</v>
      </c>
      <c r="E344" s="1">
        <v>100</v>
      </c>
    </row>
    <row r="345" spans="1:6" x14ac:dyDescent="0.25">
      <c r="A345" s="1" t="s">
        <v>184</v>
      </c>
    </row>
    <row r="349" spans="1:6" x14ac:dyDescent="0.25">
      <c r="A349" s="1" t="s">
        <v>250</v>
      </c>
    </row>
    <row r="350" spans="1:6" x14ac:dyDescent="0.25">
      <c r="C350" s="1" t="s">
        <v>157</v>
      </c>
      <c r="D350" s="1" t="s">
        <v>163</v>
      </c>
      <c r="E350" s="1" t="s">
        <v>164</v>
      </c>
      <c r="F350" s="1" t="s">
        <v>165</v>
      </c>
    </row>
    <row r="351" spans="1:6" x14ac:dyDescent="0.25">
      <c r="A351" s="1" t="s">
        <v>166</v>
      </c>
      <c r="B351" s="1" t="s">
        <v>245</v>
      </c>
      <c r="C351" s="1">
        <v>3</v>
      </c>
      <c r="D351" s="1">
        <v>18.8</v>
      </c>
      <c r="E351" s="1">
        <v>18.8</v>
      </c>
      <c r="F351" s="1">
        <v>18.8</v>
      </c>
    </row>
    <row r="352" spans="1:6" x14ac:dyDescent="0.25">
      <c r="B352" s="1" t="s">
        <v>38</v>
      </c>
      <c r="C352" s="1">
        <v>13</v>
      </c>
      <c r="D352" s="1">
        <v>81.3</v>
      </c>
      <c r="E352" s="1">
        <v>81.3</v>
      </c>
      <c r="F352" s="1">
        <v>100</v>
      </c>
    </row>
    <row r="353" spans="1:6" x14ac:dyDescent="0.25">
      <c r="B353" s="1" t="s">
        <v>8</v>
      </c>
      <c r="C353" s="1">
        <v>16</v>
      </c>
      <c r="D353" s="1">
        <v>100</v>
      </c>
      <c r="E353" s="1">
        <v>100</v>
      </c>
    </row>
    <row r="354" spans="1:6" x14ac:dyDescent="0.25">
      <c r="A354" s="1" t="s">
        <v>184</v>
      </c>
    </row>
    <row r="358" spans="1:6" x14ac:dyDescent="0.25">
      <c r="A358" s="1" t="s">
        <v>251</v>
      </c>
    </row>
    <row r="359" spans="1:6" x14ac:dyDescent="0.25">
      <c r="C359" s="1" t="s">
        <v>157</v>
      </c>
      <c r="D359" s="1" t="s">
        <v>163</v>
      </c>
      <c r="E359" s="1" t="s">
        <v>164</v>
      </c>
      <c r="F359" s="1" t="s">
        <v>165</v>
      </c>
    </row>
    <row r="360" spans="1:6" x14ac:dyDescent="0.25">
      <c r="A360" s="1" t="s">
        <v>166</v>
      </c>
      <c r="B360" s="1" t="s">
        <v>245</v>
      </c>
      <c r="C360" s="1">
        <v>5</v>
      </c>
      <c r="D360" s="1">
        <v>31.3</v>
      </c>
      <c r="E360" s="1">
        <v>31.3</v>
      </c>
      <c r="F360" s="1">
        <v>31.3</v>
      </c>
    </row>
    <row r="361" spans="1:6" x14ac:dyDescent="0.25">
      <c r="B361" s="1" t="s">
        <v>38</v>
      </c>
      <c r="C361" s="1">
        <v>11</v>
      </c>
      <c r="D361" s="1">
        <v>68.8</v>
      </c>
      <c r="E361" s="1">
        <v>68.8</v>
      </c>
      <c r="F361" s="1">
        <v>100</v>
      </c>
    </row>
    <row r="362" spans="1:6" x14ac:dyDescent="0.25">
      <c r="B362" s="1" t="s">
        <v>8</v>
      </c>
      <c r="C362" s="1">
        <v>16</v>
      </c>
      <c r="D362" s="1">
        <v>100</v>
      </c>
      <c r="E362" s="1">
        <v>100</v>
      </c>
    </row>
    <row r="363" spans="1:6" x14ac:dyDescent="0.25">
      <c r="A363" s="1" t="s">
        <v>184</v>
      </c>
    </row>
    <row r="367" spans="1:6" x14ac:dyDescent="0.25">
      <c r="A367" s="1" t="s">
        <v>252</v>
      </c>
    </row>
    <row r="368" spans="1:6" x14ac:dyDescent="0.25">
      <c r="C368" s="1" t="s">
        <v>157</v>
      </c>
      <c r="D368" s="1" t="s">
        <v>163</v>
      </c>
      <c r="E368" s="1" t="s">
        <v>164</v>
      </c>
      <c r="F368" s="1" t="s">
        <v>165</v>
      </c>
    </row>
    <row r="369" spans="1:6" x14ac:dyDescent="0.25">
      <c r="A369" s="1" t="s">
        <v>166</v>
      </c>
      <c r="B369" s="1" t="s">
        <v>245</v>
      </c>
      <c r="C369" s="1">
        <v>1</v>
      </c>
      <c r="D369" s="1">
        <v>6.3</v>
      </c>
      <c r="E369" s="1">
        <v>6.3</v>
      </c>
      <c r="F369" s="1">
        <v>6.3</v>
      </c>
    </row>
    <row r="370" spans="1:6" x14ac:dyDescent="0.25">
      <c r="B370" s="1" t="s">
        <v>38</v>
      </c>
      <c r="C370" s="1">
        <v>15</v>
      </c>
      <c r="D370" s="1">
        <v>93.8</v>
      </c>
      <c r="E370" s="1">
        <v>93.8</v>
      </c>
      <c r="F370" s="1">
        <v>100</v>
      </c>
    </row>
    <row r="371" spans="1:6" x14ac:dyDescent="0.25">
      <c r="B371" s="1" t="s">
        <v>8</v>
      </c>
      <c r="C371" s="1">
        <v>16</v>
      </c>
      <c r="D371" s="1">
        <v>100</v>
      </c>
      <c r="E371" s="1">
        <v>100</v>
      </c>
    </row>
    <row r="372" spans="1:6" x14ac:dyDescent="0.25">
      <c r="A372" s="1" t="s">
        <v>184</v>
      </c>
    </row>
    <row r="376" spans="1:6" x14ac:dyDescent="0.25">
      <c r="A376" s="1" t="s">
        <v>253</v>
      </c>
    </row>
    <row r="377" spans="1:6" x14ac:dyDescent="0.25">
      <c r="C377" s="1" t="s">
        <v>157</v>
      </c>
      <c r="D377" s="1" t="s">
        <v>163</v>
      </c>
      <c r="E377" s="1" t="s">
        <v>164</v>
      </c>
      <c r="F377" s="1" t="s">
        <v>165</v>
      </c>
    </row>
    <row r="378" spans="1:6" x14ac:dyDescent="0.25">
      <c r="A378" s="1" t="s">
        <v>166</v>
      </c>
      <c r="B378" s="1" t="s">
        <v>245</v>
      </c>
      <c r="C378" s="1">
        <v>6</v>
      </c>
      <c r="D378" s="1">
        <v>37.5</v>
      </c>
      <c r="E378" s="1">
        <v>37.5</v>
      </c>
      <c r="F378" s="1">
        <v>37.5</v>
      </c>
    </row>
    <row r="379" spans="1:6" x14ac:dyDescent="0.25">
      <c r="B379" s="1" t="s">
        <v>38</v>
      </c>
      <c r="C379" s="1">
        <v>10</v>
      </c>
      <c r="D379" s="1">
        <v>62.5</v>
      </c>
      <c r="E379" s="1">
        <v>62.5</v>
      </c>
      <c r="F379" s="1">
        <v>100</v>
      </c>
    </row>
    <row r="380" spans="1:6" x14ac:dyDescent="0.25">
      <c r="B380" s="1" t="s">
        <v>8</v>
      </c>
      <c r="C380" s="1">
        <v>16</v>
      </c>
      <c r="D380" s="1">
        <v>100</v>
      </c>
      <c r="E380" s="1">
        <v>100</v>
      </c>
    </row>
    <row r="381" spans="1:6" x14ac:dyDescent="0.25">
      <c r="A381" s="1" t="s">
        <v>184</v>
      </c>
    </row>
  </sheetData>
  <sheetProtection sheet="1" objects="1" scenarios="1"/>
  <mergeCells count="133">
    <mergeCell ref="A31:C31"/>
    <mergeCell ref="A32:C32"/>
    <mergeCell ref="A33:C33"/>
    <mergeCell ref="A34:C34"/>
    <mergeCell ref="A35:C35"/>
    <mergeCell ref="E45:I48"/>
    <mergeCell ref="A1:AE1"/>
    <mergeCell ref="A6:AL6"/>
    <mergeCell ref="A7:AL7"/>
    <mergeCell ref="A8:AL8"/>
    <mergeCell ref="A11:G11"/>
    <mergeCell ref="A27:U27"/>
    <mergeCell ref="T45:X48"/>
    <mergeCell ref="AC50:AE50"/>
    <mergeCell ref="AC51:AE51"/>
    <mergeCell ref="AC52:AE52"/>
    <mergeCell ref="AC53:AE53"/>
    <mergeCell ref="F54:G54"/>
    <mergeCell ref="F51:G51"/>
    <mergeCell ref="F52:G52"/>
    <mergeCell ref="F53:G53"/>
    <mergeCell ref="AI66:AL67"/>
    <mergeCell ref="A68:U68"/>
    <mergeCell ref="B69:U69"/>
    <mergeCell ref="B70:U70"/>
    <mergeCell ref="V66:AA67"/>
    <mergeCell ref="AC66:AH67"/>
    <mergeCell ref="V94:AA94"/>
    <mergeCell ref="AC94:AH94"/>
    <mergeCell ref="B95:U95"/>
    <mergeCell ref="B96:U96"/>
    <mergeCell ref="B86:J86"/>
    <mergeCell ref="B87:J87"/>
    <mergeCell ref="B71:U71"/>
    <mergeCell ref="B72:U72"/>
    <mergeCell ref="B73:U73"/>
    <mergeCell ref="A75:U75"/>
    <mergeCell ref="G78:K78"/>
    <mergeCell ref="G79:K79"/>
    <mergeCell ref="L77:M77"/>
    <mergeCell ref="L78:M78"/>
    <mergeCell ref="L79:M79"/>
    <mergeCell ref="L80:M80"/>
    <mergeCell ref="L81:M81"/>
    <mergeCell ref="L82:M82"/>
    <mergeCell ref="A97:U97"/>
    <mergeCell ref="B88:J88"/>
    <mergeCell ref="V91:AA92"/>
    <mergeCell ref="AC91:AH92"/>
    <mergeCell ref="AI91:AL92"/>
    <mergeCell ref="B92:C92"/>
    <mergeCell ref="A93:U93"/>
    <mergeCell ref="AI110:AL111"/>
    <mergeCell ref="O113:U113"/>
    <mergeCell ref="E124:J127"/>
    <mergeCell ref="V131:AA132"/>
    <mergeCell ref="AC131:AH132"/>
    <mergeCell ref="AI131:AL132"/>
    <mergeCell ref="B98:U98"/>
    <mergeCell ref="B99:U99"/>
    <mergeCell ref="B100:U100"/>
    <mergeCell ref="E103:J106"/>
    <mergeCell ref="V110:AA111"/>
    <mergeCell ref="AC110:AH111"/>
    <mergeCell ref="V175:AA176"/>
    <mergeCell ref="AC175:AH176"/>
    <mergeCell ref="AI175:AL176"/>
    <mergeCell ref="E178:I181"/>
    <mergeCell ref="O178:U178"/>
    <mergeCell ref="O179:U179"/>
    <mergeCell ref="O134:U134"/>
    <mergeCell ref="E142:J145"/>
    <mergeCell ref="V149:AA150"/>
    <mergeCell ref="AC149:AH150"/>
    <mergeCell ref="AI149:AL150"/>
    <mergeCell ref="O152:U152"/>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Y234:AC237"/>
    <mergeCell ref="H240:I240"/>
    <mergeCell ref="Z240:AA240"/>
    <mergeCell ref="H241:I241"/>
    <mergeCell ref="Z241:AA241"/>
    <mergeCell ref="F219:G219"/>
    <mergeCell ref="V219:AA220"/>
    <mergeCell ref="AC219:AH220"/>
    <mergeCell ref="AI219:AL220"/>
    <mergeCell ref="O222:U222"/>
    <mergeCell ref="O223:U223"/>
    <mergeCell ref="V274:AA275"/>
    <mergeCell ref="AC274:AH275"/>
    <mergeCell ref="AI274:AL275"/>
    <mergeCell ref="F275:G275"/>
    <mergeCell ref="V258:AA259"/>
    <mergeCell ref="AC258:AH259"/>
    <mergeCell ref="AI258:AL259"/>
    <mergeCell ref="A260:U260"/>
    <mergeCell ref="A261:U261"/>
    <mergeCell ref="A262:U262"/>
    <mergeCell ref="O277:U277"/>
    <mergeCell ref="F55:G55"/>
    <mergeCell ref="F56:G56"/>
    <mergeCell ref="F57:G57"/>
    <mergeCell ref="F58:G58"/>
    <mergeCell ref="F59:G59"/>
    <mergeCell ref="F60:G60"/>
    <mergeCell ref="A263:U263"/>
    <mergeCell ref="E268:I271"/>
    <mergeCell ref="F274:G274"/>
    <mergeCell ref="O224:U224"/>
    <mergeCell ref="G234:K237"/>
    <mergeCell ref="B203:U203"/>
    <mergeCell ref="B204:U204"/>
    <mergeCell ref="B205:U205"/>
    <mergeCell ref="B206:U206"/>
    <mergeCell ref="E213:I216"/>
    <mergeCell ref="F218:G218"/>
    <mergeCell ref="E160:J163"/>
    <mergeCell ref="A94:U94"/>
    <mergeCell ref="G80:K80"/>
    <mergeCell ref="G81:K81"/>
    <mergeCell ref="G82:K82"/>
    <mergeCell ref="B84:U84"/>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A1:BD375"/>
  <sheetViews>
    <sheetView view="pageBreakPreview" topLeftCell="AB28" zoomScale="98" zoomScaleNormal="100" zoomScaleSheetLayoutView="98" workbookViewId="0">
      <selection activeCell="BD42" sqref="BD42"/>
    </sheetView>
  </sheetViews>
  <sheetFormatPr baseColWidth="10" defaultRowHeight="15" x14ac:dyDescent="0.25"/>
  <cols>
    <col min="1" max="1" width="8.28515625" style="1" customWidth="1"/>
    <col min="2" max="2" width="8" style="1" customWidth="1"/>
    <col min="3" max="3" width="8.28515625" style="1" customWidth="1"/>
    <col min="4" max="4" width="9.5703125" style="1" customWidth="1"/>
    <col min="5" max="5" width="20.5703125" style="1" customWidth="1"/>
    <col min="6" max="6" width="12" style="1" customWidth="1"/>
    <col min="7" max="7" width="11.42578125" style="1"/>
    <col min="8" max="8" width="9.140625" style="1" customWidth="1"/>
    <col min="9" max="9" width="12.42578125" style="1" customWidth="1"/>
    <col min="10" max="10" width="11.42578125" style="1" customWidth="1"/>
    <col min="11" max="11" width="9.28515625" style="1" customWidth="1"/>
    <col min="12" max="12" width="9" style="1" customWidth="1"/>
    <col min="13" max="13" width="11.140625" style="1" bestFit="1" customWidth="1"/>
    <col min="14" max="14" width="7.42578125" style="1" customWidth="1"/>
    <col min="15" max="15" width="9.5703125" style="1" customWidth="1"/>
    <col min="16" max="16" width="8.28515625" style="1" customWidth="1"/>
    <col min="17" max="17" width="13.28515625" style="1" customWidth="1"/>
    <col min="18" max="18" width="12" style="1" customWidth="1"/>
    <col min="19" max="19" width="12.42578125" style="1" customWidth="1"/>
    <col min="20" max="20" width="14.42578125" style="1" customWidth="1"/>
    <col min="21" max="21" width="7.5703125" style="1" customWidth="1"/>
    <col min="22" max="23" width="10" style="1" customWidth="1"/>
    <col min="24" max="24" width="10.85546875" style="1" customWidth="1"/>
    <col min="25" max="25" width="10.7109375" style="1" customWidth="1"/>
    <col min="26" max="26" width="11.140625" style="1" customWidth="1"/>
    <col min="27" max="27" width="13.7109375" style="1" customWidth="1"/>
    <col min="28" max="28" width="12.28515625" style="1" customWidth="1"/>
    <col min="29" max="29" width="13.42578125" style="1" customWidth="1"/>
    <col min="30" max="30" width="10.7109375" style="1" bestFit="1" customWidth="1"/>
    <col min="31" max="32" width="12.42578125" style="1" bestFit="1" customWidth="1"/>
    <col min="33" max="33" width="11" style="1" bestFit="1" customWidth="1"/>
    <col min="34" max="34" width="11.140625" style="1" customWidth="1"/>
    <col min="35" max="35" width="11" style="1" customWidth="1"/>
    <col min="36" max="36" width="11.28515625" style="1" customWidth="1"/>
    <col min="37" max="37" width="12.7109375" style="1" customWidth="1"/>
    <col min="38" max="38" width="13.140625" style="107" customWidth="1"/>
    <col min="39" max="39" width="27.140625" style="1" hidden="1" customWidth="1"/>
    <col min="40" max="56" width="11.42578125" style="1" hidden="1" customWidth="1"/>
    <col min="57" max="16384" width="11.42578125" style="1"/>
  </cols>
  <sheetData>
    <row r="1" spans="1:56" x14ac:dyDescent="0.2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M1" s="1" t="s">
        <v>177</v>
      </c>
      <c r="AU1" s="1" t="s">
        <v>177</v>
      </c>
    </row>
    <row r="2" spans="1:56" x14ac:dyDescent="0.2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N2" s="1">
        <v>1</v>
      </c>
      <c r="AO2" s="1">
        <v>2</v>
      </c>
      <c r="AP2" s="1">
        <v>3</v>
      </c>
      <c r="AQ2" s="1">
        <v>4</v>
      </c>
      <c r="AR2" s="1">
        <v>5</v>
      </c>
      <c r="AS2" s="1" t="s">
        <v>191</v>
      </c>
      <c r="AT2" s="1" t="s">
        <v>8</v>
      </c>
      <c r="AV2" s="1">
        <v>1</v>
      </c>
      <c r="AW2" s="1">
        <v>2</v>
      </c>
      <c r="AX2" s="1">
        <v>3</v>
      </c>
      <c r="AY2" s="1">
        <v>4</v>
      </c>
      <c r="AZ2" s="1">
        <v>5</v>
      </c>
      <c r="BA2" s="1" t="s">
        <v>8</v>
      </c>
    </row>
    <row r="3" spans="1:56" x14ac:dyDescent="0.2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M3" s="1" t="s">
        <v>192</v>
      </c>
      <c r="AN3" s="1">
        <v>0</v>
      </c>
      <c r="AO3" s="1">
        <v>0</v>
      </c>
      <c r="AP3" s="1">
        <v>0</v>
      </c>
      <c r="AQ3" s="1">
        <v>2</v>
      </c>
      <c r="AR3" s="1">
        <v>1</v>
      </c>
      <c r="AS3" s="1">
        <v>0</v>
      </c>
      <c r="AT3" s="1">
        <v>3</v>
      </c>
      <c r="AU3" s="1" t="s">
        <v>192</v>
      </c>
      <c r="AV3" s="1">
        <v>0</v>
      </c>
      <c r="AW3" s="1">
        <v>0</v>
      </c>
      <c r="AX3" s="1">
        <v>0</v>
      </c>
      <c r="AY3" s="1">
        <v>2</v>
      </c>
      <c r="AZ3" s="1">
        <v>1</v>
      </c>
      <c r="BA3" s="1">
        <v>4.33</v>
      </c>
      <c r="BB3" s="1">
        <v>0.57999999999999996</v>
      </c>
      <c r="BC3" s="1">
        <v>4</v>
      </c>
      <c r="BD3" s="1">
        <v>4</v>
      </c>
    </row>
    <row r="4" spans="1:56"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M4" s="1" t="s">
        <v>193</v>
      </c>
      <c r="AN4" s="1">
        <v>0</v>
      </c>
      <c r="AO4" s="1">
        <v>0</v>
      </c>
      <c r="AP4" s="1">
        <v>0</v>
      </c>
      <c r="AQ4" s="1">
        <v>0</v>
      </c>
      <c r="AR4" s="1">
        <v>3</v>
      </c>
      <c r="AS4" s="1">
        <v>0</v>
      </c>
      <c r="AT4" s="1">
        <v>3</v>
      </c>
      <c r="AU4" s="1" t="s">
        <v>193</v>
      </c>
      <c r="AV4" s="1">
        <v>0</v>
      </c>
      <c r="AW4" s="1">
        <v>0</v>
      </c>
      <c r="AX4" s="1">
        <v>0</v>
      </c>
      <c r="AY4" s="1">
        <v>0</v>
      </c>
      <c r="AZ4" s="1">
        <v>3</v>
      </c>
      <c r="BA4" s="1">
        <v>5</v>
      </c>
      <c r="BB4" s="1">
        <v>0</v>
      </c>
      <c r="BC4" s="1">
        <v>5</v>
      </c>
      <c r="BD4" s="1">
        <v>5</v>
      </c>
    </row>
    <row r="5" spans="1:56" x14ac:dyDescent="0.2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M5" s="1" t="s">
        <v>194</v>
      </c>
      <c r="AN5" s="1">
        <v>2</v>
      </c>
      <c r="AO5" s="1">
        <v>1</v>
      </c>
      <c r="AP5" s="1">
        <v>0</v>
      </c>
      <c r="AQ5" s="1">
        <v>0</v>
      </c>
      <c r="AR5" s="1">
        <v>0</v>
      </c>
      <c r="AS5" s="1">
        <v>0</v>
      </c>
      <c r="AT5" s="1">
        <v>3</v>
      </c>
      <c r="AU5" s="1" t="s">
        <v>194</v>
      </c>
      <c r="AV5" s="1">
        <v>2</v>
      </c>
      <c r="AW5" s="1">
        <v>1</v>
      </c>
      <c r="AX5" s="1">
        <v>0</v>
      </c>
      <c r="AY5" s="1">
        <v>0</v>
      </c>
      <c r="AZ5" s="1">
        <v>0</v>
      </c>
      <c r="BA5" s="1">
        <v>1.33</v>
      </c>
      <c r="BB5" s="1">
        <v>0.57999999999999996</v>
      </c>
      <c r="BC5" s="1">
        <v>1</v>
      </c>
      <c r="BD5" s="1">
        <v>1</v>
      </c>
    </row>
    <row r="6" spans="1:56" ht="15.75" x14ac:dyDescent="0.25">
      <c r="A6" s="169" t="s">
        <v>176</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 t="s">
        <v>195</v>
      </c>
      <c r="AN6" s="1">
        <v>2</v>
      </c>
      <c r="AO6" s="1">
        <v>0</v>
      </c>
      <c r="AP6" s="1">
        <v>0</v>
      </c>
      <c r="AQ6" s="1">
        <v>0</v>
      </c>
      <c r="AR6" s="1">
        <v>1</v>
      </c>
      <c r="AS6" s="1">
        <v>0</v>
      </c>
      <c r="AT6" s="1">
        <v>3</v>
      </c>
      <c r="AU6" s="1" t="s">
        <v>195</v>
      </c>
      <c r="AV6" s="1">
        <v>2</v>
      </c>
      <c r="AW6" s="1">
        <v>0</v>
      </c>
      <c r="AX6" s="1">
        <v>0</v>
      </c>
      <c r="AY6" s="1">
        <v>0</v>
      </c>
      <c r="AZ6" s="1">
        <v>1</v>
      </c>
      <c r="BA6" s="1">
        <v>2.33</v>
      </c>
      <c r="BB6" s="1">
        <v>2.31</v>
      </c>
      <c r="BC6" s="1">
        <v>1</v>
      </c>
      <c r="BD6" s="1">
        <v>1</v>
      </c>
    </row>
    <row r="7" spans="1:56" ht="18.75" customHeight="1" x14ac:dyDescent="0.25">
      <c r="A7" s="170" t="s">
        <v>1</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 t="s">
        <v>196</v>
      </c>
      <c r="AN7" s="1">
        <v>0</v>
      </c>
      <c r="AO7" s="1">
        <v>0</v>
      </c>
      <c r="AP7" s="1">
        <v>1</v>
      </c>
      <c r="AQ7" s="1">
        <v>0</v>
      </c>
      <c r="AR7" s="1">
        <v>1</v>
      </c>
      <c r="AS7" s="1">
        <v>1</v>
      </c>
      <c r="AT7" s="1">
        <v>3</v>
      </c>
      <c r="AU7" s="1" t="s">
        <v>196</v>
      </c>
      <c r="AV7" s="1">
        <v>0</v>
      </c>
      <c r="AW7" s="1">
        <v>0</v>
      </c>
      <c r="AX7" s="1">
        <v>1</v>
      </c>
      <c r="AY7" s="1">
        <v>0</v>
      </c>
      <c r="AZ7" s="1">
        <v>1</v>
      </c>
      <c r="BA7" s="1">
        <v>4</v>
      </c>
      <c r="BB7" s="1">
        <v>1.41</v>
      </c>
      <c r="BC7" s="1">
        <v>4</v>
      </c>
      <c r="BD7" s="1">
        <v>3</v>
      </c>
    </row>
    <row r="8" spans="1:56" ht="15.75" customHeight="1" x14ac:dyDescent="0.25">
      <c r="A8" s="171" t="s">
        <v>300</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 t="s">
        <v>197</v>
      </c>
      <c r="AN8" s="1">
        <v>0</v>
      </c>
      <c r="AO8" s="1">
        <v>0</v>
      </c>
      <c r="AP8" s="1">
        <v>0</v>
      </c>
      <c r="AQ8" s="1">
        <v>0</v>
      </c>
      <c r="AR8" s="1">
        <v>2</v>
      </c>
      <c r="AS8" s="1">
        <v>0</v>
      </c>
      <c r="AT8" s="1">
        <v>2</v>
      </c>
      <c r="AU8" s="1" t="s">
        <v>197</v>
      </c>
      <c r="AV8" s="1">
        <v>0</v>
      </c>
      <c r="AW8" s="1">
        <v>0</v>
      </c>
      <c r="AX8" s="1">
        <v>0</v>
      </c>
      <c r="AY8" s="1">
        <v>0</v>
      </c>
      <c r="AZ8" s="1">
        <v>2</v>
      </c>
      <c r="BA8" s="1">
        <v>5</v>
      </c>
      <c r="BB8" s="1">
        <v>0</v>
      </c>
      <c r="BC8" s="1">
        <v>5</v>
      </c>
      <c r="BD8" s="1">
        <v>5</v>
      </c>
    </row>
    <row r="9" spans="1:56" ht="21" customHeight="1" x14ac:dyDescent="0.25">
      <c r="AM9" s="1" t="s">
        <v>198</v>
      </c>
      <c r="AN9" s="1">
        <v>0</v>
      </c>
      <c r="AO9" s="1">
        <v>1</v>
      </c>
      <c r="AP9" s="1">
        <v>1</v>
      </c>
      <c r="AQ9" s="1">
        <v>1</v>
      </c>
      <c r="AR9" s="1">
        <v>2</v>
      </c>
      <c r="AS9" s="1">
        <v>1</v>
      </c>
      <c r="AT9" s="1">
        <v>6</v>
      </c>
      <c r="AU9" s="1" t="s">
        <v>198</v>
      </c>
      <c r="AV9" s="1">
        <v>0</v>
      </c>
      <c r="AW9" s="1">
        <v>1</v>
      </c>
      <c r="AX9" s="1">
        <v>1</v>
      </c>
      <c r="AY9" s="1">
        <v>1</v>
      </c>
      <c r="AZ9" s="1">
        <v>2</v>
      </c>
      <c r="BA9" s="1">
        <v>3.8</v>
      </c>
      <c r="BB9" s="1">
        <v>1.3</v>
      </c>
      <c r="BC9" s="1">
        <v>4</v>
      </c>
      <c r="BD9" s="1">
        <v>5</v>
      </c>
    </row>
    <row r="10" spans="1:56" ht="15.75" customHeight="1" x14ac:dyDescent="0.25">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M10" s="1" t="s">
        <v>199</v>
      </c>
      <c r="AN10" s="1">
        <v>0</v>
      </c>
      <c r="AO10" s="1">
        <v>0</v>
      </c>
      <c r="AP10" s="1">
        <v>0</v>
      </c>
      <c r="AQ10" s="1">
        <v>1</v>
      </c>
      <c r="AR10" s="1">
        <v>4</v>
      </c>
      <c r="AS10" s="1">
        <v>1</v>
      </c>
      <c r="AT10" s="1">
        <v>6</v>
      </c>
      <c r="AU10" s="1" t="s">
        <v>199</v>
      </c>
      <c r="AV10" s="1">
        <v>0</v>
      </c>
      <c r="AW10" s="1">
        <v>0</v>
      </c>
      <c r="AX10" s="1">
        <v>0</v>
      </c>
      <c r="AY10" s="1">
        <v>1</v>
      </c>
      <c r="AZ10" s="1">
        <v>4</v>
      </c>
      <c r="BA10" s="1">
        <v>4.8</v>
      </c>
      <c r="BB10" s="1">
        <v>0.45</v>
      </c>
      <c r="BC10" s="1">
        <v>5</v>
      </c>
      <c r="BD10" s="1">
        <v>5</v>
      </c>
    </row>
    <row r="11" spans="1:56" ht="33.75" x14ac:dyDescent="0.25">
      <c r="A11" s="172"/>
      <c r="B11" s="172"/>
      <c r="C11" s="172"/>
      <c r="D11" s="172"/>
      <c r="E11" s="172"/>
      <c r="F11" s="172"/>
      <c r="G11" s="172"/>
      <c r="AM11" s="1" t="s">
        <v>200</v>
      </c>
      <c r="AN11" s="1">
        <v>1</v>
      </c>
      <c r="AO11" s="1">
        <v>0</v>
      </c>
      <c r="AP11" s="1">
        <v>1</v>
      </c>
      <c r="AQ11" s="1">
        <v>4</v>
      </c>
      <c r="AR11" s="1">
        <v>1</v>
      </c>
      <c r="AS11" s="1">
        <v>0</v>
      </c>
      <c r="AT11" s="1">
        <v>7</v>
      </c>
      <c r="AU11" s="1" t="s">
        <v>200</v>
      </c>
      <c r="AV11" s="1">
        <v>1</v>
      </c>
      <c r="AW11" s="1">
        <v>0</v>
      </c>
      <c r="AX11" s="1">
        <v>1</v>
      </c>
      <c r="AY11" s="1">
        <v>4</v>
      </c>
      <c r="AZ11" s="1">
        <v>1</v>
      </c>
      <c r="BA11" s="1">
        <v>3.57</v>
      </c>
      <c r="BB11" s="1">
        <v>1.27</v>
      </c>
      <c r="BC11" s="1">
        <v>4</v>
      </c>
      <c r="BD11" s="1">
        <v>4</v>
      </c>
    </row>
    <row r="12" spans="1:56" x14ac:dyDescent="0.25">
      <c r="AM12" s="1" t="s">
        <v>201</v>
      </c>
      <c r="AN12" s="1">
        <v>1</v>
      </c>
      <c r="AO12" s="1">
        <v>1</v>
      </c>
      <c r="AP12" s="1">
        <v>2</v>
      </c>
      <c r="AQ12" s="1">
        <v>3</v>
      </c>
      <c r="AR12" s="1">
        <v>0</v>
      </c>
      <c r="AS12" s="1">
        <v>0</v>
      </c>
      <c r="AT12" s="1">
        <v>7</v>
      </c>
      <c r="AU12" s="1" t="s">
        <v>201</v>
      </c>
      <c r="AV12" s="1">
        <v>1</v>
      </c>
      <c r="AW12" s="1">
        <v>1</v>
      </c>
      <c r="AX12" s="1">
        <v>2</v>
      </c>
      <c r="AY12" s="1">
        <v>3</v>
      </c>
      <c r="AZ12" s="1">
        <v>0</v>
      </c>
      <c r="BA12" s="1">
        <v>3</v>
      </c>
      <c r="BB12" s="1">
        <v>1.1499999999999999</v>
      </c>
      <c r="BC12" s="1">
        <v>3</v>
      </c>
      <c r="BD12" s="1">
        <v>4</v>
      </c>
    </row>
    <row r="13" spans="1:56" x14ac:dyDescent="0.25">
      <c r="AM13" s="1" t="s">
        <v>158</v>
      </c>
      <c r="AN13" s="1">
        <v>0</v>
      </c>
      <c r="AO13" s="1">
        <v>0</v>
      </c>
      <c r="AP13" s="1">
        <v>2</v>
      </c>
      <c r="AQ13" s="1">
        <v>1</v>
      </c>
      <c r="AR13" s="1">
        <v>4</v>
      </c>
      <c r="AS13" s="1">
        <v>0</v>
      </c>
      <c r="AT13" s="1">
        <v>7</v>
      </c>
      <c r="AU13" s="1" t="s">
        <v>158</v>
      </c>
      <c r="AV13" s="1">
        <v>0</v>
      </c>
      <c r="AW13" s="1">
        <v>0</v>
      </c>
      <c r="AX13" s="1">
        <v>2</v>
      </c>
      <c r="AY13" s="1">
        <v>1</v>
      </c>
      <c r="AZ13" s="1">
        <v>4</v>
      </c>
      <c r="BA13" s="1">
        <v>4.29</v>
      </c>
      <c r="BB13" s="1">
        <v>0.95</v>
      </c>
      <c r="BC13" s="1">
        <v>5</v>
      </c>
      <c r="BD13" s="1">
        <v>5</v>
      </c>
    </row>
    <row r="14" spans="1:56" x14ac:dyDescent="0.25">
      <c r="AM14" s="1" t="s">
        <v>202</v>
      </c>
      <c r="AN14" s="1">
        <v>0</v>
      </c>
      <c r="AO14" s="1">
        <v>0</v>
      </c>
      <c r="AP14" s="1">
        <v>0</v>
      </c>
      <c r="AQ14" s="1">
        <v>0</v>
      </c>
      <c r="AR14" s="1">
        <v>1</v>
      </c>
      <c r="AS14" s="1">
        <v>0</v>
      </c>
      <c r="AT14" s="1">
        <v>1</v>
      </c>
      <c r="AU14" s="1" t="s">
        <v>202</v>
      </c>
      <c r="AV14" s="1">
        <v>0</v>
      </c>
      <c r="AW14" s="1">
        <v>0</v>
      </c>
      <c r="AX14" s="1">
        <v>0</v>
      </c>
      <c r="AY14" s="1">
        <v>0</v>
      </c>
      <c r="AZ14" s="1">
        <v>1</v>
      </c>
      <c r="BA14" s="1">
        <v>5</v>
      </c>
      <c r="BB14" s="1" t="s">
        <v>148</v>
      </c>
      <c r="BC14" s="1">
        <v>5</v>
      </c>
      <c r="BD14" s="1">
        <v>5</v>
      </c>
    </row>
    <row r="15" spans="1:56" x14ac:dyDescent="0.25">
      <c r="AM15" s="1" t="s">
        <v>159</v>
      </c>
      <c r="AN15" s="1">
        <v>0</v>
      </c>
      <c r="AO15" s="1">
        <v>0</v>
      </c>
      <c r="AP15" s="1">
        <v>2</v>
      </c>
      <c r="AQ15" s="1">
        <v>7</v>
      </c>
      <c r="AR15" s="1">
        <v>4</v>
      </c>
      <c r="AS15" s="1">
        <v>0</v>
      </c>
      <c r="AT15" s="1">
        <v>13</v>
      </c>
      <c r="AU15" s="1" t="s">
        <v>159</v>
      </c>
      <c r="AV15" s="1">
        <v>0</v>
      </c>
      <c r="AW15" s="1">
        <v>0</v>
      </c>
      <c r="AX15" s="1">
        <v>2</v>
      </c>
      <c r="AY15" s="1">
        <v>7</v>
      </c>
      <c r="AZ15" s="1">
        <v>4</v>
      </c>
      <c r="BA15" s="1">
        <v>4.1500000000000004</v>
      </c>
      <c r="BB15" s="1">
        <v>0.69</v>
      </c>
      <c r="BC15" s="1">
        <v>4</v>
      </c>
      <c r="BD15" s="1">
        <v>4</v>
      </c>
    </row>
    <row r="16" spans="1:56" x14ac:dyDescent="0.25">
      <c r="AM16" s="1" t="s">
        <v>203</v>
      </c>
      <c r="AN16" s="1">
        <v>0</v>
      </c>
      <c r="AO16" s="1">
        <v>0</v>
      </c>
      <c r="AP16" s="1">
        <v>4</v>
      </c>
      <c r="AQ16" s="1">
        <v>3</v>
      </c>
      <c r="AR16" s="1">
        <v>6</v>
      </c>
      <c r="AS16" s="1">
        <v>0</v>
      </c>
      <c r="AT16" s="1">
        <v>13</v>
      </c>
      <c r="AU16" s="1" t="s">
        <v>203</v>
      </c>
      <c r="AV16" s="1">
        <v>0</v>
      </c>
      <c r="AW16" s="1">
        <v>0</v>
      </c>
      <c r="AX16" s="1">
        <v>4</v>
      </c>
      <c r="AY16" s="1">
        <v>3</v>
      </c>
      <c r="AZ16" s="1">
        <v>6</v>
      </c>
      <c r="BA16" s="1">
        <v>4.1500000000000004</v>
      </c>
      <c r="BB16" s="1">
        <v>0.9</v>
      </c>
      <c r="BC16" s="1">
        <v>4</v>
      </c>
      <c r="BD16" s="1">
        <v>5</v>
      </c>
    </row>
    <row r="17" spans="1:56" x14ac:dyDescent="0.25">
      <c r="AM17" s="1" t="s">
        <v>204</v>
      </c>
      <c r="AN17" s="1">
        <v>0</v>
      </c>
      <c r="AO17" s="1">
        <v>1</v>
      </c>
      <c r="AP17" s="1">
        <v>3</v>
      </c>
      <c r="AQ17" s="1">
        <v>6</v>
      </c>
      <c r="AR17" s="1">
        <v>1</v>
      </c>
      <c r="AS17" s="1">
        <v>2</v>
      </c>
      <c r="AT17" s="1">
        <v>13</v>
      </c>
      <c r="AU17" s="1" t="s">
        <v>204</v>
      </c>
      <c r="AV17" s="1">
        <v>0</v>
      </c>
      <c r="AW17" s="1">
        <v>1</v>
      </c>
      <c r="AX17" s="1">
        <v>3</v>
      </c>
      <c r="AY17" s="1">
        <v>6</v>
      </c>
      <c r="AZ17" s="1">
        <v>1</v>
      </c>
      <c r="BA17" s="1">
        <v>3.64</v>
      </c>
      <c r="BB17" s="1">
        <v>0.81</v>
      </c>
      <c r="BC17" s="1">
        <v>4</v>
      </c>
      <c r="BD17" s="1">
        <v>4</v>
      </c>
    </row>
    <row r="18" spans="1:56" x14ac:dyDescent="0.25">
      <c r="AM18" s="1" t="s">
        <v>205</v>
      </c>
      <c r="AN18" s="1">
        <v>1</v>
      </c>
      <c r="AO18" s="1">
        <v>2</v>
      </c>
      <c r="AP18" s="1">
        <v>3</v>
      </c>
      <c r="AQ18" s="1">
        <v>4</v>
      </c>
      <c r="AR18" s="1">
        <v>2</v>
      </c>
      <c r="AS18" s="1">
        <v>1</v>
      </c>
      <c r="AT18" s="1">
        <v>13</v>
      </c>
      <c r="AU18" s="1" t="s">
        <v>205</v>
      </c>
      <c r="AV18" s="1">
        <v>1</v>
      </c>
      <c r="AW18" s="1">
        <v>2</v>
      </c>
      <c r="AX18" s="1">
        <v>3</v>
      </c>
      <c r="AY18" s="1">
        <v>4</v>
      </c>
      <c r="AZ18" s="1">
        <v>2</v>
      </c>
      <c r="BA18" s="1">
        <v>3.33</v>
      </c>
      <c r="BB18" s="1">
        <v>1.23</v>
      </c>
      <c r="BC18" s="1">
        <v>4</v>
      </c>
      <c r="BD18" s="1">
        <v>4</v>
      </c>
    </row>
    <row r="19" spans="1:56" x14ac:dyDescent="0.25">
      <c r="AM19" s="1" t="s">
        <v>206</v>
      </c>
      <c r="AN19" s="1">
        <v>0</v>
      </c>
      <c r="AO19" s="1">
        <v>1</v>
      </c>
      <c r="AP19" s="1">
        <v>1</v>
      </c>
      <c r="AQ19" s="1">
        <v>8</v>
      </c>
      <c r="AR19" s="1">
        <v>3</v>
      </c>
      <c r="AS19" s="1">
        <v>0</v>
      </c>
      <c r="AT19" s="1">
        <v>13</v>
      </c>
      <c r="AU19" s="1" t="s">
        <v>206</v>
      </c>
      <c r="AV19" s="1">
        <v>0</v>
      </c>
      <c r="AW19" s="1">
        <v>1</v>
      </c>
      <c r="AX19" s="1">
        <v>1</v>
      </c>
      <c r="AY19" s="1">
        <v>8</v>
      </c>
      <c r="AZ19" s="1">
        <v>3</v>
      </c>
      <c r="BA19" s="1">
        <v>4</v>
      </c>
      <c r="BB19" s="1">
        <v>0.82</v>
      </c>
      <c r="BC19" s="1">
        <v>4</v>
      </c>
      <c r="BD19" s="1">
        <v>4</v>
      </c>
    </row>
    <row r="20" spans="1:56" x14ac:dyDescent="0.25">
      <c r="AM20" s="1" t="s">
        <v>207</v>
      </c>
      <c r="AN20" s="1">
        <v>0</v>
      </c>
      <c r="AO20" s="1">
        <v>0</v>
      </c>
      <c r="AP20" s="1">
        <v>2</v>
      </c>
      <c r="AQ20" s="1">
        <v>6</v>
      </c>
      <c r="AR20" s="1">
        <v>4</v>
      </c>
      <c r="AS20" s="1">
        <v>1</v>
      </c>
      <c r="AT20" s="1">
        <v>13</v>
      </c>
      <c r="AU20" s="1" t="s">
        <v>207</v>
      </c>
      <c r="AV20" s="1">
        <v>0</v>
      </c>
      <c r="AW20" s="1">
        <v>0</v>
      </c>
      <c r="AX20" s="1">
        <v>2</v>
      </c>
      <c r="AY20" s="1">
        <v>6</v>
      </c>
      <c r="AZ20" s="1">
        <v>4</v>
      </c>
      <c r="BA20" s="1">
        <v>4.17</v>
      </c>
      <c r="BB20" s="1">
        <v>0.72</v>
      </c>
      <c r="BC20" s="1">
        <v>4</v>
      </c>
      <c r="BD20" s="1">
        <v>4</v>
      </c>
    </row>
    <row r="21" spans="1:56" x14ac:dyDescent="0.25">
      <c r="AM21" s="1" t="s">
        <v>208</v>
      </c>
      <c r="AN21" s="1">
        <v>0</v>
      </c>
      <c r="AO21" s="1">
        <v>0</v>
      </c>
      <c r="AP21" s="1">
        <v>3</v>
      </c>
      <c r="AQ21" s="1">
        <v>7</v>
      </c>
      <c r="AR21" s="1">
        <v>3</v>
      </c>
      <c r="AS21" s="1">
        <v>0</v>
      </c>
      <c r="AT21" s="1">
        <v>13</v>
      </c>
      <c r="AU21" s="1" t="s">
        <v>208</v>
      </c>
      <c r="AV21" s="1">
        <v>0</v>
      </c>
      <c r="AW21" s="1">
        <v>0</v>
      </c>
      <c r="AX21" s="1">
        <v>3</v>
      </c>
      <c r="AY21" s="1">
        <v>7</v>
      </c>
      <c r="AZ21" s="1">
        <v>3</v>
      </c>
      <c r="BA21" s="1">
        <v>4</v>
      </c>
      <c r="BB21" s="1">
        <v>0.71</v>
      </c>
      <c r="BC21" s="1">
        <v>4</v>
      </c>
      <c r="BD21" s="1">
        <v>4</v>
      </c>
    </row>
    <row r="22" spans="1:56" x14ac:dyDescent="0.25">
      <c r="AM22" s="1" t="s">
        <v>209</v>
      </c>
      <c r="AN22" s="1">
        <v>1</v>
      </c>
      <c r="AO22" s="1">
        <v>2</v>
      </c>
      <c r="AP22" s="1">
        <v>1</v>
      </c>
      <c r="AQ22" s="1">
        <v>4</v>
      </c>
      <c r="AR22" s="1">
        <v>5</v>
      </c>
      <c r="AS22" s="1">
        <v>0</v>
      </c>
      <c r="AT22" s="1">
        <v>13</v>
      </c>
      <c r="AU22" s="1" t="s">
        <v>209</v>
      </c>
      <c r="AV22" s="1">
        <v>1</v>
      </c>
      <c r="AW22" s="1">
        <v>2</v>
      </c>
      <c r="AX22" s="1">
        <v>1</v>
      </c>
      <c r="AY22" s="1">
        <v>4</v>
      </c>
      <c r="AZ22" s="1">
        <v>5</v>
      </c>
      <c r="BA22" s="1">
        <v>3.77</v>
      </c>
      <c r="BB22" s="1">
        <v>1.36</v>
      </c>
      <c r="BC22" s="1">
        <v>4</v>
      </c>
      <c r="BD22" s="1">
        <v>5</v>
      </c>
    </row>
    <row r="23" spans="1:56" x14ac:dyDescent="0.25">
      <c r="AM23" s="1" t="s">
        <v>210</v>
      </c>
      <c r="AN23" s="1">
        <v>0</v>
      </c>
      <c r="AO23" s="1">
        <v>0</v>
      </c>
      <c r="AP23" s="1">
        <v>0</v>
      </c>
      <c r="AQ23" s="1">
        <v>4</v>
      </c>
      <c r="AR23" s="1">
        <v>5</v>
      </c>
      <c r="AS23" s="1">
        <v>4</v>
      </c>
      <c r="AT23" s="1">
        <v>13</v>
      </c>
      <c r="AU23" s="1" t="s">
        <v>210</v>
      </c>
      <c r="AV23" s="1">
        <v>0</v>
      </c>
      <c r="AW23" s="1">
        <v>0</v>
      </c>
      <c r="AX23" s="1">
        <v>0</v>
      </c>
      <c r="AY23" s="1">
        <v>4</v>
      </c>
      <c r="AZ23" s="1">
        <v>5</v>
      </c>
      <c r="BA23" s="1">
        <v>4.5599999999999996</v>
      </c>
      <c r="BB23" s="1">
        <v>0.53</v>
      </c>
      <c r="BC23" s="1">
        <v>5</v>
      </c>
      <c r="BD23" s="1">
        <v>5</v>
      </c>
    </row>
    <row r="24" spans="1:56" x14ac:dyDescent="0.25">
      <c r="AM24" s="1" t="s">
        <v>211</v>
      </c>
      <c r="AN24" s="1">
        <v>0</v>
      </c>
      <c r="AO24" s="1">
        <v>1</v>
      </c>
      <c r="AP24" s="1">
        <v>1</v>
      </c>
      <c r="AQ24" s="1">
        <v>9</v>
      </c>
      <c r="AR24" s="1">
        <v>2</v>
      </c>
      <c r="AS24" s="1">
        <v>0</v>
      </c>
      <c r="AT24" s="1">
        <v>13</v>
      </c>
      <c r="AU24" s="1" t="s">
        <v>211</v>
      </c>
      <c r="AV24" s="1">
        <v>0</v>
      </c>
      <c r="AW24" s="1">
        <v>1</v>
      </c>
      <c r="AX24" s="1">
        <v>1</v>
      </c>
      <c r="AY24" s="1">
        <v>9</v>
      </c>
      <c r="AZ24" s="1">
        <v>2</v>
      </c>
      <c r="BA24" s="1">
        <v>3.92</v>
      </c>
      <c r="BB24" s="1">
        <v>0.76</v>
      </c>
      <c r="BC24" s="1">
        <v>4</v>
      </c>
      <c r="BD24" s="1">
        <v>4</v>
      </c>
    </row>
    <row r="25" spans="1:56" x14ac:dyDescent="0.25">
      <c r="AM25" s="1" t="s">
        <v>212</v>
      </c>
      <c r="AN25" s="1">
        <v>0</v>
      </c>
      <c r="AO25" s="1">
        <v>0</v>
      </c>
      <c r="AP25" s="1">
        <v>0</v>
      </c>
      <c r="AQ25" s="1">
        <v>4</v>
      </c>
      <c r="AR25" s="1">
        <v>6</v>
      </c>
      <c r="AS25" s="1">
        <v>3</v>
      </c>
      <c r="AT25" s="1">
        <v>13</v>
      </c>
      <c r="AU25" s="1" t="s">
        <v>212</v>
      </c>
      <c r="AV25" s="1">
        <v>0</v>
      </c>
      <c r="AW25" s="1">
        <v>0</v>
      </c>
      <c r="AX25" s="1">
        <v>0</v>
      </c>
      <c r="AY25" s="1">
        <v>4</v>
      </c>
      <c r="AZ25" s="1">
        <v>6</v>
      </c>
      <c r="BA25" s="1">
        <v>4.5999999999999996</v>
      </c>
      <c r="BB25" s="1">
        <v>0.52</v>
      </c>
      <c r="BC25" s="1">
        <v>5</v>
      </c>
      <c r="BD25" s="1">
        <v>5</v>
      </c>
    </row>
    <row r="26" spans="1:56" x14ac:dyDescent="0.25">
      <c r="AM26" s="1" t="s">
        <v>213</v>
      </c>
      <c r="AN26" s="1">
        <v>0</v>
      </c>
      <c r="AO26" s="1">
        <v>0</v>
      </c>
      <c r="AP26" s="1">
        <v>0</v>
      </c>
      <c r="AQ26" s="1">
        <v>0</v>
      </c>
      <c r="AR26" s="1">
        <v>0</v>
      </c>
      <c r="AS26" s="1">
        <v>0</v>
      </c>
      <c r="AT26" s="1">
        <v>0</v>
      </c>
      <c r="AU26" s="1" t="s">
        <v>213</v>
      </c>
      <c r="AV26" s="1">
        <v>0</v>
      </c>
      <c r="AW26" s="1">
        <v>0</v>
      </c>
      <c r="AX26" s="1">
        <v>0</v>
      </c>
      <c r="AY26" s="1">
        <v>0</v>
      </c>
      <c r="AZ26" s="1">
        <v>0</v>
      </c>
      <c r="BA26" s="1" t="s">
        <v>148</v>
      </c>
      <c r="BB26" s="1" t="s">
        <v>148</v>
      </c>
      <c r="BC26" s="1" t="s">
        <v>148</v>
      </c>
      <c r="BD26" s="1" t="s">
        <v>148</v>
      </c>
    </row>
    <row r="27" spans="1:56" ht="21" x14ac:dyDescent="0.25">
      <c r="A27" s="178" t="s">
        <v>2</v>
      </c>
      <c r="B27" s="178"/>
      <c r="C27" s="178"/>
      <c r="D27" s="178"/>
      <c r="E27" s="178"/>
      <c r="F27" s="178"/>
      <c r="G27" s="178"/>
      <c r="H27" s="178"/>
      <c r="I27" s="178"/>
      <c r="J27" s="178"/>
      <c r="K27" s="178"/>
      <c r="L27" s="178"/>
      <c r="M27" s="178"/>
      <c r="N27" s="178"/>
      <c r="O27" s="178"/>
      <c r="P27" s="178"/>
      <c r="Q27" s="178"/>
      <c r="R27" s="178"/>
      <c r="S27" s="178"/>
      <c r="T27" s="178"/>
      <c r="U27" s="178"/>
      <c r="Y27" s="4"/>
      <c r="Z27" s="5"/>
      <c r="AA27" s="6"/>
      <c r="AB27" s="7"/>
      <c r="AC27" s="7"/>
      <c r="AD27" s="7"/>
      <c r="AE27" s="8"/>
      <c r="AJ27" s="4"/>
      <c r="AK27" s="5"/>
      <c r="AL27" s="108"/>
      <c r="AM27" s="1" t="s">
        <v>214</v>
      </c>
      <c r="AN27" s="1">
        <v>0</v>
      </c>
      <c r="AO27" s="1">
        <v>0</v>
      </c>
      <c r="AP27" s="1">
        <v>0</v>
      </c>
      <c r="AQ27" s="1">
        <v>0</v>
      </c>
      <c r="AR27" s="1">
        <v>0</v>
      </c>
      <c r="AS27" s="1">
        <v>0</v>
      </c>
      <c r="AT27" s="1">
        <v>0</v>
      </c>
      <c r="AU27" s="1" t="s">
        <v>214</v>
      </c>
      <c r="AV27" s="1">
        <v>0</v>
      </c>
      <c r="AW27" s="1">
        <v>0</v>
      </c>
      <c r="AX27" s="1">
        <v>0</v>
      </c>
      <c r="AY27" s="1">
        <v>0</v>
      </c>
      <c r="AZ27" s="1">
        <v>0</v>
      </c>
      <c r="BA27" s="1" t="s">
        <v>148</v>
      </c>
      <c r="BB27" s="1" t="s">
        <v>148</v>
      </c>
      <c r="BC27" s="1" t="s">
        <v>148</v>
      </c>
      <c r="BD27" s="1" t="s">
        <v>148</v>
      </c>
    </row>
    <row r="28" spans="1:56" s="10" customFormat="1" ht="21" x14ac:dyDescent="0.25">
      <c r="A28" s="9"/>
      <c r="B28" s="9"/>
      <c r="C28" s="9"/>
      <c r="D28" s="9"/>
      <c r="E28" s="9"/>
      <c r="F28" s="9"/>
      <c r="G28" s="9"/>
      <c r="H28" s="9"/>
      <c r="I28" s="9"/>
      <c r="J28" s="9"/>
      <c r="K28" s="9"/>
      <c r="L28" s="9"/>
      <c r="M28" s="9"/>
      <c r="N28" s="9"/>
      <c r="O28" s="9"/>
      <c r="P28" s="9"/>
      <c r="Q28" s="9"/>
      <c r="R28" s="9"/>
      <c r="S28" s="9"/>
      <c r="T28" s="9"/>
      <c r="U28" s="9"/>
      <c r="Y28" s="4"/>
      <c r="Z28" s="5"/>
      <c r="AA28" s="6"/>
      <c r="AB28" s="7"/>
      <c r="AC28" s="7"/>
      <c r="AD28" s="7"/>
      <c r="AE28" s="11"/>
      <c r="AJ28" s="12"/>
      <c r="AK28" s="5"/>
      <c r="AL28" s="108"/>
      <c r="AM28" s="10" t="s">
        <v>215</v>
      </c>
      <c r="AN28" s="10">
        <v>0</v>
      </c>
      <c r="AO28" s="10">
        <v>0</v>
      </c>
      <c r="AP28" s="10">
        <v>0</v>
      </c>
      <c r="AQ28" s="10">
        <v>0</v>
      </c>
      <c r="AR28" s="10">
        <v>0</v>
      </c>
      <c r="AS28" s="10">
        <v>0</v>
      </c>
      <c r="AT28" s="10">
        <v>0</v>
      </c>
      <c r="AU28" s="10" t="s">
        <v>215</v>
      </c>
      <c r="AV28" s="10">
        <v>0</v>
      </c>
      <c r="AW28" s="10">
        <v>0</v>
      </c>
      <c r="AX28" s="10">
        <v>0</v>
      </c>
      <c r="AY28" s="10">
        <v>0</v>
      </c>
      <c r="AZ28" s="10">
        <v>0</v>
      </c>
      <c r="BA28" s="10" t="s">
        <v>148</v>
      </c>
      <c r="BB28" s="10" t="s">
        <v>148</v>
      </c>
      <c r="BC28" s="10" t="s">
        <v>148</v>
      </c>
      <c r="BD28" s="10" t="s">
        <v>148</v>
      </c>
    </row>
    <row r="29" spans="1:56" ht="21" x14ac:dyDescent="0.25">
      <c r="A29" s="13"/>
      <c r="B29" s="13" t="s">
        <v>4</v>
      </c>
      <c r="C29" s="7"/>
      <c r="D29" s="8"/>
      <c r="U29" s="12"/>
      <c r="V29" s="5"/>
      <c r="W29" s="6"/>
      <c r="X29" s="7"/>
      <c r="AF29" s="12"/>
      <c r="AG29" s="5"/>
      <c r="AH29" s="6"/>
      <c r="AI29" s="7"/>
      <c r="AJ29" s="7"/>
      <c r="AK29" s="7"/>
      <c r="AL29" s="109"/>
      <c r="AM29" s="1" t="s">
        <v>216</v>
      </c>
      <c r="AN29" s="1">
        <v>0</v>
      </c>
      <c r="AO29" s="1">
        <v>1</v>
      </c>
      <c r="AP29" s="1">
        <v>0</v>
      </c>
      <c r="AQ29" s="1">
        <v>1</v>
      </c>
      <c r="AR29" s="1">
        <v>0</v>
      </c>
      <c r="AS29" s="1">
        <v>0</v>
      </c>
      <c r="AT29" s="1">
        <v>2</v>
      </c>
      <c r="AU29" s="1" t="s">
        <v>216</v>
      </c>
      <c r="AV29" s="1">
        <v>0</v>
      </c>
      <c r="AW29" s="1">
        <v>1</v>
      </c>
      <c r="AX29" s="1">
        <v>0</v>
      </c>
      <c r="AY29" s="1">
        <v>1</v>
      </c>
      <c r="AZ29" s="1">
        <v>0</v>
      </c>
      <c r="BA29" s="1">
        <v>3</v>
      </c>
      <c r="BB29" s="1">
        <v>1.41</v>
      </c>
      <c r="BC29" s="1">
        <v>3</v>
      </c>
      <c r="BD29" s="1">
        <v>2</v>
      </c>
    </row>
    <row r="30" spans="1:56" x14ac:dyDescent="0.25">
      <c r="B30" s="7"/>
      <c r="C30" s="7"/>
      <c r="D30" s="8"/>
      <c r="U30" s="12"/>
      <c r="V30" s="5"/>
      <c r="W30" s="6"/>
      <c r="X30" s="7"/>
      <c r="AF30" s="12"/>
      <c r="AG30" s="5"/>
      <c r="AH30" s="6"/>
      <c r="AI30" s="7"/>
      <c r="AJ30" s="7"/>
      <c r="AK30" s="14"/>
      <c r="AL30" s="109"/>
      <c r="AM30" s="1" t="s">
        <v>160</v>
      </c>
      <c r="AN30" s="1">
        <v>0</v>
      </c>
      <c r="AO30" s="1">
        <v>0</v>
      </c>
      <c r="AP30" s="1">
        <v>1</v>
      </c>
      <c r="AQ30" s="1">
        <v>0</v>
      </c>
      <c r="AR30" s="1">
        <v>1</v>
      </c>
      <c r="AS30" s="1">
        <v>0</v>
      </c>
      <c r="AT30" s="1">
        <v>2</v>
      </c>
      <c r="AU30" s="1" t="s">
        <v>160</v>
      </c>
      <c r="AV30" s="1">
        <v>0</v>
      </c>
      <c r="AW30" s="1">
        <v>0</v>
      </c>
      <c r="AX30" s="1">
        <v>1</v>
      </c>
      <c r="AY30" s="1">
        <v>0</v>
      </c>
      <c r="AZ30" s="1">
        <v>1</v>
      </c>
      <c r="BA30" s="1">
        <v>4</v>
      </c>
      <c r="BB30" s="1">
        <v>1.41</v>
      </c>
      <c r="BC30" s="1">
        <v>4</v>
      </c>
      <c r="BD30" s="1">
        <v>3</v>
      </c>
    </row>
    <row r="31" spans="1:56" ht="18.75" x14ac:dyDescent="0.3">
      <c r="A31" s="184" t="s">
        <v>129</v>
      </c>
      <c r="B31" s="184"/>
      <c r="C31" s="184"/>
      <c r="D31" s="145">
        <f>+AO52</f>
        <v>3</v>
      </c>
      <c r="E31" s="18">
        <f>D31/$D$35</f>
        <v>0.23076923076923078</v>
      </c>
      <c r="F31" s="105"/>
      <c r="G31" s="105"/>
      <c r="H31" s="105"/>
      <c r="I31" s="98"/>
      <c r="J31" s="99"/>
      <c r="U31" s="12"/>
      <c r="V31" s="5"/>
      <c r="W31" s="6"/>
      <c r="X31" s="7"/>
      <c r="AF31" s="5"/>
      <c r="AG31" s="5"/>
      <c r="AH31" s="6"/>
      <c r="AI31" s="7"/>
      <c r="AJ31" s="14"/>
      <c r="AK31" s="14"/>
      <c r="AL31" s="109"/>
      <c r="AM31" s="1" t="s">
        <v>217</v>
      </c>
      <c r="AN31" s="1">
        <v>0</v>
      </c>
      <c r="AO31" s="1">
        <v>0</v>
      </c>
      <c r="AP31" s="1">
        <v>0</v>
      </c>
      <c r="AQ31" s="1">
        <v>1</v>
      </c>
      <c r="AR31" s="1">
        <v>0</v>
      </c>
      <c r="AS31" s="1">
        <v>0</v>
      </c>
      <c r="AT31" s="1">
        <v>1</v>
      </c>
      <c r="AU31" s="1" t="s">
        <v>217</v>
      </c>
      <c r="AV31" s="1">
        <v>0</v>
      </c>
      <c r="AW31" s="1">
        <v>0</v>
      </c>
      <c r="AX31" s="1">
        <v>0</v>
      </c>
      <c r="AY31" s="1">
        <v>1</v>
      </c>
      <c r="AZ31" s="1">
        <v>0</v>
      </c>
      <c r="BA31" s="1">
        <v>4</v>
      </c>
      <c r="BB31" s="1" t="s">
        <v>148</v>
      </c>
      <c r="BC31" s="1">
        <v>4</v>
      </c>
      <c r="BD31" s="1">
        <v>4</v>
      </c>
    </row>
    <row r="32" spans="1:56" ht="18.75" x14ac:dyDescent="0.3">
      <c r="A32" s="184" t="s">
        <v>130</v>
      </c>
      <c r="B32" s="184"/>
      <c r="C32" s="184"/>
      <c r="D32" s="145">
        <f t="shared" ref="D32:D34" si="0">+AO53</f>
        <v>3</v>
      </c>
      <c r="E32" s="18">
        <f>D32/$D$35</f>
        <v>0.23076923076923078</v>
      </c>
      <c r="F32" s="105"/>
      <c r="G32" s="105"/>
      <c r="H32" s="105"/>
      <c r="I32" s="98"/>
      <c r="J32" s="99"/>
      <c r="U32" s="12"/>
      <c r="V32" s="5"/>
      <c r="W32" s="6"/>
      <c r="X32" s="7"/>
      <c r="AF32" s="4"/>
      <c r="AG32" s="12"/>
      <c r="AH32" s="6"/>
      <c r="AI32" s="7"/>
      <c r="AJ32" s="14"/>
      <c r="AK32" s="14"/>
      <c r="AL32" s="109"/>
      <c r="AM32" s="1" t="s">
        <v>218</v>
      </c>
      <c r="AN32" s="1">
        <v>0</v>
      </c>
      <c r="AO32" s="1">
        <v>0</v>
      </c>
      <c r="AP32" s="1">
        <v>0</v>
      </c>
      <c r="AQ32" s="1">
        <v>1</v>
      </c>
      <c r="AR32" s="1">
        <v>3</v>
      </c>
      <c r="AS32" s="1">
        <v>0</v>
      </c>
      <c r="AT32" s="1">
        <v>4</v>
      </c>
      <c r="AU32" s="1" t="s">
        <v>218</v>
      </c>
      <c r="AV32" s="1">
        <v>0</v>
      </c>
      <c r="AW32" s="1">
        <v>0</v>
      </c>
      <c r="AX32" s="1">
        <v>0</v>
      </c>
      <c r="AY32" s="1">
        <v>1</v>
      </c>
      <c r="AZ32" s="1">
        <v>3</v>
      </c>
      <c r="BA32" s="1">
        <v>4.75</v>
      </c>
      <c r="BB32" s="1">
        <v>0.5</v>
      </c>
      <c r="BC32" s="1">
        <v>5</v>
      </c>
      <c r="BD32" s="1">
        <v>5</v>
      </c>
    </row>
    <row r="33" spans="1:56" ht="18.75" x14ac:dyDescent="0.3">
      <c r="A33" s="184" t="s">
        <v>131</v>
      </c>
      <c r="B33" s="184"/>
      <c r="C33" s="184"/>
      <c r="D33" s="145">
        <f t="shared" si="0"/>
        <v>4</v>
      </c>
      <c r="E33" s="18">
        <f>D33/$D$35</f>
        <v>0.30769230769230771</v>
      </c>
      <c r="F33" s="105"/>
      <c r="G33" s="105"/>
      <c r="H33" s="105"/>
      <c r="I33" s="98"/>
      <c r="J33" s="99"/>
      <c r="U33" s="12"/>
      <c r="V33" s="5"/>
      <c r="W33" s="6"/>
      <c r="X33" s="7"/>
      <c r="AM33" s="1" t="s">
        <v>178</v>
      </c>
      <c r="AU33" s="1" t="s">
        <v>178</v>
      </c>
    </row>
    <row r="34" spans="1:56" ht="18.75" x14ac:dyDescent="0.3">
      <c r="A34" s="184" t="s">
        <v>132</v>
      </c>
      <c r="B34" s="184"/>
      <c r="C34" s="184"/>
      <c r="D34" s="145">
        <f t="shared" si="0"/>
        <v>3</v>
      </c>
      <c r="E34" s="18">
        <f>D34/$D$35</f>
        <v>0.23076923076923078</v>
      </c>
      <c r="F34" s="105"/>
      <c r="G34" s="105"/>
      <c r="H34" s="105"/>
      <c r="I34" s="98"/>
      <c r="J34" s="99"/>
      <c r="U34" s="12"/>
      <c r="V34" s="5"/>
      <c r="W34" s="6"/>
      <c r="X34" s="7"/>
      <c r="AU34" s="1" t="s">
        <v>171</v>
      </c>
    </row>
    <row r="35" spans="1:56" ht="18.75" x14ac:dyDescent="0.25">
      <c r="A35" s="184" t="s">
        <v>8</v>
      </c>
      <c r="B35" s="184"/>
      <c r="C35" s="184"/>
      <c r="D35" s="17">
        <f>SUM(D31:D34)</f>
        <v>13</v>
      </c>
      <c r="E35" s="20"/>
      <c r="F35" s="105"/>
      <c r="G35" s="105"/>
      <c r="H35" s="105"/>
      <c r="I35" s="98"/>
      <c r="J35" s="99"/>
      <c r="U35" s="12"/>
      <c r="V35" s="5"/>
      <c r="W35" s="6"/>
      <c r="X35" s="7"/>
    </row>
    <row r="36" spans="1:56" ht="18.75" x14ac:dyDescent="0.25">
      <c r="B36" s="105"/>
      <c r="C36" s="105"/>
      <c r="D36" s="105"/>
      <c r="E36" s="105"/>
      <c r="F36" s="105"/>
      <c r="G36" s="105"/>
      <c r="H36" s="105"/>
      <c r="I36" s="98"/>
      <c r="J36" s="99"/>
    </row>
    <row r="37" spans="1:56" ht="18.75" x14ac:dyDescent="0.25">
      <c r="B37" s="105"/>
      <c r="C37" s="105"/>
      <c r="D37" s="105"/>
      <c r="E37" s="105"/>
      <c r="F37" s="105"/>
      <c r="G37" s="105"/>
      <c r="H37" s="105"/>
      <c r="I37" s="98"/>
      <c r="J37" s="99"/>
    </row>
    <row r="38" spans="1:56" ht="18.75" x14ac:dyDescent="0.25">
      <c r="B38" s="105"/>
      <c r="C38" s="105"/>
      <c r="D38" s="105"/>
      <c r="E38" s="105"/>
      <c r="F38" s="105"/>
      <c r="G38" s="105"/>
      <c r="H38" s="105"/>
      <c r="I38" s="98"/>
      <c r="J38" s="99"/>
    </row>
    <row r="39" spans="1:56" ht="18.75" x14ac:dyDescent="0.3">
      <c r="B39" s="100"/>
      <c r="C39" s="100"/>
      <c r="D39" s="100"/>
      <c r="E39" s="100"/>
      <c r="F39" s="100"/>
      <c r="G39" s="100"/>
      <c r="H39" s="100"/>
      <c r="I39" s="98"/>
      <c r="J39" s="100"/>
    </row>
    <row r="40" spans="1:56" x14ac:dyDescent="0.25">
      <c r="A40" s="22"/>
      <c r="B40" s="101"/>
      <c r="C40" s="101"/>
      <c r="D40" s="101"/>
      <c r="E40" s="101"/>
      <c r="F40" s="101"/>
      <c r="G40" s="102"/>
      <c r="H40" s="103"/>
      <c r="I40" s="103"/>
      <c r="J40" s="103"/>
      <c r="AM40" s="1" t="s">
        <v>177</v>
      </c>
    </row>
    <row r="41" spans="1:56" x14ac:dyDescent="0.25">
      <c r="A41" s="25"/>
      <c r="B41" s="101"/>
      <c r="C41" s="104"/>
      <c r="D41" s="104"/>
      <c r="E41" s="104"/>
      <c r="F41" s="104"/>
      <c r="G41" s="102"/>
      <c r="H41" s="103"/>
      <c r="I41" s="103"/>
      <c r="J41" s="103"/>
      <c r="AM41" s="1" t="s">
        <v>172</v>
      </c>
    </row>
    <row r="42" spans="1:56" x14ac:dyDescent="0.25">
      <c r="A42" s="25"/>
      <c r="B42" s="23"/>
      <c r="C42" s="26"/>
      <c r="D42" s="26"/>
      <c r="E42" s="26"/>
      <c r="F42" s="26"/>
      <c r="G42" s="24"/>
      <c r="AO42" s="1" t="s">
        <v>162</v>
      </c>
      <c r="AP42" s="1" t="s">
        <v>219</v>
      </c>
      <c r="AQ42" s="1" t="s">
        <v>262</v>
      </c>
      <c r="AR42" s="1" t="s">
        <v>221</v>
      </c>
      <c r="AS42" s="1" t="s">
        <v>222</v>
      </c>
      <c r="AT42" s="1" t="s">
        <v>223</v>
      </c>
      <c r="AU42" s="1" t="s">
        <v>224</v>
      </c>
      <c r="AV42" s="1" t="s">
        <v>225</v>
      </c>
      <c r="AW42" s="1" t="s">
        <v>226</v>
      </c>
      <c r="AX42" s="1" t="s">
        <v>227</v>
      </c>
      <c r="AY42" s="1" t="s">
        <v>228</v>
      </c>
      <c r="AZ42" s="1" t="s">
        <v>229</v>
      </c>
      <c r="BA42" s="1" t="s">
        <v>230</v>
      </c>
      <c r="BB42" s="1" t="s">
        <v>231</v>
      </c>
      <c r="BC42" s="1" t="s">
        <v>232</v>
      </c>
      <c r="BD42" s="1" t="s">
        <v>170</v>
      </c>
    </row>
    <row r="43" spans="1:56" x14ac:dyDescent="0.25">
      <c r="A43" s="25"/>
      <c r="B43" s="23"/>
      <c r="C43" s="26"/>
      <c r="D43" s="26"/>
      <c r="E43" s="26"/>
      <c r="F43" s="26"/>
      <c r="G43" s="24"/>
      <c r="AM43" s="1" t="s">
        <v>173</v>
      </c>
      <c r="AN43" s="1" t="s">
        <v>166</v>
      </c>
      <c r="AO43" s="1">
        <v>13</v>
      </c>
      <c r="AP43" s="1">
        <v>13</v>
      </c>
      <c r="AQ43" s="1">
        <v>13</v>
      </c>
      <c r="AR43" s="1">
        <v>13</v>
      </c>
      <c r="AS43" s="1">
        <v>13</v>
      </c>
      <c r="AT43" s="1">
        <v>13</v>
      </c>
      <c r="AU43" s="1">
        <v>13</v>
      </c>
      <c r="AV43" s="1">
        <v>13</v>
      </c>
      <c r="AW43" s="1">
        <v>13</v>
      </c>
      <c r="AX43" s="1">
        <v>13</v>
      </c>
      <c r="AY43" s="1">
        <v>13</v>
      </c>
      <c r="AZ43" s="1">
        <v>13</v>
      </c>
      <c r="BA43" s="1">
        <v>13</v>
      </c>
      <c r="BB43" s="1">
        <v>13</v>
      </c>
      <c r="BC43" s="1">
        <v>13</v>
      </c>
      <c r="BD43" s="1">
        <v>13</v>
      </c>
    </row>
    <row r="44" spans="1:56" x14ac:dyDescent="0.25">
      <c r="A44" s="25"/>
      <c r="B44" s="23"/>
      <c r="C44" s="26"/>
      <c r="D44" s="26"/>
      <c r="E44" s="26"/>
      <c r="F44" s="26"/>
      <c r="G44" s="24"/>
      <c r="AN44" s="1" t="s">
        <v>169</v>
      </c>
      <c r="AO44" s="1">
        <v>0</v>
      </c>
      <c r="AP44" s="1">
        <v>0</v>
      </c>
      <c r="AQ44" s="1">
        <v>0</v>
      </c>
      <c r="AR44" s="1">
        <v>0</v>
      </c>
      <c r="AS44" s="1">
        <v>0</v>
      </c>
      <c r="AT44" s="1">
        <v>0</v>
      </c>
      <c r="AU44" s="1">
        <v>0</v>
      </c>
      <c r="AV44" s="1">
        <v>0</v>
      </c>
      <c r="AW44" s="1">
        <v>0</v>
      </c>
      <c r="AX44" s="1">
        <v>0</v>
      </c>
      <c r="AY44" s="1">
        <v>0</v>
      </c>
      <c r="AZ44" s="1">
        <v>0</v>
      </c>
      <c r="BA44" s="1">
        <v>0</v>
      </c>
      <c r="BB44" s="1">
        <v>0</v>
      </c>
      <c r="BC44" s="1">
        <v>0</v>
      </c>
      <c r="BD44" s="1">
        <v>0</v>
      </c>
    </row>
    <row r="45" spans="1:56" ht="15" customHeight="1" x14ac:dyDescent="0.25">
      <c r="E45" s="177" t="s">
        <v>12</v>
      </c>
      <c r="F45" s="177"/>
      <c r="G45" s="177"/>
      <c r="H45" s="177"/>
      <c r="I45" s="177"/>
      <c r="J45" s="128"/>
      <c r="K45" s="128"/>
      <c r="L45" s="128"/>
      <c r="M45" s="128"/>
      <c r="N45" s="128"/>
      <c r="O45" s="128"/>
      <c r="T45" s="177" t="s">
        <v>13</v>
      </c>
      <c r="U45" s="177"/>
      <c r="V45" s="177"/>
      <c r="W45" s="177"/>
      <c r="X45" s="177"/>
      <c r="AH45" s="27"/>
      <c r="AM45" s="1" t="s">
        <v>178</v>
      </c>
    </row>
    <row r="46" spans="1:56" ht="15" customHeight="1" x14ac:dyDescent="0.25">
      <c r="E46" s="177"/>
      <c r="F46" s="177"/>
      <c r="G46" s="177"/>
      <c r="H46" s="177"/>
      <c r="I46" s="177"/>
      <c r="J46" s="128"/>
      <c r="K46" s="128"/>
      <c r="L46" s="128"/>
      <c r="M46" s="128"/>
      <c r="N46" s="128"/>
      <c r="O46" s="128"/>
      <c r="T46" s="177"/>
      <c r="U46" s="177"/>
      <c r="V46" s="177"/>
      <c r="W46" s="177"/>
      <c r="X46" s="177"/>
      <c r="AH46" s="27"/>
    </row>
    <row r="47" spans="1:56" ht="15" customHeight="1" x14ac:dyDescent="0.25">
      <c r="E47" s="177"/>
      <c r="F47" s="177"/>
      <c r="G47" s="177"/>
      <c r="H47" s="177"/>
      <c r="I47" s="177"/>
      <c r="J47" s="128"/>
      <c r="K47" s="128"/>
      <c r="L47" s="128"/>
      <c r="M47" s="128"/>
      <c r="N47" s="128"/>
      <c r="O47" s="128"/>
      <c r="T47" s="177"/>
      <c r="U47" s="177"/>
      <c r="V47" s="177"/>
      <c r="W47" s="177"/>
      <c r="X47" s="177"/>
      <c r="AH47" s="27"/>
    </row>
    <row r="48" spans="1:56" ht="15" customHeight="1" x14ac:dyDescent="0.25">
      <c r="E48" s="177"/>
      <c r="F48" s="177"/>
      <c r="G48" s="177"/>
      <c r="H48" s="177"/>
      <c r="I48" s="177"/>
      <c r="J48" s="128"/>
      <c r="K48" s="128"/>
      <c r="L48" s="128"/>
      <c r="M48" s="128"/>
      <c r="N48" s="128"/>
      <c r="O48" s="128"/>
      <c r="T48" s="177"/>
      <c r="U48" s="177"/>
      <c r="V48" s="177"/>
      <c r="W48" s="177"/>
      <c r="X48" s="177"/>
      <c r="AH48" s="27"/>
    </row>
    <row r="49" spans="6:44" ht="15" customHeight="1" x14ac:dyDescent="0.25">
      <c r="AH49" s="27"/>
      <c r="AM49" s="1" t="s">
        <v>161</v>
      </c>
    </row>
    <row r="50" spans="6:44" ht="18.75" x14ac:dyDescent="0.25">
      <c r="AC50" s="184" t="str">
        <f>+AN74</f>
        <v>Bachiller</v>
      </c>
      <c r="AD50" s="184"/>
      <c r="AE50" s="184"/>
      <c r="AF50" s="30">
        <f>+AO74</f>
        <v>2</v>
      </c>
      <c r="AH50" s="27"/>
      <c r="AM50" s="1" t="s">
        <v>233</v>
      </c>
    </row>
    <row r="51" spans="6:44" ht="18.75" customHeight="1" x14ac:dyDescent="0.25">
      <c r="F51" s="223"/>
      <c r="G51" s="223"/>
      <c r="H51" s="106"/>
      <c r="AC51" s="184" t="str">
        <f>+AN75</f>
        <v>Ciclo formativo</v>
      </c>
      <c r="AD51" s="184"/>
      <c r="AE51" s="184"/>
      <c r="AF51" s="30">
        <f>+AO75</f>
        <v>1</v>
      </c>
      <c r="AH51" s="27"/>
      <c r="AO51" s="1" t="s">
        <v>157</v>
      </c>
      <c r="AP51" s="1" t="s">
        <v>163</v>
      </c>
      <c r="AQ51" s="1" t="s">
        <v>164</v>
      </c>
      <c r="AR51" s="1" t="s">
        <v>165</v>
      </c>
    </row>
    <row r="52" spans="6:44" ht="18.75" customHeight="1" x14ac:dyDescent="0.25">
      <c r="F52" s="218" t="s">
        <v>15</v>
      </c>
      <c r="G52" s="218"/>
      <c r="H52" s="29">
        <v>1</v>
      </c>
      <c r="AC52" s="184"/>
      <c r="AD52" s="184"/>
      <c r="AE52" s="184"/>
      <c r="AF52" s="30"/>
      <c r="AH52" s="27"/>
      <c r="AM52" s="1" t="s">
        <v>166</v>
      </c>
      <c r="AN52" s="1" t="s">
        <v>129</v>
      </c>
      <c r="AO52" s="1">
        <v>3</v>
      </c>
      <c r="AP52" s="1">
        <v>23.1</v>
      </c>
      <c r="AQ52" s="1">
        <v>23.1</v>
      </c>
      <c r="AR52" s="1">
        <v>23.1</v>
      </c>
    </row>
    <row r="53" spans="6:44" ht="18.75" customHeight="1" x14ac:dyDescent="0.25">
      <c r="F53" s="218" t="s">
        <v>16</v>
      </c>
      <c r="G53" s="218"/>
      <c r="H53" s="29">
        <v>1</v>
      </c>
      <c r="AC53" s="184"/>
      <c r="AD53" s="184"/>
      <c r="AE53" s="184"/>
      <c r="AF53" s="30"/>
      <c r="AH53" s="27"/>
      <c r="AN53" s="1" t="s">
        <v>130</v>
      </c>
      <c r="AO53" s="1">
        <v>3</v>
      </c>
      <c r="AP53" s="1">
        <v>23.1</v>
      </c>
      <c r="AQ53" s="1">
        <v>23.1</v>
      </c>
      <c r="AR53" s="1">
        <v>46.2</v>
      </c>
    </row>
    <row r="54" spans="6:44" ht="18.75" x14ac:dyDescent="0.25">
      <c r="F54" s="218"/>
      <c r="G54" s="218"/>
      <c r="H54" s="29"/>
      <c r="AH54" s="27"/>
      <c r="AN54" s="1" t="s">
        <v>131</v>
      </c>
      <c r="AO54" s="1">
        <v>4</v>
      </c>
      <c r="AP54" s="1">
        <v>30.8</v>
      </c>
      <c r="AQ54" s="1">
        <v>30.8</v>
      </c>
      <c r="AR54" s="1">
        <v>76.900000000000006</v>
      </c>
    </row>
    <row r="55" spans="6:44" ht="18.75" x14ac:dyDescent="0.25">
      <c r="F55" s="218"/>
      <c r="G55" s="218"/>
      <c r="H55" s="29"/>
      <c r="AH55" s="27"/>
      <c r="AN55" s="1" t="s">
        <v>132</v>
      </c>
      <c r="AO55" s="1">
        <v>3</v>
      </c>
      <c r="AP55" s="1">
        <v>23.1</v>
      </c>
      <c r="AQ55" s="1">
        <v>23.1</v>
      </c>
      <c r="AR55" s="1">
        <v>100</v>
      </c>
    </row>
    <row r="56" spans="6:44" ht="18.75" x14ac:dyDescent="0.25">
      <c r="F56" s="218"/>
      <c r="G56" s="218"/>
      <c r="H56" s="29"/>
      <c r="AH56" s="27"/>
      <c r="AN56" s="1" t="s">
        <v>8</v>
      </c>
      <c r="AO56" s="1">
        <v>13</v>
      </c>
      <c r="AP56" s="1">
        <v>100</v>
      </c>
      <c r="AQ56" s="1">
        <v>100</v>
      </c>
    </row>
    <row r="57" spans="6:44" ht="18.75" x14ac:dyDescent="0.25">
      <c r="F57" s="218"/>
      <c r="G57" s="218"/>
      <c r="AH57" s="27"/>
      <c r="AM57" s="1" t="s">
        <v>178</v>
      </c>
    </row>
    <row r="58" spans="6:44" ht="18.75" x14ac:dyDescent="0.25">
      <c r="F58" s="218"/>
      <c r="G58" s="218"/>
      <c r="AH58" s="27"/>
    </row>
    <row r="59" spans="6:44" ht="18.75" x14ac:dyDescent="0.25">
      <c r="F59" s="218"/>
      <c r="G59" s="218"/>
      <c r="H59" s="106"/>
      <c r="AH59" s="27"/>
    </row>
    <row r="60" spans="6:44" ht="18.75" x14ac:dyDescent="0.25">
      <c r="F60" s="218"/>
      <c r="G60" s="218"/>
      <c r="AH60" s="27"/>
    </row>
    <row r="61" spans="6:44" x14ac:dyDescent="0.25">
      <c r="AH61" s="27"/>
      <c r="AM61" s="1" t="s">
        <v>282</v>
      </c>
    </row>
    <row r="62" spans="6:44" x14ac:dyDescent="0.25">
      <c r="Y62" s="27"/>
      <c r="AO62" s="1" t="s">
        <v>157</v>
      </c>
      <c r="AP62" s="1" t="s">
        <v>163</v>
      </c>
      <c r="AQ62" s="1" t="s">
        <v>164</v>
      </c>
      <c r="AR62" s="1" t="s">
        <v>165</v>
      </c>
    </row>
    <row r="63" spans="6:44" x14ac:dyDescent="0.25">
      <c r="U63" s="27"/>
      <c r="AM63" s="1" t="s">
        <v>166</v>
      </c>
      <c r="AO63" s="1">
        <v>11</v>
      </c>
      <c r="AP63" s="1">
        <v>84.6</v>
      </c>
      <c r="AQ63" s="1">
        <v>84.6</v>
      </c>
      <c r="AR63" s="1">
        <v>84.6</v>
      </c>
    </row>
    <row r="64" spans="6:44" x14ac:dyDescent="0.25">
      <c r="U64" s="27"/>
      <c r="AN64" s="1" t="s">
        <v>15</v>
      </c>
      <c r="AO64" s="1">
        <v>1</v>
      </c>
      <c r="AP64" s="1">
        <v>7.7</v>
      </c>
      <c r="AQ64" s="1">
        <v>7.7</v>
      </c>
      <c r="AR64" s="1">
        <v>92.3</v>
      </c>
    </row>
    <row r="65" spans="1:44" ht="21" customHeight="1" x14ac:dyDescent="0.35">
      <c r="B65" s="31"/>
      <c r="AN65" s="35" t="s">
        <v>16</v>
      </c>
      <c r="AO65" s="35">
        <v>1</v>
      </c>
      <c r="AP65" s="35">
        <v>7.7</v>
      </c>
      <c r="AQ65" s="35">
        <v>7.7</v>
      </c>
      <c r="AR65" s="35">
        <v>100</v>
      </c>
    </row>
    <row r="66" spans="1:44" ht="15" customHeight="1" x14ac:dyDescent="0.25">
      <c r="V66" s="179" t="s">
        <v>17</v>
      </c>
      <c r="W66" s="180"/>
      <c r="X66" s="180"/>
      <c r="Y66" s="180"/>
      <c r="Z66" s="180"/>
      <c r="AA66" s="180"/>
      <c r="AC66" s="179" t="s">
        <v>18</v>
      </c>
      <c r="AD66" s="180"/>
      <c r="AE66" s="180"/>
      <c r="AF66" s="180"/>
      <c r="AG66" s="180"/>
      <c r="AH66" s="181"/>
      <c r="AI66" s="173" t="s">
        <v>147</v>
      </c>
      <c r="AJ66" s="173"/>
      <c r="AK66" s="173"/>
      <c r="AL66" s="173"/>
      <c r="AN66" s="35" t="s">
        <v>8</v>
      </c>
      <c r="AO66" s="35">
        <v>13</v>
      </c>
      <c r="AP66" s="35">
        <v>100</v>
      </c>
      <c r="AQ66" s="35">
        <v>100</v>
      </c>
      <c r="AR66" s="35"/>
    </row>
    <row r="67" spans="1:44" ht="32.25" customHeight="1" x14ac:dyDescent="0.25">
      <c r="V67" s="179"/>
      <c r="W67" s="180"/>
      <c r="X67" s="180"/>
      <c r="Y67" s="180"/>
      <c r="Z67" s="180"/>
      <c r="AA67" s="180"/>
      <c r="AC67" s="179"/>
      <c r="AD67" s="180"/>
      <c r="AE67" s="180"/>
      <c r="AF67" s="180"/>
      <c r="AG67" s="180"/>
      <c r="AH67" s="181"/>
      <c r="AI67" s="174"/>
      <c r="AJ67" s="174"/>
      <c r="AK67" s="174"/>
      <c r="AL67" s="174"/>
      <c r="AM67" s="1" t="s">
        <v>178</v>
      </c>
      <c r="AN67" s="35"/>
      <c r="AO67" s="35"/>
      <c r="AP67" s="35"/>
      <c r="AQ67" s="35"/>
      <c r="AR67" s="35"/>
    </row>
    <row r="68" spans="1:44" s="32" customFormat="1" ht="39" customHeight="1" x14ac:dyDescent="0.25">
      <c r="A68" s="192" t="s">
        <v>20</v>
      </c>
      <c r="B68" s="192"/>
      <c r="C68" s="192"/>
      <c r="D68" s="192"/>
      <c r="E68" s="192"/>
      <c r="F68" s="192"/>
      <c r="G68" s="192"/>
      <c r="H68" s="192"/>
      <c r="I68" s="192"/>
      <c r="J68" s="192"/>
      <c r="K68" s="192"/>
      <c r="L68" s="192"/>
      <c r="M68" s="192"/>
      <c r="N68" s="192"/>
      <c r="O68" s="192"/>
      <c r="P68" s="192"/>
      <c r="Q68" s="192"/>
      <c r="R68" s="192"/>
      <c r="S68" s="192"/>
      <c r="T68" s="192"/>
      <c r="U68" s="192"/>
      <c r="V68" s="56">
        <v>1</v>
      </c>
      <c r="W68" s="56">
        <v>2</v>
      </c>
      <c r="X68" s="56">
        <v>3</v>
      </c>
      <c r="Y68" s="56">
        <v>4</v>
      </c>
      <c r="Z68" s="56">
        <v>5</v>
      </c>
      <c r="AA68" s="56" t="s">
        <v>43</v>
      </c>
      <c r="AB68" s="57" t="s">
        <v>21</v>
      </c>
      <c r="AC68" s="56">
        <v>1</v>
      </c>
      <c r="AD68" s="56">
        <v>2</v>
      </c>
      <c r="AE68" s="56">
        <v>3</v>
      </c>
      <c r="AF68" s="56">
        <v>4</v>
      </c>
      <c r="AG68" s="56">
        <v>5</v>
      </c>
      <c r="AH68" s="56" t="s">
        <v>43</v>
      </c>
      <c r="AI68" s="58" t="s">
        <v>22</v>
      </c>
      <c r="AJ68" s="58" t="s">
        <v>23</v>
      </c>
      <c r="AK68" s="58" t="s">
        <v>24</v>
      </c>
      <c r="AL68" s="58" t="s">
        <v>25</v>
      </c>
      <c r="AN68" s="35"/>
      <c r="AO68" s="35"/>
      <c r="AP68" s="35"/>
      <c r="AQ68" s="35"/>
      <c r="AR68" s="35"/>
    </row>
    <row r="69" spans="1:44" s="35" customFormat="1" ht="20.100000000000001" customHeight="1" x14ac:dyDescent="0.25">
      <c r="A69" s="33" t="s">
        <v>26</v>
      </c>
      <c r="B69" s="193" t="s">
        <v>27</v>
      </c>
      <c r="C69" s="194"/>
      <c r="D69" s="194"/>
      <c r="E69" s="194"/>
      <c r="F69" s="194"/>
      <c r="G69" s="194"/>
      <c r="H69" s="194"/>
      <c r="I69" s="194"/>
      <c r="J69" s="194"/>
      <c r="K69" s="194"/>
      <c r="L69" s="194"/>
      <c r="M69" s="194"/>
      <c r="N69" s="194"/>
      <c r="O69" s="194"/>
      <c r="P69" s="194"/>
      <c r="Q69" s="194"/>
      <c r="R69" s="194"/>
      <c r="S69" s="194"/>
      <c r="T69" s="194"/>
      <c r="U69" s="194"/>
      <c r="V69" s="124">
        <f>+AN3</f>
        <v>0</v>
      </c>
      <c r="W69" s="124">
        <f t="shared" ref="W69:AA73" si="1">+AO3</f>
        <v>0</v>
      </c>
      <c r="X69" s="124">
        <f t="shared" si="1"/>
        <v>0</v>
      </c>
      <c r="Y69" s="124">
        <f t="shared" si="1"/>
        <v>2</v>
      </c>
      <c r="Z69" s="124">
        <f t="shared" si="1"/>
        <v>1</v>
      </c>
      <c r="AA69" s="124">
        <f t="shared" si="1"/>
        <v>0</v>
      </c>
      <c r="AB69" s="124">
        <f>SUM(V69:AA69)</f>
        <v>3</v>
      </c>
      <c r="AC69" s="34">
        <f t="shared" ref="AC69:AH73" si="2">V69/$AB69</f>
        <v>0</v>
      </c>
      <c r="AD69" s="34">
        <f t="shared" si="2"/>
        <v>0</v>
      </c>
      <c r="AE69" s="34">
        <f t="shared" si="2"/>
        <v>0</v>
      </c>
      <c r="AF69" s="34">
        <f t="shared" si="2"/>
        <v>0.66666666666666663</v>
      </c>
      <c r="AG69" s="34">
        <f t="shared" si="2"/>
        <v>0.33333333333333331</v>
      </c>
      <c r="AH69" s="34">
        <f t="shared" si="2"/>
        <v>0</v>
      </c>
      <c r="AI69" s="124">
        <f t="shared" ref="AI69:AL73" si="3">+BA3</f>
        <v>4.33</v>
      </c>
      <c r="AJ69" s="124">
        <f t="shared" si="3"/>
        <v>0.57999999999999996</v>
      </c>
      <c r="AK69" s="124">
        <f t="shared" si="3"/>
        <v>4</v>
      </c>
      <c r="AL69" s="124">
        <f t="shared" si="3"/>
        <v>4</v>
      </c>
    </row>
    <row r="70" spans="1:44" s="35" customFormat="1" ht="20.100000000000001" customHeight="1" x14ac:dyDescent="0.25">
      <c r="A70" s="33" t="s">
        <v>28</v>
      </c>
      <c r="B70" s="193" t="s">
        <v>29</v>
      </c>
      <c r="C70" s="194"/>
      <c r="D70" s="194"/>
      <c r="E70" s="194"/>
      <c r="F70" s="194"/>
      <c r="G70" s="194"/>
      <c r="H70" s="194"/>
      <c r="I70" s="194"/>
      <c r="J70" s="194"/>
      <c r="K70" s="194"/>
      <c r="L70" s="194"/>
      <c r="M70" s="194"/>
      <c r="N70" s="194"/>
      <c r="O70" s="194"/>
      <c r="P70" s="194"/>
      <c r="Q70" s="194"/>
      <c r="R70" s="194"/>
      <c r="S70" s="194"/>
      <c r="T70" s="194"/>
      <c r="U70" s="194"/>
      <c r="V70" s="124">
        <f t="shared" ref="V70:V73" si="4">+AN4</f>
        <v>0</v>
      </c>
      <c r="W70" s="124">
        <f t="shared" si="1"/>
        <v>0</v>
      </c>
      <c r="X70" s="124">
        <f t="shared" si="1"/>
        <v>0</v>
      </c>
      <c r="Y70" s="124">
        <f t="shared" si="1"/>
        <v>0</v>
      </c>
      <c r="Z70" s="124">
        <f t="shared" si="1"/>
        <v>3</v>
      </c>
      <c r="AA70" s="124">
        <f t="shared" si="1"/>
        <v>0</v>
      </c>
      <c r="AB70" s="124">
        <f t="shared" ref="AB70:AB73" si="5">SUM(V70:AA70)</f>
        <v>3</v>
      </c>
      <c r="AC70" s="34">
        <f t="shared" si="2"/>
        <v>0</v>
      </c>
      <c r="AD70" s="34">
        <f t="shared" si="2"/>
        <v>0</v>
      </c>
      <c r="AE70" s="34">
        <f t="shared" si="2"/>
        <v>0</v>
      </c>
      <c r="AF70" s="34">
        <f t="shared" si="2"/>
        <v>0</v>
      </c>
      <c r="AG70" s="34">
        <f t="shared" si="2"/>
        <v>1</v>
      </c>
      <c r="AH70" s="34">
        <f t="shared" si="2"/>
        <v>0</v>
      </c>
      <c r="AI70" s="124">
        <f t="shared" si="3"/>
        <v>5</v>
      </c>
      <c r="AJ70" s="124">
        <f t="shared" si="3"/>
        <v>0</v>
      </c>
      <c r="AK70" s="124">
        <f t="shared" si="3"/>
        <v>5</v>
      </c>
      <c r="AL70" s="124">
        <f t="shared" si="3"/>
        <v>5</v>
      </c>
    </row>
    <row r="71" spans="1:44" s="35" customFormat="1" ht="20.100000000000001" customHeight="1" x14ac:dyDescent="0.25">
      <c r="A71" s="33" t="s">
        <v>30</v>
      </c>
      <c r="B71" s="193" t="s">
        <v>31</v>
      </c>
      <c r="C71" s="194"/>
      <c r="D71" s="194"/>
      <c r="E71" s="194"/>
      <c r="F71" s="194"/>
      <c r="G71" s="194"/>
      <c r="H71" s="194"/>
      <c r="I71" s="194"/>
      <c r="J71" s="194"/>
      <c r="K71" s="194"/>
      <c r="L71" s="194"/>
      <c r="M71" s="194"/>
      <c r="N71" s="194"/>
      <c r="O71" s="194"/>
      <c r="P71" s="194"/>
      <c r="Q71" s="194"/>
      <c r="R71" s="194"/>
      <c r="S71" s="194"/>
      <c r="T71" s="194"/>
      <c r="U71" s="194"/>
      <c r="V71" s="124">
        <f t="shared" si="4"/>
        <v>2</v>
      </c>
      <c r="W71" s="124">
        <f t="shared" si="1"/>
        <v>1</v>
      </c>
      <c r="X71" s="124">
        <f t="shared" si="1"/>
        <v>0</v>
      </c>
      <c r="Y71" s="124">
        <f t="shared" si="1"/>
        <v>0</v>
      </c>
      <c r="Z71" s="124">
        <f t="shared" si="1"/>
        <v>0</v>
      </c>
      <c r="AA71" s="124">
        <f t="shared" si="1"/>
        <v>0</v>
      </c>
      <c r="AB71" s="124">
        <f t="shared" si="5"/>
        <v>3</v>
      </c>
      <c r="AC71" s="34">
        <f t="shared" si="2"/>
        <v>0.66666666666666663</v>
      </c>
      <c r="AD71" s="34">
        <f t="shared" si="2"/>
        <v>0.33333333333333331</v>
      </c>
      <c r="AE71" s="34">
        <f t="shared" si="2"/>
        <v>0</v>
      </c>
      <c r="AF71" s="34">
        <f t="shared" si="2"/>
        <v>0</v>
      </c>
      <c r="AG71" s="34">
        <f t="shared" si="2"/>
        <v>0</v>
      </c>
      <c r="AH71" s="34">
        <f t="shared" si="2"/>
        <v>0</v>
      </c>
      <c r="AI71" s="124">
        <f t="shared" si="3"/>
        <v>1.33</v>
      </c>
      <c r="AJ71" s="124">
        <f t="shared" si="3"/>
        <v>0.57999999999999996</v>
      </c>
      <c r="AK71" s="124">
        <f t="shared" si="3"/>
        <v>1</v>
      </c>
      <c r="AL71" s="124">
        <f t="shared" si="3"/>
        <v>1</v>
      </c>
      <c r="AM71" s="35" t="s">
        <v>238</v>
      </c>
      <c r="AN71" s="32"/>
      <c r="AO71" s="32"/>
      <c r="AP71" s="32"/>
      <c r="AQ71" s="32"/>
      <c r="AR71" s="32"/>
    </row>
    <row r="72" spans="1:44" s="35" customFormat="1" ht="20.100000000000001" customHeight="1" x14ac:dyDescent="0.25">
      <c r="A72" s="33" t="s">
        <v>32</v>
      </c>
      <c r="B72" s="193" t="s">
        <v>33</v>
      </c>
      <c r="C72" s="194"/>
      <c r="D72" s="194"/>
      <c r="E72" s="194"/>
      <c r="F72" s="194"/>
      <c r="G72" s="194"/>
      <c r="H72" s="194"/>
      <c r="I72" s="194"/>
      <c r="J72" s="194"/>
      <c r="K72" s="194"/>
      <c r="L72" s="194"/>
      <c r="M72" s="194"/>
      <c r="N72" s="194"/>
      <c r="O72" s="194"/>
      <c r="P72" s="194"/>
      <c r="Q72" s="194"/>
      <c r="R72" s="194"/>
      <c r="S72" s="194"/>
      <c r="T72" s="194"/>
      <c r="U72" s="194"/>
      <c r="V72" s="124">
        <f t="shared" si="4"/>
        <v>2</v>
      </c>
      <c r="W72" s="124">
        <f t="shared" si="1"/>
        <v>0</v>
      </c>
      <c r="X72" s="124">
        <f t="shared" si="1"/>
        <v>0</v>
      </c>
      <c r="Y72" s="124">
        <f t="shared" si="1"/>
        <v>0</v>
      </c>
      <c r="Z72" s="124">
        <f t="shared" si="1"/>
        <v>1</v>
      </c>
      <c r="AA72" s="124">
        <f t="shared" si="1"/>
        <v>0</v>
      </c>
      <c r="AB72" s="124">
        <f t="shared" si="5"/>
        <v>3</v>
      </c>
      <c r="AC72" s="34">
        <f t="shared" si="2"/>
        <v>0.66666666666666663</v>
      </c>
      <c r="AD72" s="34">
        <f t="shared" si="2"/>
        <v>0</v>
      </c>
      <c r="AE72" s="34">
        <f t="shared" si="2"/>
        <v>0</v>
      </c>
      <c r="AF72" s="34">
        <f t="shared" si="2"/>
        <v>0</v>
      </c>
      <c r="AG72" s="34">
        <f t="shared" si="2"/>
        <v>0.33333333333333331</v>
      </c>
      <c r="AH72" s="34">
        <f t="shared" si="2"/>
        <v>0</v>
      </c>
      <c r="AI72" s="124">
        <f t="shared" si="3"/>
        <v>2.33</v>
      </c>
      <c r="AJ72" s="124">
        <f t="shared" si="3"/>
        <v>2.31</v>
      </c>
      <c r="AK72" s="124">
        <f t="shared" si="3"/>
        <v>1</v>
      </c>
      <c r="AL72" s="124">
        <f t="shared" si="3"/>
        <v>1</v>
      </c>
      <c r="AO72" s="35" t="s">
        <v>157</v>
      </c>
      <c r="AP72" s="35" t="s">
        <v>163</v>
      </c>
      <c r="AQ72" s="35" t="s">
        <v>164</v>
      </c>
      <c r="AR72" s="35" t="s">
        <v>165</v>
      </c>
    </row>
    <row r="73" spans="1:44" s="35" customFormat="1" ht="20.100000000000001" customHeight="1" x14ac:dyDescent="0.25">
      <c r="A73" s="33" t="s">
        <v>34</v>
      </c>
      <c r="B73" s="193" t="s">
        <v>35</v>
      </c>
      <c r="C73" s="194"/>
      <c r="D73" s="194"/>
      <c r="E73" s="194"/>
      <c r="F73" s="194"/>
      <c r="G73" s="194"/>
      <c r="H73" s="194"/>
      <c r="I73" s="194"/>
      <c r="J73" s="194"/>
      <c r="K73" s="194"/>
      <c r="L73" s="194"/>
      <c r="M73" s="194"/>
      <c r="N73" s="194"/>
      <c r="O73" s="194"/>
      <c r="P73" s="194"/>
      <c r="Q73" s="194"/>
      <c r="R73" s="194"/>
      <c r="S73" s="194"/>
      <c r="T73" s="194"/>
      <c r="U73" s="194"/>
      <c r="V73" s="124">
        <f t="shared" si="4"/>
        <v>0</v>
      </c>
      <c r="W73" s="124">
        <f t="shared" si="1"/>
        <v>0</v>
      </c>
      <c r="X73" s="124">
        <f t="shared" si="1"/>
        <v>1</v>
      </c>
      <c r="Y73" s="124">
        <f t="shared" si="1"/>
        <v>0</v>
      </c>
      <c r="Z73" s="124">
        <f t="shared" si="1"/>
        <v>1</v>
      </c>
      <c r="AA73" s="124">
        <f t="shared" si="1"/>
        <v>1</v>
      </c>
      <c r="AB73" s="124">
        <f t="shared" si="5"/>
        <v>3</v>
      </c>
      <c r="AC73" s="34">
        <f t="shared" si="2"/>
        <v>0</v>
      </c>
      <c r="AD73" s="34">
        <f t="shared" si="2"/>
        <v>0</v>
      </c>
      <c r="AE73" s="34">
        <f t="shared" si="2"/>
        <v>0.33333333333333331</v>
      </c>
      <c r="AF73" s="34">
        <f t="shared" si="2"/>
        <v>0</v>
      </c>
      <c r="AG73" s="34">
        <f t="shared" si="2"/>
        <v>0.33333333333333331</v>
      </c>
      <c r="AH73" s="34">
        <f t="shared" si="2"/>
        <v>0.33333333333333331</v>
      </c>
      <c r="AI73" s="124">
        <f t="shared" si="3"/>
        <v>4</v>
      </c>
      <c r="AJ73" s="124">
        <f t="shared" si="3"/>
        <v>1.41</v>
      </c>
      <c r="AK73" s="124">
        <f t="shared" si="3"/>
        <v>4</v>
      </c>
      <c r="AL73" s="124">
        <f t="shared" si="3"/>
        <v>3</v>
      </c>
      <c r="AM73" s="35" t="s">
        <v>166</v>
      </c>
      <c r="AN73" s="1"/>
      <c r="AO73" s="1">
        <v>10</v>
      </c>
      <c r="AP73" s="1">
        <v>76.900000000000006</v>
      </c>
      <c r="AQ73" s="1">
        <v>76.900000000000006</v>
      </c>
      <c r="AR73" s="1">
        <v>76.900000000000006</v>
      </c>
    </row>
    <row r="74" spans="1:44" s="32" customFormat="1" ht="16.5" customHeight="1" x14ac:dyDescent="0.25">
      <c r="A74" s="36"/>
      <c r="C74" s="37"/>
      <c r="D74" s="37"/>
      <c r="E74" s="37"/>
      <c r="F74" s="37"/>
      <c r="G74" s="37"/>
      <c r="H74" s="37"/>
      <c r="I74" s="37"/>
      <c r="J74" s="37"/>
      <c r="K74" s="37"/>
      <c r="L74" s="37"/>
      <c r="M74" s="37"/>
      <c r="N74" s="37"/>
      <c r="O74" s="37"/>
      <c r="P74" s="37"/>
      <c r="Q74" s="37"/>
      <c r="R74" s="37"/>
      <c r="S74" s="37"/>
      <c r="T74" s="37"/>
      <c r="U74" s="37"/>
      <c r="V74" s="38"/>
      <c r="W74" s="38"/>
      <c r="X74" s="38"/>
      <c r="Y74" s="38"/>
      <c r="Z74" s="38"/>
      <c r="AA74" s="38"/>
      <c r="AB74" s="38"/>
      <c r="AC74" s="38"/>
      <c r="AD74" s="38"/>
      <c r="AE74" s="38"/>
      <c r="AF74" s="38"/>
      <c r="AG74" s="38"/>
      <c r="AH74" s="38"/>
      <c r="AI74" s="38"/>
      <c r="AJ74" s="38"/>
      <c r="AK74" s="38"/>
      <c r="AL74" s="110"/>
      <c r="AN74" s="32" t="s">
        <v>14</v>
      </c>
      <c r="AO74" s="32">
        <v>2</v>
      </c>
      <c r="AP74" s="32">
        <v>15.4</v>
      </c>
      <c r="AQ74" s="32">
        <v>15.4</v>
      </c>
      <c r="AR74" s="32">
        <v>92.3</v>
      </c>
    </row>
    <row r="75" spans="1:44" s="32" customFormat="1" ht="26.25" customHeight="1" x14ac:dyDescent="0.25">
      <c r="A75" s="178" t="s">
        <v>36</v>
      </c>
      <c r="B75" s="178"/>
      <c r="C75" s="178"/>
      <c r="D75" s="178"/>
      <c r="E75" s="178"/>
      <c r="F75" s="178"/>
      <c r="G75" s="178"/>
      <c r="H75" s="178"/>
      <c r="I75" s="178"/>
      <c r="J75" s="178"/>
      <c r="K75" s="178"/>
      <c r="L75" s="178"/>
      <c r="M75" s="178"/>
      <c r="N75" s="178"/>
      <c r="O75" s="178"/>
      <c r="P75" s="178"/>
      <c r="Q75" s="178"/>
      <c r="R75" s="178"/>
      <c r="S75" s="178"/>
      <c r="T75" s="178"/>
      <c r="U75" s="178"/>
      <c r="V75" s="38"/>
      <c r="W75" s="38"/>
      <c r="X75" s="38"/>
      <c r="Y75" s="38"/>
      <c r="Z75" s="38"/>
      <c r="AA75" s="38"/>
      <c r="AB75" s="38"/>
      <c r="AC75" s="38"/>
      <c r="AD75" s="38"/>
      <c r="AE75" s="38"/>
      <c r="AF75" s="38"/>
      <c r="AG75" s="38"/>
      <c r="AH75" s="38"/>
      <c r="AI75" s="38"/>
      <c r="AJ75" s="38"/>
      <c r="AK75" s="38"/>
      <c r="AL75" s="110"/>
      <c r="AN75" s="32" t="s">
        <v>239</v>
      </c>
      <c r="AO75" s="32">
        <v>1</v>
      </c>
      <c r="AP75" s="32">
        <v>7.7</v>
      </c>
      <c r="AQ75" s="32">
        <v>7.7</v>
      </c>
      <c r="AR75" s="32">
        <v>100</v>
      </c>
    </row>
    <row r="76" spans="1:44" s="32" customFormat="1" ht="13.5" customHeight="1" x14ac:dyDescent="0.25">
      <c r="F76" s="39"/>
      <c r="G76" s="40"/>
      <c r="H76" s="40"/>
      <c r="I76" s="40"/>
      <c r="J76" s="40"/>
      <c r="K76" s="40"/>
      <c r="L76" s="40"/>
      <c r="M76" s="40"/>
      <c r="N76" s="39"/>
      <c r="O76" s="39"/>
      <c r="P76" s="39"/>
      <c r="Q76" s="39"/>
      <c r="R76" s="39"/>
      <c r="S76" s="39"/>
      <c r="T76" s="39"/>
      <c r="U76" s="39"/>
      <c r="V76" s="39"/>
      <c r="W76" s="39"/>
      <c r="X76" s="39"/>
      <c r="Y76" s="38"/>
      <c r="Z76" s="38"/>
      <c r="AA76" s="38"/>
      <c r="AB76" s="38"/>
      <c r="AC76" s="38"/>
      <c r="AD76" s="38"/>
      <c r="AE76" s="38"/>
      <c r="AF76" s="38"/>
      <c r="AG76" s="38"/>
      <c r="AH76" s="38"/>
      <c r="AI76" s="38"/>
      <c r="AJ76" s="38"/>
      <c r="AK76" s="38"/>
      <c r="AL76" s="111"/>
      <c r="AN76" s="32" t="s">
        <v>8</v>
      </c>
      <c r="AO76" s="32">
        <v>13</v>
      </c>
      <c r="AP76" s="32">
        <v>100</v>
      </c>
      <c r="AQ76" s="32">
        <v>100</v>
      </c>
    </row>
    <row r="77" spans="1:44" s="32" customFormat="1" ht="18.75" customHeight="1" x14ac:dyDescent="0.25">
      <c r="F77" s="39"/>
      <c r="G77" s="38"/>
      <c r="H77" s="38"/>
      <c r="I77" s="38"/>
      <c r="J77" s="38"/>
      <c r="K77" s="38"/>
      <c r="L77" s="187" t="s">
        <v>157</v>
      </c>
      <c r="M77" s="188"/>
      <c r="N77" s="39"/>
      <c r="O77" s="39"/>
      <c r="P77" s="39"/>
      <c r="Q77" s="39"/>
      <c r="R77" s="39"/>
      <c r="S77" s="39"/>
      <c r="T77" s="39"/>
      <c r="U77" s="39"/>
      <c r="V77" s="39"/>
      <c r="W77" s="39"/>
      <c r="X77" s="38"/>
      <c r="Y77" s="38"/>
      <c r="Z77" s="38"/>
      <c r="AA77" s="38"/>
      <c r="AB77" s="38"/>
      <c r="AC77" s="38"/>
      <c r="AD77" s="38"/>
      <c r="AE77" s="38"/>
      <c r="AF77" s="38"/>
      <c r="AG77" s="38"/>
      <c r="AH77" s="38"/>
      <c r="AI77" s="38"/>
      <c r="AJ77" s="38"/>
      <c r="AK77" s="38"/>
      <c r="AL77" s="111"/>
      <c r="AM77" s="32" t="s">
        <v>178</v>
      </c>
    </row>
    <row r="78" spans="1:44" s="32" customFormat="1" ht="27.75" customHeight="1" x14ac:dyDescent="0.25">
      <c r="F78" s="39"/>
      <c r="G78" s="232" t="str">
        <f>+AN84</f>
        <v>Visita del Instituto a la Universidad</v>
      </c>
      <c r="H78" s="232"/>
      <c r="I78" s="232"/>
      <c r="J78" s="232"/>
      <c r="K78" s="232"/>
      <c r="L78" s="187">
        <f>+AO84</f>
        <v>1</v>
      </c>
      <c r="M78" s="188">
        <v>20</v>
      </c>
      <c r="N78" s="39"/>
      <c r="O78" s="39"/>
      <c r="P78" s="39"/>
      <c r="Q78" s="39"/>
      <c r="R78" s="39"/>
      <c r="S78" s="39"/>
      <c r="T78" s="39"/>
      <c r="U78" s="39"/>
      <c r="V78" s="39"/>
      <c r="W78" s="39"/>
      <c r="X78" s="38"/>
      <c r="Y78" s="38"/>
      <c r="Z78" s="38"/>
      <c r="AA78" s="38"/>
      <c r="AB78" s="38"/>
      <c r="AC78" s="38"/>
      <c r="AD78" s="38"/>
      <c r="AE78" s="38"/>
      <c r="AF78" s="38"/>
      <c r="AG78" s="38"/>
      <c r="AH78" s="38"/>
      <c r="AI78" s="38"/>
      <c r="AJ78" s="38"/>
      <c r="AK78" s="38"/>
      <c r="AL78" s="111"/>
    </row>
    <row r="79" spans="1:44" s="32" customFormat="1" ht="18.75" customHeight="1" x14ac:dyDescent="0.25">
      <c r="F79" s="39"/>
      <c r="G79" s="232" t="str">
        <f>+AN85</f>
        <v>Página Web</v>
      </c>
      <c r="H79" s="232"/>
      <c r="I79" s="232"/>
      <c r="J79" s="232"/>
      <c r="K79" s="232"/>
      <c r="L79" s="187">
        <f>+AO85</f>
        <v>2</v>
      </c>
      <c r="M79" s="188">
        <v>21</v>
      </c>
      <c r="N79" s="39"/>
      <c r="O79" s="39"/>
      <c r="P79" s="39"/>
      <c r="Q79" s="39"/>
      <c r="R79" s="39"/>
      <c r="S79" s="39"/>
      <c r="T79" s="39"/>
      <c r="U79" s="39"/>
      <c r="V79" s="39"/>
      <c r="W79" s="39"/>
      <c r="X79" s="38"/>
      <c r="Y79" s="38"/>
      <c r="Z79" s="38"/>
      <c r="AA79" s="38"/>
      <c r="AB79" s="38"/>
      <c r="AC79" s="38"/>
      <c r="AD79" s="38"/>
      <c r="AE79" s="38"/>
      <c r="AF79" s="38"/>
      <c r="AG79" s="38"/>
      <c r="AH79" s="38"/>
      <c r="AI79" s="38"/>
      <c r="AJ79" s="38"/>
      <c r="AK79" s="38"/>
      <c r="AL79" s="111"/>
    </row>
    <row r="80" spans="1:44" s="32" customFormat="1" ht="30" customHeight="1" x14ac:dyDescent="0.25">
      <c r="F80" s="39"/>
      <c r="G80" s="232"/>
      <c r="H80" s="232"/>
      <c r="I80" s="232"/>
      <c r="J80" s="232"/>
      <c r="K80" s="232"/>
      <c r="L80" s="187"/>
      <c r="M80" s="188"/>
      <c r="N80" s="39"/>
      <c r="O80" s="39"/>
      <c r="P80" s="39"/>
      <c r="Q80" s="39"/>
      <c r="R80" s="39"/>
      <c r="S80" s="39"/>
      <c r="T80" s="39"/>
      <c r="U80" s="39"/>
      <c r="V80" s="39"/>
      <c r="W80" s="39"/>
      <c r="X80" s="38"/>
      <c r="Y80" s="38"/>
      <c r="Z80" s="38"/>
      <c r="AA80" s="38"/>
      <c r="AB80" s="38"/>
      <c r="AC80" s="38"/>
      <c r="AD80" s="38"/>
      <c r="AE80" s="38"/>
      <c r="AF80" s="38"/>
      <c r="AG80" s="38"/>
      <c r="AH80" s="38"/>
      <c r="AI80" s="38"/>
      <c r="AJ80" s="38"/>
      <c r="AK80" s="38"/>
      <c r="AL80" s="111"/>
    </row>
    <row r="81" spans="1:44" s="32" customFormat="1" ht="30" customHeight="1" x14ac:dyDescent="0.25">
      <c r="F81" s="39"/>
      <c r="G81" s="232"/>
      <c r="H81" s="232"/>
      <c r="I81" s="232"/>
      <c r="J81" s="232"/>
      <c r="K81" s="232"/>
      <c r="L81" s="187"/>
      <c r="M81" s="188"/>
      <c r="N81" s="39"/>
      <c r="O81" s="39"/>
      <c r="P81" s="39"/>
      <c r="Q81" s="39"/>
      <c r="R81" s="39"/>
      <c r="S81" s="39"/>
      <c r="T81" s="39"/>
      <c r="U81" s="39"/>
      <c r="V81" s="39"/>
      <c r="W81" s="39"/>
      <c r="X81" s="38"/>
      <c r="Y81" s="38"/>
      <c r="Z81" s="38"/>
      <c r="AA81" s="38"/>
      <c r="AB81" s="38"/>
      <c r="AC81" s="38"/>
      <c r="AD81" s="38"/>
      <c r="AE81" s="38"/>
      <c r="AF81" s="38"/>
      <c r="AG81" s="38"/>
      <c r="AH81" s="38"/>
      <c r="AI81" s="38"/>
      <c r="AJ81" s="38"/>
      <c r="AK81" s="38"/>
      <c r="AL81" s="111"/>
      <c r="AM81" s="32" t="s">
        <v>241</v>
      </c>
    </row>
    <row r="82" spans="1:44" s="32" customFormat="1" ht="30" x14ac:dyDescent="0.25">
      <c r="F82" s="39"/>
      <c r="G82" s="232"/>
      <c r="H82" s="232"/>
      <c r="I82" s="232"/>
      <c r="J82" s="232"/>
      <c r="K82" s="232"/>
      <c r="L82" s="187"/>
      <c r="M82" s="188"/>
      <c r="N82" s="39"/>
      <c r="O82" s="39"/>
      <c r="P82" s="39"/>
      <c r="Q82" s="39"/>
      <c r="R82" s="39"/>
      <c r="S82" s="39"/>
      <c r="T82" s="39"/>
      <c r="U82" s="39"/>
      <c r="V82" s="39"/>
      <c r="W82" s="39"/>
      <c r="X82" s="38"/>
      <c r="Y82" s="38"/>
      <c r="Z82" s="38"/>
      <c r="AA82" s="38"/>
      <c r="AB82" s="38"/>
      <c r="AC82" s="38"/>
      <c r="AD82" s="38"/>
      <c r="AE82" s="38"/>
      <c r="AF82" s="38"/>
      <c r="AG82" s="38"/>
      <c r="AH82" s="38"/>
      <c r="AI82" s="38"/>
      <c r="AJ82" s="38"/>
      <c r="AK82" s="38"/>
      <c r="AL82" s="111"/>
      <c r="AO82" s="32" t="s">
        <v>157</v>
      </c>
      <c r="AP82" s="32" t="s">
        <v>163</v>
      </c>
      <c r="AQ82" s="32" t="s">
        <v>164</v>
      </c>
      <c r="AR82" s="32" t="s">
        <v>165</v>
      </c>
    </row>
    <row r="83" spans="1:44" s="32" customFormat="1" ht="15.75" customHeight="1" x14ac:dyDescent="0.25">
      <c r="F83" s="39"/>
      <c r="G83" s="39"/>
      <c r="H83" s="39"/>
      <c r="I83" s="39"/>
      <c r="J83" s="39"/>
      <c r="K83" s="39"/>
      <c r="L83" s="39"/>
      <c r="M83" s="39"/>
      <c r="N83" s="39"/>
      <c r="O83" s="39"/>
      <c r="P83" s="39"/>
      <c r="Q83" s="39"/>
      <c r="R83" s="39"/>
      <c r="S83" s="39"/>
      <c r="T83" s="39"/>
      <c r="U83" s="39"/>
      <c r="V83" s="39"/>
      <c r="W83" s="39"/>
      <c r="X83" s="39"/>
      <c r="Y83" s="38"/>
      <c r="Z83" s="38"/>
      <c r="AA83" s="38"/>
      <c r="AB83" s="38"/>
      <c r="AC83" s="38"/>
      <c r="AD83" s="38"/>
      <c r="AE83" s="38"/>
      <c r="AF83" s="38"/>
      <c r="AG83" s="38"/>
      <c r="AH83" s="38"/>
      <c r="AI83" s="38"/>
      <c r="AJ83" s="38"/>
      <c r="AK83" s="38"/>
      <c r="AL83" s="111"/>
      <c r="AM83" s="32" t="s">
        <v>166</v>
      </c>
      <c r="AO83" s="32">
        <v>10</v>
      </c>
      <c r="AP83" s="32">
        <v>76.900000000000006</v>
      </c>
      <c r="AQ83" s="32">
        <v>76.900000000000006</v>
      </c>
      <c r="AR83" s="32">
        <v>76.900000000000006</v>
      </c>
    </row>
    <row r="84" spans="1:44" s="32" customFormat="1" ht="25.5" customHeight="1" x14ac:dyDescent="0.25">
      <c r="B84" s="208"/>
      <c r="C84" s="208"/>
      <c r="D84" s="208"/>
      <c r="E84" s="208"/>
      <c r="F84" s="208"/>
      <c r="G84" s="208"/>
      <c r="H84" s="208"/>
      <c r="I84" s="208"/>
      <c r="J84" s="208"/>
      <c r="K84" s="208"/>
      <c r="L84" s="208"/>
      <c r="M84" s="208"/>
      <c r="N84" s="208"/>
      <c r="O84" s="208"/>
      <c r="P84" s="208"/>
      <c r="Q84" s="208"/>
      <c r="R84" s="208"/>
      <c r="S84" s="208"/>
      <c r="T84" s="208"/>
      <c r="U84" s="208"/>
      <c r="V84" s="39"/>
      <c r="W84" s="39"/>
      <c r="X84" s="39"/>
      <c r="Y84" s="38"/>
      <c r="Z84" s="38"/>
      <c r="AA84" s="38"/>
      <c r="AB84" s="38"/>
      <c r="AC84" s="38"/>
      <c r="AD84" s="38"/>
      <c r="AE84" s="38"/>
      <c r="AF84" s="38"/>
      <c r="AG84" s="38"/>
      <c r="AH84" s="38"/>
      <c r="AI84" s="38"/>
      <c r="AJ84" s="38"/>
      <c r="AK84" s="38"/>
      <c r="AL84" s="111"/>
      <c r="AN84" s="32" t="s">
        <v>39</v>
      </c>
      <c r="AO84" s="32">
        <v>1</v>
      </c>
      <c r="AP84" s="32">
        <v>7.7</v>
      </c>
      <c r="AQ84" s="32">
        <v>7.7</v>
      </c>
      <c r="AR84" s="32">
        <v>84.6</v>
      </c>
    </row>
    <row r="85" spans="1:44" s="32" customFormat="1" ht="12.75" customHeight="1" x14ac:dyDescent="0.25">
      <c r="B85" s="129"/>
      <c r="C85" s="129"/>
      <c r="D85" s="129"/>
      <c r="E85" s="129"/>
      <c r="F85" s="129"/>
      <c r="G85" s="129"/>
      <c r="H85" s="129"/>
      <c r="I85" s="129"/>
      <c r="J85" s="129"/>
      <c r="K85" s="129"/>
      <c r="L85" s="129"/>
      <c r="M85" s="129"/>
      <c r="N85" s="129"/>
      <c r="O85" s="129"/>
      <c r="P85" s="129"/>
      <c r="Q85" s="129"/>
      <c r="R85" s="129"/>
      <c r="S85" s="129"/>
      <c r="T85" s="129"/>
      <c r="U85" s="129"/>
      <c r="V85" s="39"/>
      <c r="W85" s="39"/>
      <c r="X85" s="39"/>
      <c r="Y85" s="38"/>
      <c r="Z85" s="38"/>
      <c r="AA85" s="38"/>
      <c r="AB85" s="38"/>
      <c r="AC85" s="38"/>
      <c r="AD85" s="38"/>
      <c r="AE85" s="38"/>
      <c r="AF85" s="38"/>
      <c r="AG85" s="38"/>
      <c r="AH85" s="38"/>
      <c r="AI85" s="38"/>
      <c r="AJ85" s="38"/>
      <c r="AK85" s="38"/>
      <c r="AL85" s="111"/>
      <c r="AN85" s="32" t="s">
        <v>41</v>
      </c>
      <c r="AO85" s="32">
        <v>2</v>
      </c>
      <c r="AP85" s="32">
        <v>15.4</v>
      </c>
      <c r="AQ85" s="32">
        <v>15.4</v>
      </c>
      <c r="AR85" s="32">
        <v>100</v>
      </c>
    </row>
    <row r="86" spans="1:44" s="32" customFormat="1" ht="21" x14ac:dyDescent="0.25">
      <c r="A86" s="39"/>
      <c r="B86" s="231"/>
      <c r="C86" s="231"/>
      <c r="D86" s="231"/>
      <c r="E86" s="231"/>
      <c r="F86" s="231"/>
      <c r="G86" s="231"/>
      <c r="H86" s="231"/>
      <c r="I86" s="231"/>
      <c r="J86" s="231"/>
      <c r="K86" s="128"/>
      <c r="L86" s="128"/>
      <c r="M86" s="128"/>
      <c r="N86" s="128"/>
      <c r="O86" s="128"/>
      <c r="P86" s="128"/>
      <c r="Q86" s="128"/>
      <c r="R86" s="128"/>
      <c r="S86" s="128"/>
      <c r="T86" s="128"/>
      <c r="U86" s="128"/>
      <c r="V86" s="38"/>
      <c r="W86" s="38"/>
      <c r="X86" s="38"/>
      <c r="Y86" s="38"/>
      <c r="Z86" s="38"/>
      <c r="AA86" s="38"/>
      <c r="AB86" s="38"/>
      <c r="AC86" s="38"/>
      <c r="AD86" s="38"/>
      <c r="AE86" s="38"/>
      <c r="AF86" s="38"/>
      <c r="AG86" s="38"/>
      <c r="AH86" s="38"/>
      <c r="AI86" s="38"/>
      <c r="AL86" s="110"/>
      <c r="AN86" s="32" t="s">
        <v>8</v>
      </c>
      <c r="AO86" s="32">
        <v>13</v>
      </c>
      <c r="AP86" s="32">
        <v>100</v>
      </c>
      <c r="AQ86" s="32">
        <v>100</v>
      </c>
    </row>
    <row r="87" spans="1:44" s="32" customFormat="1" ht="45" x14ac:dyDescent="0.25">
      <c r="A87" s="39"/>
      <c r="B87" s="231"/>
      <c r="C87" s="231"/>
      <c r="D87" s="231"/>
      <c r="E87" s="231"/>
      <c r="F87" s="231"/>
      <c r="G87" s="231"/>
      <c r="H87" s="231"/>
      <c r="I87" s="231"/>
      <c r="J87" s="231"/>
      <c r="K87" s="128"/>
      <c r="L87" s="128"/>
      <c r="M87" s="128"/>
      <c r="N87" s="128"/>
      <c r="O87" s="128"/>
      <c r="P87" s="128"/>
      <c r="Q87" s="128"/>
      <c r="R87" s="128"/>
      <c r="S87" s="128"/>
      <c r="T87" s="128"/>
      <c r="U87" s="128"/>
      <c r="V87" s="38"/>
      <c r="W87" s="38"/>
      <c r="X87" s="38"/>
      <c r="Y87" s="38"/>
      <c r="Z87" s="38"/>
      <c r="AA87" s="38"/>
      <c r="AB87" s="38"/>
      <c r="AC87" s="38"/>
      <c r="AD87" s="38"/>
      <c r="AE87" s="38"/>
      <c r="AF87" s="38"/>
      <c r="AG87" s="38"/>
      <c r="AH87" s="38"/>
      <c r="AI87" s="38"/>
      <c r="AJ87" s="38"/>
      <c r="AK87" s="38"/>
      <c r="AL87" s="110"/>
      <c r="AM87" s="32" t="s">
        <v>178</v>
      </c>
    </row>
    <row r="88" spans="1:44" s="32" customFormat="1" ht="21" x14ac:dyDescent="0.25">
      <c r="A88" s="39"/>
      <c r="B88" s="231"/>
      <c r="C88" s="231"/>
      <c r="D88" s="231"/>
      <c r="E88" s="231"/>
      <c r="F88" s="231"/>
      <c r="G88" s="231"/>
      <c r="H88" s="231"/>
      <c r="I88" s="231"/>
      <c r="J88" s="231"/>
      <c r="K88" s="128"/>
      <c r="L88" s="128"/>
      <c r="M88" s="128"/>
      <c r="N88" s="128"/>
      <c r="O88" s="128"/>
      <c r="P88" s="128"/>
      <c r="Q88" s="128"/>
      <c r="R88" s="128"/>
      <c r="S88" s="128"/>
      <c r="T88" s="128"/>
      <c r="U88" s="128"/>
      <c r="V88" s="38"/>
      <c r="W88" s="38"/>
      <c r="X88" s="38"/>
      <c r="Y88" s="38"/>
      <c r="Z88" s="38"/>
      <c r="AA88" s="38"/>
      <c r="AB88" s="38"/>
      <c r="AC88" s="38"/>
      <c r="AD88" s="38"/>
      <c r="AE88" s="38"/>
      <c r="AF88" s="38"/>
      <c r="AG88" s="38"/>
      <c r="AH88" s="38"/>
      <c r="AI88" s="38"/>
      <c r="AJ88" s="38"/>
      <c r="AK88" s="38"/>
      <c r="AL88" s="110"/>
    </row>
    <row r="89" spans="1:44" s="32" customFormat="1" ht="21" x14ac:dyDescent="0.25">
      <c r="A89" s="39"/>
      <c r="B89" s="131"/>
      <c r="C89" s="131"/>
      <c r="D89" s="131"/>
      <c r="E89" s="131"/>
      <c r="F89" s="131"/>
      <c r="G89" s="131"/>
      <c r="H89" s="131"/>
      <c r="I89" s="131"/>
      <c r="J89" s="131"/>
      <c r="K89" s="128"/>
      <c r="L89" s="128"/>
      <c r="M89" s="128"/>
      <c r="N89" s="128"/>
      <c r="O89" s="128"/>
      <c r="P89" s="128"/>
      <c r="Q89" s="128"/>
      <c r="R89" s="128"/>
      <c r="S89" s="128"/>
      <c r="T89" s="128"/>
      <c r="U89" s="128"/>
      <c r="V89" s="38"/>
      <c r="W89" s="38"/>
      <c r="X89" s="38"/>
      <c r="Y89" s="38"/>
      <c r="Z89" s="38"/>
      <c r="AA89" s="38"/>
      <c r="AB89" s="38"/>
      <c r="AC89" s="38"/>
      <c r="AD89" s="38"/>
      <c r="AE89" s="38"/>
      <c r="AF89" s="38"/>
      <c r="AG89" s="38"/>
      <c r="AH89" s="38"/>
      <c r="AI89" s="38"/>
      <c r="AJ89" s="38"/>
      <c r="AK89" s="38"/>
      <c r="AL89" s="110"/>
    </row>
    <row r="90" spans="1:44" s="32" customFormat="1" ht="20.25" customHeight="1" x14ac:dyDescent="0.25">
      <c r="V90" s="38"/>
      <c r="W90" s="38"/>
      <c r="X90" s="38"/>
      <c r="Y90" s="38"/>
      <c r="Z90" s="38"/>
      <c r="AA90" s="38"/>
      <c r="AB90" s="38"/>
      <c r="AC90" s="38"/>
      <c r="AD90" s="38"/>
      <c r="AE90" s="38"/>
      <c r="AF90" s="38"/>
      <c r="AG90" s="38"/>
      <c r="AH90" s="38"/>
      <c r="AI90" s="38"/>
      <c r="AJ90" s="38"/>
      <c r="AL90" s="110"/>
    </row>
    <row r="91" spans="1:44" s="32" customFormat="1" ht="16.5" customHeight="1" x14ac:dyDescent="0.3">
      <c r="A91" s="39"/>
      <c r="B91" s="43"/>
      <c r="C91" s="43"/>
      <c r="D91" s="43"/>
      <c r="E91" s="43"/>
      <c r="F91" s="43"/>
      <c r="G91" s="38"/>
      <c r="H91" s="38"/>
      <c r="I91" s="38"/>
      <c r="J91" s="38"/>
      <c r="K91" s="38"/>
      <c r="L91" s="38"/>
      <c r="M91" s="38"/>
      <c r="N91" s="38"/>
      <c r="O91" s="38"/>
      <c r="P91" s="38"/>
      <c r="Q91" s="38"/>
      <c r="R91" s="38"/>
      <c r="S91" s="38"/>
      <c r="T91" s="38"/>
      <c r="U91" s="38"/>
      <c r="V91" s="198" t="s">
        <v>17</v>
      </c>
      <c r="W91" s="198"/>
      <c r="X91" s="198"/>
      <c r="Y91" s="198"/>
      <c r="Z91" s="198"/>
      <c r="AA91" s="198"/>
      <c r="AB91" s="21"/>
      <c r="AC91" s="198" t="s">
        <v>18</v>
      </c>
      <c r="AD91" s="198"/>
      <c r="AE91" s="198"/>
      <c r="AF91" s="198"/>
      <c r="AG91" s="198"/>
      <c r="AH91" s="198"/>
      <c r="AI91" s="224" t="s">
        <v>147</v>
      </c>
      <c r="AJ91" s="225"/>
      <c r="AK91" s="225"/>
      <c r="AL91" s="226"/>
      <c r="AM91" s="32" t="s">
        <v>243</v>
      </c>
    </row>
    <row r="92" spans="1:44" s="32" customFormat="1" ht="30.75" customHeight="1" x14ac:dyDescent="0.3">
      <c r="A92" s="39"/>
      <c r="B92" s="199"/>
      <c r="C92" s="199"/>
      <c r="D92" s="44"/>
      <c r="E92" s="44"/>
      <c r="F92" s="44"/>
      <c r="G92" s="38"/>
      <c r="H92" s="38"/>
      <c r="I92" s="38"/>
      <c r="J92" s="38"/>
      <c r="K92" s="38"/>
      <c r="L92" s="38"/>
      <c r="M92" s="38"/>
      <c r="N92" s="38"/>
      <c r="O92" s="38"/>
      <c r="P92" s="38"/>
      <c r="Q92" s="38"/>
      <c r="R92" s="38"/>
      <c r="S92" s="38"/>
      <c r="T92" s="38"/>
      <c r="U92" s="38"/>
      <c r="V92" s="198"/>
      <c r="W92" s="198"/>
      <c r="X92" s="198"/>
      <c r="Y92" s="198"/>
      <c r="Z92" s="198"/>
      <c r="AA92" s="198"/>
      <c r="AB92" s="21"/>
      <c r="AC92" s="198"/>
      <c r="AD92" s="198"/>
      <c r="AE92" s="198"/>
      <c r="AF92" s="198"/>
      <c r="AG92" s="198"/>
      <c r="AH92" s="198"/>
      <c r="AI92" s="227"/>
      <c r="AJ92" s="228"/>
      <c r="AK92" s="228"/>
      <c r="AL92" s="229"/>
      <c r="AO92" s="32" t="s">
        <v>157</v>
      </c>
      <c r="AP92" s="32" t="s">
        <v>163</v>
      </c>
      <c r="AQ92" s="32" t="s">
        <v>164</v>
      </c>
      <c r="AR92" s="32" t="s">
        <v>165</v>
      </c>
    </row>
    <row r="93" spans="1:44" s="32" customFormat="1" ht="36.75" customHeight="1" x14ac:dyDescent="0.25">
      <c r="A93" s="178" t="s">
        <v>42</v>
      </c>
      <c r="B93" s="178"/>
      <c r="C93" s="178"/>
      <c r="D93" s="178"/>
      <c r="E93" s="178"/>
      <c r="F93" s="178"/>
      <c r="G93" s="178"/>
      <c r="H93" s="178"/>
      <c r="I93" s="178"/>
      <c r="J93" s="178"/>
      <c r="K93" s="178"/>
      <c r="L93" s="178"/>
      <c r="M93" s="178"/>
      <c r="N93" s="178"/>
      <c r="O93" s="178"/>
      <c r="P93" s="178"/>
      <c r="Q93" s="178"/>
      <c r="R93" s="178"/>
      <c r="S93" s="178"/>
      <c r="T93" s="178"/>
      <c r="U93" s="178"/>
      <c r="V93" s="56">
        <v>1</v>
      </c>
      <c r="W93" s="56">
        <v>2</v>
      </c>
      <c r="X93" s="56">
        <v>3</v>
      </c>
      <c r="Y93" s="56">
        <v>4</v>
      </c>
      <c r="Z93" s="56">
        <v>5</v>
      </c>
      <c r="AA93" s="56" t="s">
        <v>43</v>
      </c>
      <c r="AB93" s="57" t="s">
        <v>21</v>
      </c>
      <c r="AC93" s="56">
        <v>1</v>
      </c>
      <c r="AD93" s="56">
        <v>2</v>
      </c>
      <c r="AE93" s="56">
        <v>3</v>
      </c>
      <c r="AF93" s="56">
        <v>4</v>
      </c>
      <c r="AG93" s="56">
        <v>5</v>
      </c>
      <c r="AH93" s="56" t="s">
        <v>43</v>
      </c>
      <c r="AI93" s="58" t="s">
        <v>22</v>
      </c>
      <c r="AJ93" s="58" t="s">
        <v>23</v>
      </c>
      <c r="AK93" s="58" t="s">
        <v>24</v>
      </c>
      <c r="AL93" s="112" t="s">
        <v>25</v>
      </c>
      <c r="AM93" s="32" t="s">
        <v>166</v>
      </c>
      <c r="AO93" s="32">
        <v>13</v>
      </c>
      <c r="AP93" s="32">
        <v>100</v>
      </c>
      <c r="AQ93" s="32">
        <v>100</v>
      </c>
      <c r="AR93" s="32">
        <v>100</v>
      </c>
    </row>
    <row r="94" spans="1:44" s="121" customFormat="1" ht="24" customHeight="1" x14ac:dyDescent="0.25">
      <c r="A94" s="203" t="s">
        <v>156</v>
      </c>
      <c r="B94" s="203"/>
      <c r="C94" s="203"/>
      <c r="D94" s="203"/>
      <c r="E94" s="203"/>
      <c r="F94" s="203"/>
      <c r="G94" s="203"/>
      <c r="H94" s="203"/>
      <c r="I94" s="203"/>
      <c r="J94" s="203"/>
      <c r="K94" s="203"/>
      <c r="L94" s="203"/>
      <c r="M94" s="203"/>
      <c r="N94" s="203"/>
      <c r="O94" s="203"/>
      <c r="P94" s="203"/>
      <c r="Q94" s="203"/>
      <c r="R94" s="203"/>
      <c r="S94" s="203"/>
      <c r="T94" s="203"/>
      <c r="U94" s="203"/>
      <c r="V94" s="205"/>
      <c r="W94" s="205"/>
      <c r="X94" s="205"/>
      <c r="Y94" s="205"/>
      <c r="Z94" s="205"/>
      <c r="AA94" s="205"/>
      <c r="AB94" s="118"/>
      <c r="AC94" s="206"/>
      <c r="AD94" s="206"/>
      <c r="AE94" s="206"/>
      <c r="AF94" s="206"/>
      <c r="AG94" s="206"/>
      <c r="AH94" s="207"/>
      <c r="AI94" s="122"/>
      <c r="AJ94" s="120"/>
      <c r="AK94" s="120"/>
      <c r="AL94" s="120"/>
      <c r="AM94" s="121" t="s">
        <v>178</v>
      </c>
    </row>
    <row r="95" spans="1:44" s="35" customFormat="1" ht="19.5" customHeight="1" x14ac:dyDescent="0.25">
      <c r="A95" s="33" t="s">
        <v>44</v>
      </c>
      <c r="B95" s="165" t="s">
        <v>155</v>
      </c>
      <c r="C95" s="166"/>
      <c r="D95" s="166"/>
      <c r="E95" s="166"/>
      <c r="F95" s="166"/>
      <c r="G95" s="166"/>
      <c r="H95" s="166"/>
      <c r="I95" s="166"/>
      <c r="J95" s="166"/>
      <c r="K95" s="166"/>
      <c r="L95" s="166"/>
      <c r="M95" s="166"/>
      <c r="N95" s="166"/>
      <c r="O95" s="166"/>
      <c r="P95" s="166"/>
      <c r="Q95" s="166"/>
      <c r="R95" s="166"/>
      <c r="S95" s="166"/>
      <c r="T95" s="166"/>
      <c r="U95" s="166"/>
      <c r="V95" s="127">
        <f>+AN9</f>
        <v>0</v>
      </c>
      <c r="W95" s="127">
        <f t="shared" ref="W95:Z96" si="6">+AO9</f>
        <v>1</v>
      </c>
      <c r="X95" s="127">
        <f t="shared" si="6"/>
        <v>1</v>
      </c>
      <c r="Y95" s="127">
        <f t="shared" si="6"/>
        <v>1</v>
      </c>
      <c r="Z95" s="127">
        <f t="shared" si="6"/>
        <v>2</v>
      </c>
      <c r="AA95" s="127">
        <f>+AS9</f>
        <v>1</v>
      </c>
      <c r="AB95" s="127">
        <f>SUM(V95:AA95)</f>
        <v>6</v>
      </c>
      <c r="AC95" s="34">
        <f>V95/$AB95</f>
        <v>0</v>
      </c>
      <c r="AD95" s="34">
        <f t="shared" ref="AD95:AH96" si="7">W95/$AB95</f>
        <v>0.16666666666666666</v>
      </c>
      <c r="AE95" s="34">
        <f t="shared" si="7"/>
        <v>0.16666666666666666</v>
      </c>
      <c r="AF95" s="34">
        <f t="shared" si="7"/>
        <v>0.16666666666666666</v>
      </c>
      <c r="AG95" s="34">
        <f t="shared" si="7"/>
        <v>0.33333333333333331</v>
      </c>
      <c r="AH95" s="34">
        <f t="shared" si="7"/>
        <v>0.16666666666666666</v>
      </c>
      <c r="AI95" s="127">
        <f t="shared" ref="AI95:AL96" si="8">+BA9</f>
        <v>3.8</v>
      </c>
      <c r="AJ95" s="127">
        <f t="shared" si="8"/>
        <v>1.3</v>
      </c>
      <c r="AK95" s="127">
        <f t="shared" si="8"/>
        <v>4</v>
      </c>
      <c r="AL95" s="127">
        <f t="shared" si="8"/>
        <v>5</v>
      </c>
    </row>
    <row r="96" spans="1:44" s="35" customFormat="1" ht="19.5" customHeight="1" x14ac:dyDescent="0.25">
      <c r="A96" s="33" t="s">
        <v>151</v>
      </c>
      <c r="B96" s="165" t="s">
        <v>154</v>
      </c>
      <c r="C96" s="166"/>
      <c r="D96" s="166"/>
      <c r="E96" s="166"/>
      <c r="F96" s="166"/>
      <c r="G96" s="166"/>
      <c r="H96" s="166"/>
      <c r="I96" s="166"/>
      <c r="J96" s="166"/>
      <c r="K96" s="166"/>
      <c r="L96" s="166"/>
      <c r="M96" s="166"/>
      <c r="N96" s="166"/>
      <c r="O96" s="166"/>
      <c r="P96" s="166"/>
      <c r="Q96" s="166"/>
      <c r="R96" s="166"/>
      <c r="S96" s="166"/>
      <c r="T96" s="166"/>
      <c r="U96" s="166"/>
      <c r="V96" s="127">
        <f>+AN10</f>
        <v>0</v>
      </c>
      <c r="W96" s="127">
        <f t="shared" si="6"/>
        <v>0</v>
      </c>
      <c r="X96" s="127">
        <f t="shared" si="6"/>
        <v>0</v>
      </c>
      <c r="Y96" s="127">
        <f t="shared" si="6"/>
        <v>1</v>
      </c>
      <c r="Z96" s="127">
        <f t="shared" si="6"/>
        <v>4</v>
      </c>
      <c r="AA96" s="127">
        <f>+AS10</f>
        <v>1</v>
      </c>
      <c r="AB96" s="127">
        <f>SUM(V96:AA96)</f>
        <v>6</v>
      </c>
      <c r="AC96" s="34">
        <f>V96/$AB96</f>
        <v>0</v>
      </c>
      <c r="AD96" s="34">
        <f t="shared" si="7"/>
        <v>0</v>
      </c>
      <c r="AE96" s="34">
        <f t="shared" si="7"/>
        <v>0</v>
      </c>
      <c r="AF96" s="34">
        <f t="shared" si="7"/>
        <v>0.16666666666666666</v>
      </c>
      <c r="AG96" s="34">
        <f t="shared" si="7"/>
        <v>0.66666666666666663</v>
      </c>
      <c r="AH96" s="34">
        <f>W96/$AB96</f>
        <v>0</v>
      </c>
      <c r="AI96" s="127">
        <f t="shared" si="8"/>
        <v>4.8</v>
      </c>
      <c r="AJ96" s="127">
        <f t="shared" si="8"/>
        <v>0.45</v>
      </c>
      <c r="AK96" s="127">
        <f t="shared" si="8"/>
        <v>5</v>
      </c>
      <c r="AL96" s="127">
        <f t="shared" si="8"/>
        <v>5</v>
      </c>
    </row>
    <row r="97" spans="1:44" s="121" customFormat="1" ht="23.25" customHeight="1" x14ac:dyDescent="0.25">
      <c r="A97" s="230" t="s">
        <v>150</v>
      </c>
      <c r="B97" s="230"/>
      <c r="C97" s="230"/>
      <c r="D97" s="230"/>
      <c r="E97" s="230"/>
      <c r="F97" s="230"/>
      <c r="G97" s="230"/>
      <c r="H97" s="230"/>
      <c r="I97" s="230"/>
      <c r="J97" s="230"/>
      <c r="K97" s="230"/>
      <c r="L97" s="230"/>
      <c r="M97" s="230"/>
      <c r="N97" s="230"/>
      <c r="O97" s="230"/>
      <c r="P97" s="230"/>
      <c r="Q97" s="230"/>
      <c r="R97" s="230"/>
      <c r="S97" s="230"/>
      <c r="T97" s="230"/>
      <c r="U97" s="230"/>
      <c r="V97" s="115">
        <v>1</v>
      </c>
      <c r="W97" s="132">
        <v>2</v>
      </c>
      <c r="X97" s="132">
        <v>3</v>
      </c>
      <c r="Y97" s="132">
        <v>4</v>
      </c>
      <c r="Z97" s="132">
        <v>5</v>
      </c>
      <c r="AA97" s="117" t="s">
        <v>43</v>
      </c>
      <c r="AB97" s="118" t="s">
        <v>8</v>
      </c>
      <c r="AC97" s="115">
        <v>1</v>
      </c>
      <c r="AD97" s="132">
        <v>2</v>
      </c>
      <c r="AE97" s="132">
        <v>3</v>
      </c>
      <c r="AF97" s="132">
        <v>4</v>
      </c>
      <c r="AG97" s="132">
        <v>5</v>
      </c>
      <c r="AH97" s="117" t="s">
        <v>43</v>
      </c>
      <c r="AI97" s="119" t="s">
        <v>22</v>
      </c>
      <c r="AJ97" s="120" t="s">
        <v>23</v>
      </c>
      <c r="AK97" s="120" t="s">
        <v>24</v>
      </c>
      <c r="AL97" s="120" t="s">
        <v>25</v>
      </c>
    </row>
    <row r="98" spans="1:44" s="35" customFormat="1" ht="18.75" customHeight="1" x14ac:dyDescent="0.25">
      <c r="A98" s="130" t="s">
        <v>48</v>
      </c>
      <c r="B98" s="165" t="s">
        <v>45</v>
      </c>
      <c r="C98" s="166"/>
      <c r="D98" s="166"/>
      <c r="E98" s="166"/>
      <c r="F98" s="166"/>
      <c r="G98" s="166"/>
      <c r="H98" s="166"/>
      <c r="I98" s="166"/>
      <c r="J98" s="166"/>
      <c r="K98" s="166"/>
      <c r="L98" s="166"/>
      <c r="M98" s="166"/>
      <c r="N98" s="166"/>
      <c r="O98" s="166"/>
      <c r="P98" s="166"/>
      <c r="Q98" s="166"/>
      <c r="R98" s="166"/>
      <c r="S98" s="166"/>
      <c r="T98" s="166"/>
      <c r="U98" s="166"/>
      <c r="V98" s="127">
        <f>+AN11</f>
        <v>1</v>
      </c>
      <c r="W98" s="127">
        <f t="shared" ref="W98:AA100" si="9">+AO11</f>
        <v>0</v>
      </c>
      <c r="X98" s="127">
        <f t="shared" si="9"/>
        <v>1</v>
      </c>
      <c r="Y98" s="127">
        <f t="shared" si="9"/>
        <v>4</v>
      </c>
      <c r="Z98" s="127">
        <f t="shared" si="9"/>
        <v>1</v>
      </c>
      <c r="AA98" s="127">
        <f t="shared" si="9"/>
        <v>0</v>
      </c>
      <c r="AB98" s="127">
        <f>SUM(V98:AA98)</f>
        <v>7</v>
      </c>
      <c r="AC98" s="34">
        <f>V98/$AB98</f>
        <v>0.14285714285714285</v>
      </c>
      <c r="AD98" s="34">
        <f t="shared" ref="AD98:AH100" si="10">W98/$AB98</f>
        <v>0</v>
      </c>
      <c r="AE98" s="34">
        <f t="shared" si="10"/>
        <v>0.14285714285714285</v>
      </c>
      <c r="AF98" s="34">
        <f t="shared" si="10"/>
        <v>0.5714285714285714</v>
      </c>
      <c r="AG98" s="34">
        <f t="shared" si="10"/>
        <v>0.14285714285714285</v>
      </c>
      <c r="AH98" s="34">
        <f t="shared" si="10"/>
        <v>0</v>
      </c>
      <c r="AI98" s="127">
        <f t="shared" ref="AI98:AL100" si="11">+BA11</f>
        <v>3.57</v>
      </c>
      <c r="AJ98" s="127">
        <f t="shared" si="11"/>
        <v>1.27</v>
      </c>
      <c r="AK98" s="127">
        <f t="shared" si="11"/>
        <v>4</v>
      </c>
      <c r="AL98" s="127">
        <f t="shared" si="11"/>
        <v>4</v>
      </c>
      <c r="AM98" s="35" t="s">
        <v>244</v>
      </c>
    </row>
    <row r="99" spans="1:44" s="35" customFormat="1" ht="18.75" customHeight="1" x14ac:dyDescent="0.25">
      <c r="A99" s="33" t="s">
        <v>152</v>
      </c>
      <c r="B99" s="165" t="s">
        <v>46</v>
      </c>
      <c r="C99" s="166" t="s">
        <v>47</v>
      </c>
      <c r="D99" s="166" t="s">
        <v>47</v>
      </c>
      <c r="E99" s="166" t="s">
        <v>47</v>
      </c>
      <c r="F99" s="166" t="s">
        <v>47</v>
      </c>
      <c r="G99" s="166" t="s">
        <v>47</v>
      </c>
      <c r="H99" s="166" t="s">
        <v>47</v>
      </c>
      <c r="I99" s="166" t="s">
        <v>47</v>
      </c>
      <c r="J99" s="166" t="s">
        <v>47</v>
      </c>
      <c r="K99" s="166" t="s">
        <v>47</v>
      </c>
      <c r="L99" s="166" t="s">
        <v>47</v>
      </c>
      <c r="M99" s="166" t="s">
        <v>47</v>
      </c>
      <c r="N99" s="166" t="s">
        <v>47</v>
      </c>
      <c r="O99" s="166" t="s">
        <v>47</v>
      </c>
      <c r="P99" s="166" t="s">
        <v>47</v>
      </c>
      <c r="Q99" s="166" t="s">
        <v>47</v>
      </c>
      <c r="R99" s="166" t="s">
        <v>47</v>
      </c>
      <c r="S99" s="166" t="s">
        <v>47</v>
      </c>
      <c r="T99" s="166" t="s">
        <v>47</v>
      </c>
      <c r="U99" s="166" t="s">
        <v>47</v>
      </c>
      <c r="V99" s="127">
        <f>+AN12</f>
        <v>1</v>
      </c>
      <c r="W99" s="127">
        <f t="shared" si="9"/>
        <v>1</v>
      </c>
      <c r="X99" s="127">
        <f t="shared" si="9"/>
        <v>2</v>
      </c>
      <c r="Y99" s="127">
        <f t="shared" si="9"/>
        <v>3</v>
      </c>
      <c r="Z99" s="127">
        <f t="shared" si="9"/>
        <v>0</v>
      </c>
      <c r="AA99" s="127">
        <f t="shared" si="9"/>
        <v>0</v>
      </c>
      <c r="AB99" s="127">
        <f t="shared" ref="AB99:AB100" si="12">SUM(V99:AA99)</f>
        <v>7</v>
      </c>
      <c r="AC99" s="34">
        <f>V99/$AB99</f>
        <v>0.14285714285714285</v>
      </c>
      <c r="AD99" s="34">
        <f t="shared" si="10"/>
        <v>0.14285714285714285</v>
      </c>
      <c r="AE99" s="34">
        <f t="shared" si="10"/>
        <v>0.2857142857142857</v>
      </c>
      <c r="AF99" s="34">
        <f t="shared" si="10"/>
        <v>0.42857142857142855</v>
      </c>
      <c r="AG99" s="34">
        <f t="shared" si="10"/>
        <v>0</v>
      </c>
      <c r="AH99" s="34">
        <f t="shared" si="10"/>
        <v>0</v>
      </c>
      <c r="AI99" s="127">
        <f t="shared" si="11"/>
        <v>3</v>
      </c>
      <c r="AJ99" s="127">
        <f t="shared" si="11"/>
        <v>1.1499999999999999</v>
      </c>
      <c r="AK99" s="127">
        <f t="shared" si="11"/>
        <v>3</v>
      </c>
      <c r="AL99" s="127">
        <f t="shared" si="11"/>
        <v>4</v>
      </c>
      <c r="AO99" s="35" t="s">
        <v>157</v>
      </c>
      <c r="AP99" s="35" t="s">
        <v>163</v>
      </c>
      <c r="AQ99" s="35" t="s">
        <v>164</v>
      </c>
      <c r="AR99" s="35" t="s">
        <v>165</v>
      </c>
    </row>
    <row r="100" spans="1:44" s="35" customFormat="1" ht="19.5" customHeight="1" x14ac:dyDescent="0.25">
      <c r="A100" s="33" t="s">
        <v>153</v>
      </c>
      <c r="B100" s="165" t="s">
        <v>49</v>
      </c>
      <c r="C100" s="166" t="s">
        <v>50</v>
      </c>
      <c r="D100" s="166" t="s">
        <v>50</v>
      </c>
      <c r="E100" s="166" t="s">
        <v>50</v>
      </c>
      <c r="F100" s="166" t="s">
        <v>50</v>
      </c>
      <c r="G100" s="166" t="s">
        <v>50</v>
      </c>
      <c r="H100" s="166" t="s">
        <v>50</v>
      </c>
      <c r="I100" s="166" t="s">
        <v>50</v>
      </c>
      <c r="J100" s="166" t="s">
        <v>50</v>
      </c>
      <c r="K100" s="166" t="s">
        <v>50</v>
      </c>
      <c r="L100" s="166" t="s">
        <v>50</v>
      </c>
      <c r="M100" s="166" t="s">
        <v>50</v>
      </c>
      <c r="N100" s="166" t="s">
        <v>50</v>
      </c>
      <c r="O100" s="166" t="s">
        <v>50</v>
      </c>
      <c r="P100" s="166" t="s">
        <v>50</v>
      </c>
      <c r="Q100" s="166" t="s">
        <v>50</v>
      </c>
      <c r="R100" s="166" t="s">
        <v>50</v>
      </c>
      <c r="S100" s="166" t="s">
        <v>50</v>
      </c>
      <c r="T100" s="166" t="s">
        <v>50</v>
      </c>
      <c r="U100" s="166" t="s">
        <v>50</v>
      </c>
      <c r="V100" s="127">
        <f>+AN13</f>
        <v>0</v>
      </c>
      <c r="W100" s="127">
        <f t="shared" si="9"/>
        <v>0</v>
      </c>
      <c r="X100" s="127">
        <f t="shared" si="9"/>
        <v>2</v>
      </c>
      <c r="Y100" s="127">
        <f t="shared" si="9"/>
        <v>1</v>
      </c>
      <c r="Z100" s="127">
        <f t="shared" si="9"/>
        <v>4</v>
      </c>
      <c r="AA100" s="127">
        <f t="shared" si="9"/>
        <v>0</v>
      </c>
      <c r="AB100" s="127">
        <f t="shared" si="12"/>
        <v>7</v>
      </c>
      <c r="AC100" s="34">
        <f>V100/$AB100</f>
        <v>0</v>
      </c>
      <c r="AD100" s="34">
        <f t="shared" si="10"/>
        <v>0</v>
      </c>
      <c r="AE100" s="34">
        <f t="shared" si="10"/>
        <v>0.2857142857142857</v>
      </c>
      <c r="AF100" s="34">
        <f t="shared" si="10"/>
        <v>0.14285714285714285</v>
      </c>
      <c r="AG100" s="34">
        <f t="shared" si="10"/>
        <v>0.5714285714285714</v>
      </c>
      <c r="AH100" s="34">
        <f t="shared" si="10"/>
        <v>0</v>
      </c>
      <c r="AI100" s="127">
        <f t="shared" si="11"/>
        <v>4.29</v>
      </c>
      <c r="AJ100" s="127">
        <f t="shared" si="11"/>
        <v>0.95</v>
      </c>
      <c r="AK100" s="127">
        <f t="shared" si="11"/>
        <v>5</v>
      </c>
      <c r="AL100" s="127">
        <f t="shared" si="11"/>
        <v>5</v>
      </c>
      <c r="AM100" s="35" t="s">
        <v>166</v>
      </c>
      <c r="AO100" s="35">
        <v>10</v>
      </c>
      <c r="AP100" s="35">
        <v>76.900000000000006</v>
      </c>
      <c r="AQ100" s="35">
        <v>76.900000000000006</v>
      </c>
      <c r="AR100" s="35">
        <v>76.900000000000006</v>
      </c>
    </row>
    <row r="101" spans="1:44" s="32" customFormat="1" ht="16.5" customHeight="1" x14ac:dyDescent="0.25">
      <c r="A101" s="39"/>
      <c r="B101" s="46"/>
      <c r="C101" s="39"/>
      <c r="D101" s="39"/>
      <c r="E101" s="39"/>
      <c r="F101" s="39"/>
      <c r="G101" s="39"/>
      <c r="H101" s="39"/>
      <c r="I101" s="39"/>
      <c r="J101" s="39"/>
      <c r="K101" s="39"/>
      <c r="L101" s="39"/>
      <c r="M101" s="39"/>
      <c r="N101" s="39"/>
      <c r="O101" s="39"/>
      <c r="P101" s="39"/>
      <c r="Q101" s="39"/>
      <c r="R101" s="39"/>
      <c r="S101" s="38"/>
      <c r="T101" s="38"/>
      <c r="U101" s="38"/>
      <c r="V101" s="38"/>
      <c r="W101" s="38"/>
      <c r="X101" s="38"/>
      <c r="Y101" s="38"/>
      <c r="Z101" s="38"/>
      <c r="AL101" s="110"/>
      <c r="AN101" s="32" t="s">
        <v>245</v>
      </c>
      <c r="AO101" s="32">
        <v>2</v>
      </c>
      <c r="AP101" s="32">
        <v>15.4</v>
      </c>
      <c r="AQ101" s="32">
        <v>15.4</v>
      </c>
      <c r="AR101" s="32">
        <v>92.3</v>
      </c>
    </row>
    <row r="102" spans="1:44" s="32" customFormat="1" ht="16.5" customHeight="1" thickBot="1" x14ac:dyDescent="0.3">
      <c r="A102" s="47"/>
      <c r="B102" s="47"/>
      <c r="C102" s="48"/>
      <c r="D102" s="39"/>
      <c r="E102" s="39"/>
      <c r="F102" s="39"/>
      <c r="G102" s="39"/>
      <c r="H102" s="39"/>
      <c r="I102" s="39"/>
      <c r="J102" s="39"/>
      <c r="K102" s="49"/>
      <c r="L102" s="49"/>
      <c r="M102" s="39"/>
      <c r="N102" s="39"/>
      <c r="O102" s="39"/>
      <c r="P102" s="38"/>
      <c r="Q102" s="38"/>
      <c r="R102" s="38"/>
      <c r="S102" s="38"/>
      <c r="T102" s="49"/>
      <c r="U102" s="49"/>
      <c r="V102" s="38"/>
      <c r="W102" s="38"/>
      <c r="X102" s="38"/>
      <c r="Y102" s="38"/>
      <c r="Z102" s="38"/>
      <c r="AL102" s="110"/>
      <c r="AN102" s="32" t="s">
        <v>38</v>
      </c>
      <c r="AO102" s="32">
        <v>1</v>
      </c>
      <c r="AP102" s="32">
        <v>7.7</v>
      </c>
      <c r="AQ102" s="32">
        <v>7.7</v>
      </c>
      <c r="AR102" s="32">
        <v>100</v>
      </c>
    </row>
    <row r="103" spans="1:44" s="32" customFormat="1" ht="16.5" customHeight="1" x14ac:dyDescent="0.25">
      <c r="A103" s="47"/>
      <c r="B103" s="47"/>
      <c r="C103" s="48"/>
      <c r="D103" s="39"/>
      <c r="E103" s="209" t="s">
        <v>133</v>
      </c>
      <c r="F103" s="210"/>
      <c r="G103" s="210"/>
      <c r="H103" s="210"/>
      <c r="I103" s="210"/>
      <c r="J103" s="211"/>
      <c r="K103" s="49"/>
      <c r="L103" s="49"/>
      <c r="M103" s="39"/>
      <c r="N103" s="39"/>
      <c r="O103" s="39"/>
      <c r="P103" s="38"/>
      <c r="Q103" s="38"/>
      <c r="R103" s="38"/>
      <c r="S103" s="38"/>
      <c r="T103" s="49"/>
      <c r="U103" s="49"/>
      <c r="V103" s="38"/>
      <c r="W103" s="38"/>
      <c r="X103" s="38"/>
      <c r="Y103" s="38"/>
      <c r="Z103" s="38"/>
      <c r="AL103" s="110"/>
      <c r="AN103" s="32" t="s">
        <v>8</v>
      </c>
      <c r="AO103" s="32">
        <v>13</v>
      </c>
      <c r="AP103" s="32">
        <v>100</v>
      </c>
      <c r="AQ103" s="32">
        <v>100</v>
      </c>
    </row>
    <row r="104" spans="1:44" s="32" customFormat="1" ht="16.5" customHeight="1" x14ac:dyDescent="0.25">
      <c r="A104" s="47"/>
      <c r="B104" s="47"/>
      <c r="C104" s="48"/>
      <c r="D104" s="39"/>
      <c r="E104" s="212"/>
      <c r="F104" s="177"/>
      <c r="G104" s="177"/>
      <c r="H104" s="177"/>
      <c r="I104" s="177"/>
      <c r="J104" s="213"/>
      <c r="K104" s="49"/>
      <c r="L104" s="49"/>
      <c r="M104" s="39"/>
      <c r="N104" s="39"/>
      <c r="O104" s="39"/>
      <c r="P104" s="38"/>
      <c r="Q104" s="38"/>
      <c r="R104" s="38"/>
      <c r="S104" s="38"/>
      <c r="T104" s="49"/>
      <c r="U104" s="49"/>
      <c r="V104" s="38"/>
      <c r="W104" s="38"/>
      <c r="X104" s="38"/>
      <c r="Y104" s="38"/>
      <c r="Z104" s="38"/>
      <c r="AL104" s="110"/>
      <c r="AM104" s="32" t="s">
        <v>178</v>
      </c>
    </row>
    <row r="105" spans="1:44" s="32" customFormat="1" ht="16.5" customHeight="1" x14ac:dyDescent="0.25">
      <c r="A105" s="47"/>
      <c r="B105" s="47"/>
      <c r="C105" s="48"/>
      <c r="D105" s="39"/>
      <c r="E105" s="212"/>
      <c r="F105" s="177"/>
      <c r="G105" s="177"/>
      <c r="H105" s="177"/>
      <c r="I105" s="177"/>
      <c r="J105" s="213"/>
      <c r="K105" s="49"/>
      <c r="L105" s="49"/>
      <c r="M105" s="39"/>
      <c r="N105" s="39"/>
      <c r="O105" s="39"/>
      <c r="P105" s="38"/>
      <c r="Q105" s="38"/>
      <c r="R105" s="38"/>
      <c r="S105" s="38"/>
      <c r="T105" s="49"/>
      <c r="U105" s="49"/>
      <c r="V105" s="38"/>
      <c r="W105" s="38"/>
      <c r="X105" s="38"/>
      <c r="Y105" s="38"/>
      <c r="Z105" s="38"/>
      <c r="AL105" s="110"/>
    </row>
    <row r="106" spans="1:44" s="32" customFormat="1" ht="16.5" customHeight="1" thickBot="1" x14ac:dyDescent="0.3">
      <c r="A106" s="47"/>
      <c r="B106" s="47"/>
      <c r="C106" s="48"/>
      <c r="D106" s="39"/>
      <c r="E106" s="214"/>
      <c r="F106" s="215"/>
      <c r="G106" s="215"/>
      <c r="H106" s="215"/>
      <c r="I106" s="215"/>
      <c r="J106" s="216"/>
      <c r="K106" s="49"/>
      <c r="L106" s="49"/>
      <c r="M106" s="39"/>
      <c r="N106" s="39"/>
      <c r="O106" s="39"/>
      <c r="P106" s="38"/>
      <c r="Q106" s="38"/>
      <c r="R106" s="38"/>
      <c r="S106" s="38"/>
      <c r="T106" s="49"/>
      <c r="U106" s="49"/>
      <c r="V106" s="38"/>
      <c r="W106" s="38"/>
      <c r="X106" s="38"/>
      <c r="Y106" s="38"/>
      <c r="Z106" s="38"/>
      <c r="AL106" s="110"/>
    </row>
    <row r="107" spans="1:44" s="32" customFormat="1" ht="16.5" customHeight="1" x14ac:dyDescent="0.25">
      <c r="A107" s="47"/>
      <c r="B107" s="47"/>
      <c r="C107" s="48"/>
      <c r="D107" s="39"/>
      <c r="E107" s="39"/>
      <c r="F107" s="39"/>
      <c r="G107" s="39"/>
      <c r="H107" s="39"/>
      <c r="I107" s="39"/>
      <c r="J107" s="39"/>
      <c r="K107" s="49"/>
      <c r="L107" s="49"/>
      <c r="M107" s="39"/>
      <c r="N107" s="39"/>
      <c r="O107" s="39"/>
      <c r="P107" s="38"/>
      <c r="Q107" s="38"/>
      <c r="R107" s="38"/>
      <c r="S107" s="38"/>
      <c r="T107" s="49"/>
      <c r="U107" s="49"/>
      <c r="V107" s="38"/>
      <c r="W107" s="38"/>
      <c r="X107" s="38"/>
      <c r="Y107" s="38"/>
      <c r="Z107" s="38"/>
      <c r="AL107" s="110"/>
    </row>
    <row r="108" spans="1:44" s="32" customFormat="1" ht="16.5" customHeight="1" x14ac:dyDescent="0.25">
      <c r="A108" s="47"/>
      <c r="B108" s="47"/>
      <c r="C108" s="48"/>
      <c r="D108" s="39"/>
      <c r="E108" s="39"/>
      <c r="F108" s="39"/>
      <c r="G108" s="39"/>
      <c r="H108" s="39"/>
      <c r="I108" s="39"/>
      <c r="J108" s="39"/>
      <c r="K108" s="49"/>
      <c r="L108" s="49"/>
      <c r="M108" s="39"/>
      <c r="N108" s="39"/>
      <c r="O108" s="39"/>
      <c r="P108" s="38"/>
      <c r="Q108" s="38"/>
      <c r="R108" s="38"/>
      <c r="S108" s="38"/>
      <c r="T108" s="49"/>
      <c r="U108" s="49"/>
      <c r="V108" s="38"/>
      <c r="W108" s="38"/>
      <c r="X108" s="38"/>
      <c r="Y108" s="38"/>
      <c r="Z108" s="38"/>
      <c r="AL108" s="110"/>
      <c r="AM108" s="32" t="s">
        <v>246</v>
      </c>
    </row>
    <row r="109" spans="1:44" s="32" customFormat="1" ht="16.5" customHeight="1" x14ac:dyDescent="0.25">
      <c r="A109" s="47"/>
      <c r="B109" s="47"/>
      <c r="C109" s="48"/>
      <c r="D109" s="39"/>
      <c r="E109" s="39"/>
      <c r="F109" s="39"/>
      <c r="G109" s="39"/>
      <c r="H109" s="39"/>
      <c r="I109" s="39"/>
      <c r="J109" s="39"/>
      <c r="K109" s="49"/>
      <c r="L109" s="49"/>
      <c r="M109" s="39"/>
      <c r="N109" s="39"/>
      <c r="O109" s="39"/>
      <c r="P109" s="38"/>
      <c r="Q109" s="38"/>
      <c r="R109" s="38"/>
      <c r="S109" s="38"/>
      <c r="T109" s="49"/>
      <c r="U109" s="49"/>
      <c r="V109" s="38"/>
      <c r="W109" s="38"/>
      <c r="X109" s="38"/>
      <c r="Y109" s="38"/>
      <c r="Z109" s="38"/>
      <c r="AL109" s="110"/>
      <c r="AO109" s="32" t="s">
        <v>157</v>
      </c>
      <c r="AP109" s="32" t="s">
        <v>163</v>
      </c>
      <c r="AQ109" s="32" t="s">
        <v>164</v>
      </c>
      <c r="AR109" s="32" t="s">
        <v>165</v>
      </c>
    </row>
    <row r="110" spans="1:44" s="32" customFormat="1" ht="16.5" customHeight="1" x14ac:dyDescent="0.3">
      <c r="A110" s="47"/>
      <c r="B110" s="47"/>
      <c r="C110" s="48"/>
      <c r="D110" s="39"/>
      <c r="E110" s="39"/>
      <c r="F110" s="39"/>
      <c r="G110" s="39"/>
      <c r="H110" s="39"/>
      <c r="I110" s="39"/>
      <c r="J110" s="39"/>
      <c r="K110" s="49"/>
      <c r="L110" s="49"/>
      <c r="M110" s="39"/>
      <c r="N110" s="39"/>
      <c r="V110" s="198" t="s">
        <v>17</v>
      </c>
      <c r="W110" s="198"/>
      <c r="X110" s="198"/>
      <c r="Y110" s="198"/>
      <c r="Z110" s="198"/>
      <c r="AA110" s="198"/>
      <c r="AB110" s="21"/>
      <c r="AC110" s="198" t="s">
        <v>18</v>
      </c>
      <c r="AD110" s="198"/>
      <c r="AE110" s="198"/>
      <c r="AF110" s="198"/>
      <c r="AG110" s="198"/>
      <c r="AH110" s="198"/>
      <c r="AI110" s="195" t="s">
        <v>147</v>
      </c>
      <c r="AJ110" s="195"/>
      <c r="AK110" s="195"/>
      <c r="AL110" s="195"/>
      <c r="AM110" s="32" t="s">
        <v>166</v>
      </c>
      <c r="AN110" s="32" t="s">
        <v>245</v>
      </c>
      <c r="AO110" s="32">
        <v>1</v>
      </c>
      <c r="AP110" s="32">
        <v>7.7</v>
      </c>
      <c r="AQ110" s="32">
        <v>7.7</v>
      </c>
      <c r="AR110" s="32">
        <v>7.7</v>
      </c>
    </row>
    <row r="111" spans="1:44" s="32" customFormat="1" ht="16.5" customHeight="1" x14ac:dyDescent="0.3">
      <c r="A111" s="47"/>
      <c r="B111" s="47"/>
      <c r="C111" s="48"/>
      <c r="D111" s="39"/>
      <c r="E111" s="39"/>
      <c r="F111" s="39"/>
      <c r="G111" s="39"/>
      <c r="H111" s="39"/>
      <c r="I111" s="39"/>
      <c r="J111" s="39"/>
      <c r="K111" s="49"/>
      <c r="L111" s="49"/>
      <c r="M111" s="39"/>
      <c r="N111" s="39"/>
      <c r="O111" s="54"/>
      <c r="P111" s="54"/>
      <c r="Q111" s="54"/>
      <c r="R111" s="54"/>
      <c r="S111" s="54"/>
      <c r="V111" s="198"/>
      <c r="W111" s="198"/>
      <c r="X111" s="198"/>
      <c r="Y111" s="198"/>
      <c r="Z111" s="198"/>
      <c r="AA111" s="198"/>
      <c r="AB111" s="21"/>
      <c r="AC111" s="198"/>
      <c r="AD111" s="198"/>
      <c r="AE111" s="198"/>
      <c r="AF111" s="198"/>
      <c r="AG111" s="198"/>
      <c r="AH111" s="198"/>
      <c r="AI111" s="195"/>
      <c r="AJ111" s="195"/>
      <c r="AK111" s="195"/>
      <c r="AL111" s="195"/>
      <c r="AN111" s="32" t="s">
        <v>38</v>
      </c>
      <c r="AO111" s="32">
        <v>12</v>
      </c>
      <c r="AP111" s="32">
        <v>92.3</v>
      </c>
      <c r="AQ111" s="32">
        <v>92.3</v>
      </c>
      <c r="AR111" s="32">
        <v>100</v>
      </c>
    </row>
    <row r="112" spans="1:44" s="32" customFormat="1" ht="16.5" customHeight="1" x14ac:dyDescent="0.25">
      <c r="A112" s="47"/>
      <c r="B112" s="47"/>
      <c r="C112" s="48"/>
      <c r="D112" s="39"/>
      <c r="E112" s="39"/>
      <c r="F112" s="39"/>
      <c r="G112" s="39"/>
      <c r="H112" s="39"/>
      <c r="I112" s="39"/>
      <c r="J112" s="39"/>
      <c r="K112" s="49"/>
      <c r="L112" s="49"/>
      <c r="M112" s="39"/>
      <c r="N112" s="39"/>
      <c r="O112" s="55"/>
      <c r="P112" s="55"/>
      <c r="Q112" s="55"/>
      <c r="R112" s="55"/>
      <c r="S112" s="55"/>
      <c r="T112" s="55"/>
      <c r="U112" s="55"/>
      <c r="V112" s="56">
        <v>1</v>
      </c>
      <c r="W112" s="56">
        <v>2</v>
      </c>
      <c r="X112" s="56">
        <v>3</v>
      </c>
      <c r="Y112" s="56">
        <v>4</v>
      </c>
      <c r="Z112" s="56">
        <v>5</v>
      </c>
      <c r="AA112" s="56" t="s">
        <v>43</v>
      </c>
      <c r="AB112" s="57" t="s">
        <v>21</v>
      </c>
      <c r="AC112" s="56">
        <v>1</v>
      </c>
      <c r="AD112" s="56">
        <v>2</v>
      </c>
      <c r="AE112" s="56">
        <v>3</v>
      </c>
      <c r="AF112" s="56">
        <v>4</v>
      </c>
      <c r="AG112" s="56">
        <v>5</v>
      </c>
      <c r="AH112" s="56" t="s">
        <v>43</v>
      </c>
      <c r="AI112" s="58" t="s">
        <v>22</v>
      </c>
      <c r="AJ112" s="58" t="s">
        <v>23</v>
      </c>
      <c r="AK112" s="58" t="s">
        <v>24</v>
      </c>
      <c r="AL112" s="112" t="s">
        <v>25</v>
      </c>
      <c r="AN112" s="32" t="s">
        <v>8</v>
      </c>
      <c r="AO112" s="32">
        <v>13</v>
      </c>
      <c r="AP112" s="32">
        <v>100</v>
      </c>
      <c r="AQ112" s="32">
        <v>100</v>
      </c>
    </row>
    <row r="113" spans="1:44" s="32" customFormat="1" ht="36" customHeight="1" x14ac:dyDescent="0.25">
      <c r="A113" s="47"/>
      <c r="B113" s="47"/>
      <c r="C113" s="48"/>
      <c r="D113" s="39"/>
      <c r="E113" s="39"/>
      <c r="F113" s="39"/>
      <c r="G113" s="39"/>
      <c r="H113" s="39"/>
      <c r="I113" s="39"/>
      <c r="J113" s="39"/>
      <c r="K113" s="49"/>
      <c r="L113" s="49"/>
      <c r="M113" s="39"/>
      <c r="N113" s="39"/>
      <c r="O113" s="193" t="s">
        <v>143</v>
      </c>
      <c r="P113" s="194"/>
      <c r="Q113" s="194"/>
      <c r="R113" s="194"/>
      <c r="S113" s="194"/>
      <c r="T113" s="194"/>
      <c r="U113" s="222"/>
      <c r="V113" s="127">
        <f>+AN8</f>
        <v>0</v>
      </c>
      <c r="W113" s="127">
        <f t="shared" ref="W113:AA113" si="13">+AO8</f>
        <v>0</v>
      </c>
      <c r="X113" s="127">
        <f t="shared" si="13"/>
        <v>0</v>
      </c>
      <c r="Y113" s="127">
        <f t="shared" si="13"/>
        <v>0</v>
      </c>
      <c r="Z113" s="127">
        <f t="shared" si="13"/>
        <v>2</v>
      </c>
      <c r="AA113" s="127">
        <f t="shared" si="13"/>
        <v>0</v>
      </c>
      <c r="AB113" s="127">
        <f>SUM(V113:AA113)</f>
        <v>2</v>
      </c>
      <c r="AC113" s="34">
        <f t="shared" ref="AC113:AH113" si="14">V113/$AB113</f>
        <v>0</v>
      </c>
      <c r="AD113" s="34">
        <f t="shared" si="14"/>
        <v>0</v>
      </c>
      <c r="AE113" s="34">
        <f t="shared" si="14"/>
        <v>0</v>
      </c>
      <c r="AF113" s="34">
        <f t="shared" si="14"/>
        <v>0</v>
      </c>
      <c r="AG113" s="34">
        <f t="shared" si="14"/>
        <v>1</v>
      </c>
      <c r="AH113" s="34">
        <f t="shared" si="14"/>
        <v>0</v>
      </c>
      <c r="AI113" s="127">
        <f t="shared" ref="AI113:AL113" si="15">+BA8</f>
        <v>5</v>
      </c>
      <c r="AJ113" s="127">
        <f t="shared" si="15"/>
        <v>0</v>
      </c>
      <c r="AK113" s="127">
        <f t="shared" si="15"/>
        <v>5</v>
      </c>
      <c r="AL113" s="127">
        <f t="shared" si="15"/>
        <v>5</v>
      </c>
      <c r="AM113" s="32" t="s">
        <v>178</v>
      </c>
    </row>
    <row r="114" spans="1:44" s="32" customFormat="1" ht="16.5" customHeight="1" x14ac:dyDescent="0.25">
      <c r="A114" s="47"/>
      <c r="B114" s="47"/>
      <c r="C114" s="48"/>
      <c r="D114" s="39"/>
      <c r="E114" s="39"/>
      <c r="F114" s="39"/>
      <c r="G114" s="39"/>
      <c r="H114" s="39"/>
      <c r="I114" s="39"/>
      <c r="J114" s="39"/>
      <c r="K114" s="49"/>
      <c r="L114" s="49"/>
      <c r="M114" s="39"/>
      <c r="N114" s="39"/>
      <c r="O114" s="39"/>
      <c r="P114" s="38"/>
      <c r="Q114" s="38"/>
      <c r="R114" s="38"/>
      <c r="S114" s="38"/>
      <c r="T114" s="49"/>
      <c r="U114" s="49"/>
      <c r="V114" s="38"/>
      <c r="W114" s="38"/>
      <c r="X114" s="38"/>
      <c r="Y114" s="38"/>
      <c r="Z114" s="38"/>
      <c r="AL114" s="110"/>
    </row>
    <row r="115" spans="1:44" s="32" customFormat="1" ht="16.5" customHeight="1" x14ac:dyDescent="0.25">
      <c r="A115" s="47"/>
      <c r="B115" s="47"/>
      <c r="C115" s="48"/>
      <c r="D115" s="39"/>
      <c r="E115" s="39"/>
      <c r="F115" s="39"/>
      <c r="G115" s="39"/>
      <c r="H115" s="39"/>
      <c r="I115" s="39"/>
      <c r="J115" s="39"/>
      <c r="K115" s="49"/>
      <c r="L115" s="49"/>
      <c r="M115" s="39"/>
      <c r="N115" s="39"/>
      <c r="O115" s="39"/>
      <c r="P115" s="38"/>
      <c r="Q115" s="38"/>
      <c r="R115" s="38"/>
      <c r="S115" s="38"/>
      <c r="T115" s="49"/>
      <c r="U115" s="49"/>
      <c r="V115" s="38"/>
      <c r="W115" s="38"/>
      <c r="X115" s="38"/>
      <c r="Y115" s="38"/>
      <c r="Z115" s="38"/>
      <c r="AL115" s="110"/>
    </row>
    <row r="116" spans="1:44" s="32" customFormat="1" ht="16.5" customHeight="1" x14ac:dyDescent="0.25">
      <c r="A116" s="47"/>
      <c r="B116" s="47"/>
      <c r="C116" s="48"/>
      <c r="D116" s="39"/>
      <c r="E116" s="39"/>
      <c r="F116" s="39"/>
      <c r="G116" s="39"/>
      <c r="H116" s="39"/>
      <c r="I116" s="39"/>
      <c r="J116" s="39"/>
      <c r="K116" s="49"/>
      <c r="L116" s="49"/>
      <c r="M116" s="39"/>
      <c r="N116" s="39"/>
      <c r="O116" s="39"/>
      <c r="P116" s="38"/>
      <c r="Q116" s="38"/>
      <c r="R116" s="38"/>
      <c r="S116" s="38"/>
      <c r="T116" s="49"/>
      <c r="U116" s="49"/>
      <c r="V116" s="38"/>
      <c r="W116" s="38"/>
      <c r="X116" s="38"/>
      <c r="Y116" s="38"/>
      <c r="Z116" s="38"/>
      <c r="AL116" s="110"/>
    </row>
    <row r="117" spans="1:44" s="32" customFormat="1" ht="16.5" customHeight="1" x14ac:dyDescent="0.25">
      <c r="A117" s="47"/>
      <c r="B117" s="47"/>
      <c r="C117" s="48"/>
      <c r="D117" s="39"/>
      <c r="E117" s="39"/>
      <c r="F117" s="39"/>
      <c r="G117" s="39"/>
      <c r="H117" s="39"/>
      <c r="I117" s="39"/>
      <c r="J117" s="39"/>
      <c r="K117" s="49"/>
      <c r="L117" s="49"/>
      <c r="M117" s="39"/>
      <c r="N117" s="39"/>
      <c r="O117" s="39"/>
      <c r="P117" s="38"/>
      <c r="Q117" s="38"/>
      <c r="R117" s="38"/>
      <c r="S117" s="38"/>
      <c r="T117" s="49"/>
      <c r="U117" s="49"/>
      <c r="V117" s="38"/>
      <c r="W117" s="38"/>
      <c r="X117" s="38"/>
      <c r="Y117" s="38"/>
      <c r="Z117" s="38"/>
      <c r="AL117" s="110"/>
      <c r="AM117" s="32" t="s">
        <v>247</v>
      </c>
    </row>
    <row r="118" spans="1:44" s="32" customFormat="1" ht="16.5" customHeight="1" x14ac:dyDescent="0.25">
      <c r="A118" s="47"/>
      <c r="B118" s="47"/>
      <c r="C118" s="48"/>
      <c r="D118" s="39"/>
      <c r="E118" s="39"/>
      <c r="F118" s="39"/>
      <c r="G118" s="39"/>
      <c r="H118" s="39"/>
      <c r="I118" s="39"/>
      <c r="J118" s="39"/>
      <c r="K118" s="49"/>
      <c r="L118" s="49"/>
      <c r="M118" s="39"/>
      <c r="N118" s="39"/>
      <c r="O118" s="39"/>
      <c r="P118" s="38"/>
      <c r="Q118" s="38"/>
      <c r="R118" s="38"/>
      <c r="S118" s="38"/>
      <c r="T118" s="49"/>
      <c r="U118" s="49"/>
      <c r="V118" s="38"/>
      <c r="W118" s="38"/>
      <c r="X118" s="38"/>
      <c r="Y118" s="38"/>
      <c r="Z118" s="38"/>
      <c r="AL118" s="110"/>
      <c r="AO118" s="32" t="s">
        <v>157</v>
      </c>
      <c r="AP118" s="32" t="s">
        <v>163</v>
      </c>
      <c r="AQ118" s="32" t="s">
        <v>164</v>
      </c>
      <c r="AR118" s="32" t="s">
        <v>165</v>
      </c>
    </row>
    <row r="119" spans="1:44" s="32" customFormat="1" ht="16.5" customHeight="1" x14ac:dyDescent="0.25">
      <c r="A119" s="47"/>
      <c r="B119" s="47"/>
      <c r="C119" s="48"/>
      <c r="D119" s="39"/>
      <c r="E119" s="39"/>
      <c r="F119" s="39"/>
      <c r="G119" s="39"/>
      <c r="H119" s="39"/>
      <c r="I119" s="39"/>
      <c r="J119" s="39"/>
      <c r="K119" s="49"/>
      <c r="L119" s="49"/>
      <c r="M119" s="39"/>
      <c r="N119" s="39"/>
      <c r="O119" s="39"/>
      <c r="P119" s="38"/>
      <c r="Q119" s="38"/>
      <c r="R119" s="38"/>
      <c r="S119" s="38"/>
      <c r="T119" s="49"/>
      <c r="U119" s="49"/>
      <c r="V119" s="38"/>
      <c r="W119" s="38"/>
      <c r="X119" s="38"/>
      <c r="Y119" s="38"/>
      <c r="Z119" s="38"/>
      <c r="AL119" s="110"/>
      <c r="AM119" s="32" t="s">
        <v>166</v>
      </c>
      <c r="AN119" s="32" t="s">
        <v>245</v>
      </c>
      <c r="AO119" s="32">
        <v>13</v>
      </c>
      <c r="AP119" s="32">
        <v>100</v>
      </c>
      <c r="AQ119" s="32">
        <v>100</v>
      </c>
      <c r="AR119" s="32">
        <v>100</v>
      </c>
    </row>
    <row r="120" spans="1:44" s="32" customFormat="1" ht="16.5" customHeight="1" x14ac:dyDescent="0.25">
      <c r="A120" s="47"/>
      <c r="B120" s="47"/>
      <c r="C120" s="48"/>
      <c r="D120" s="39"/>
      <c r="E120" s="39"/>
      <c r="F120" s="39"/>
      <c r="G120" s="39"/>
      <c r="H120" s="39"/>
      <c r="I120" s="39"/>
      <c r="J120" s="39"/>
      <c r="K120" s="49"/>
      <c r="L120" s="49"/>
      <c r="M120" s="39"/>
      <c r="N120" s="39"/>
      <c r="O120" s="39"/>
      <c r="P120" s="38"/>
      <c r="Q120" s="38"/>
      <c r="R120" s="38"/>
      <c r="S120" s="38"/>
      <c r="T120" s="49"/>
      <c r="U120" s="49"/>
      <c r="V120" s="38"/>
      <c r="W120" s="38"/>
      <c r="X120" s="38"/>
      <c r="Y120" s="38"/>
      <c r="Z120" s="38"/>
      <c r="AL120" s="110"/>
      <c r="AM120" s="32" t="s">
        <v>178</v>
      </c>
    </row>
    <row r="121" spans="1:44" s="32" customFormat="1" ht="16.5" customHeight="1" x14ac:dyDescent="0.25">
      <c r="A121" s="47"/>
      <c r="B121" s="47"/>
      <c r="C121" s="48"/>
      <c r="D121" s="39"/>
      <c r="E121" s="39"/>
      <c r="F121" s="39"/>
      <c r="G121" s="39"/>
      <c r="H121" s="39"/>
      <c r="I121" s="39"/>
      <c r="J121" s="39"/>
      <c r="K121" s="49"/>
      <c r="L121" s="49"/>
      <c r="M121" s="39"/>
      <c r="N121" s="39"/>
      <c r="O121" s="39"/>
      <c r="P121" s="38"/>
      <c r="Q121" s="38"/>
      <c r="R121" s="38"/>
      <c r="S121" s="38"/>
      <c r="T121" s="49"/>
      <c r="U121" s="49"/>
      <c r="V121" s="38"/>
      <c r="W121" s="38"/>
      <c r="X121" s="38"/>
      <c r="Y121" s="38"/>
      <c r="Z121" s="38"/>
      <c r="AL121" s="110"/>
    </row>
    <row r="122" spans="1:44" s="32" customFormat="1" ht="16.5" customHeight="1" x14ac:dyDescent="0.25">
      <c r="A122" s="47"/>
      <c r="B122" s="47"/>
      <c r="C122" s="48"/>
      <c r="D122" s="39"/>
      <c r="E122" s="39"/>
      <c r="F122" s="39"/>
      <c r="G122" s="39"/>
      <c r="H122" s="39"/>
      <c r="I122" s="39"/>
      <c r="J122" s="39"/>
      <c r="K122" s="49"/>
      <c r="L122" s="49"/>
      <c r="M122" s="39"/>
      <c r="N122" s="39"/>
      <c r="O122" s="39"/>
      <c r="P122" s="38"/>
      <c r="Q122" s="38"/>
      <c r="R122" s="38"/>
      <c r="S122" s="38"/>
      <c r="T122" s="49"/>
      <c r="U122" s="49"/>
      <c r="V122" s="38"/>
      <c r="W122" s="38"/>
      <c r="X122" s="38"/>
      <c r="Y122" s="38"/>
      <c r="Z122" s="38"/>
      <c r="AL122" s="110"/>
    </row>
    <row r="123" spans="1:44" s="32" customFormat="1" ht="16.5" customHeight="1" thickBot="1" x14ac:dyDescent="0.3">
      <c r="A123" s="47"/>
      <c r="B123" s="47"/>
      <c r="C123" s="48"/>
      <c r="D123" s="39"/>
      <c r="E123" s="39"/>
      <c r="F123" s="39"/>
      <c r="G123" s="39"/>
      <c r="H123" s="39"/>
      <c r="I123" s="39"/>
      <c r="J123" s="39"/>
      <c r="K123" s="49"/>
      <c r="L123" s="49"/>
      <c r="M123" s="39"/>
      <c r="N123" s="39"/>
      <c r="O123" s="39"/>
      <c r="P123" s="38"/>
      <c r="Q123" s="38"/>
      <c r="R123" s="38"/>
      <c r="S123" s="38"/>
      <c r="T123" s="49"/>
      <c r="U123" s="49"/>
      <c r="V123" s="38"/>
      <c r="W123" s="38"/>
      <c r="X123" s="38"/>
      <c r="Y123" s="38"/>
      <c r="Z123" s="38"/>
      <c r="AL123" s="110"/>
    </row>
    <row r="124" spans="1:44" s="32" customFormat="1" ht="20.25" customHeight="1" x14ac:dyDescent="0.25">
      <c r="A124" s="47"/>
      <c r="B124" s="47"/>
      <c r="C124" s="50"/>
      <c r="D124" s="47"/>
      <c r="E124" s="209" t="s">
        <v>134</v>
      </c>
      <c r="F124" s="210"/>
      <c r="G124" s="210"/>
      <c r="H124" s="210"/>
      <c r="I124" s="210"/>
      <c r="J124" s="211"/>
      <c r="K124" s="135"/>
      <c r="L124" s="135"/>
      <c r="M124" s="47"/>
      <c r="AL124" s="110"/>
      <c r="AM124" s="32" t="s">
        <v>248</v>
      </c>
    </row>
    <row r="125" spans="1:44" s="32" customFormat="1" ht="16.5" customHeight="1" x14ac:dyDescent="0.25">
      <c r="A125" s="47"/>
      <c r="B125" s="47"/>
      <c r="C125" s="52"/>
      <c r="D125" s="39"/>
      <c r="E125" s="212"/>
      <c r="F125" s="177"/>
      <c r="G125" s="177"/>
      <c r="H125" s="177"/>
      <c r="I125" s="177"/>
      <c r="J125" s="213"/>
      <c r="K125" s="53"/>
      <c r="L125" s="53"/>
      <c r="M125" s="39"/>
      <c r="AL125" s="110"/>
      <c r="AO125" s="32" t="s">
        <v>157</v>
      </c>
      <c r="AP125" s="32" t="s">
        <v>163</v>
      </c>
      <c r="AQ125" s="32" t="s">
        <v>164</v>
      </c>
      <c r="AR125" s="32" t="s">
        <v>165</v>
      </c>
    </row>
    <row r="126" spans="1:44" s="32" customFormat="1" ht="16.5" customHeight="1" x14ac:dyDescent="0.25">
      <c r="A126" s="47"/>
      <c r="B126" s="47"/>
      <c r="C126" s="50"/>
      <c r="D126" s="39"/>
      <c r="E126" s="212"/>
      <c r="F126" s="177"/>
      <c r="G126" s="177"/>
      <c r="H126" s="177"/>
      <c r="I126" s="177"/>
      <c r="J126" s="213"/>
      <c r="K126" s="38"/>
      <c r="L126" s="38"/>
      <c r="M126" s="39"/>
      <c r="AL126" s="110"/>
      <c r="AM126" s="32" t="s">
        <v>166</v>
      </c>
      <c r="AN126" s="32" t="s">
        <v>245</v>
      </c>
      <c r="AO126" s="32">
        <v>13</v>
      </c>
      <c r="AP126" s="32">
        <v>100</v>
      </c>
      <c r="AQ126" s="32">
        <v>100</v>
      </c>
      <c r="AR126" s="32">
        <v>100</v>
      </c>
    </row>
    <row r="127" spans="1:44" s="32" customFormat="1" ht="18.75" customHeight="1" thickBot="1" x14ac:dyDescent="0.3">
      <c r="A127" s="39"/>
      <c r="B127" s="39"/>
      <c r="C127" s="39"/>
      <c r="D127" s="39"/>
      <c r="E127" s="214"/>
      <c r="F127" s="215"/>
      <c r="G127" s="215"/>
      <c r="H127" s="215"/>
      <c r="I127" s="215"/>
      <c r="J127" s="216"/>
      <c r="K127" s="39"/>
      <c r="L127" s="39"/>
      <c r="M127" s="39"/>
      <c r="N127" s="39"/>
      <c r="AL127" s="110"/>
      <c r="AM127" s="32" t="s">
        <v>178</v>
      </c>
    </row>
    <row r="128" spans="1:44" s="32" customFormat="1" ht="16.5" customHeight="1" x14ac:dyDescent="0.25">
      <c r="A128" s="39"/>
      <c r="B128" s="39"/>
      <c r="C128" s="39"/>
      <c r="D128" s="39"/>
      <c r="E128" s="39"/>
      <c r="F128" s="39"/>
      <c r="G128" s="39"/>
      <c r="H128" s="39"/>
      <c r="I128" s="39"/>
      <c r="J128" s="39"/>
      <c r="K128" s="39"/>
      <c r="L128" s="39"/>
      <c r="M128" s="39"/>
      <c r="N128" s="39"/>
      <c r="O128" s="39"/>
      <c r="P128" s="39"/>
      <c r="Q128" s="39"/>
      <c r="R128" s="39"/>
      <c r="S128" s="39"/>
      <c r="T128" s="38"/>
      <c r="U128" s="38"/>
      <c r="V128" s="38"/>
      <c r="W128" s="38"/>
      <c r="X128" s="38"/>
      <c r="Y128" s="38"/>
      <c r="Z128" s="38"/>
      <c r="AA128" s="38"/>
      <c r="AB128" s="38"/>
      <c r="AC128" s="38"/>
      <c r="AD128" s="38"/>
      <c r="AE128" s="38"/>
      <c r="AL128" s="110"/>
    </row>
    <row r="129" spans="1:44" s="32" customFormat="1" ht="16.5" customHeight="1" x14ac:dyDescent="0.25">
      <c r="A129" s="39"/>
      <c r="B129" s="46"/>
      <c r="C129" s="39"/>
      <c r="D129" s="39"/>
      <c r="E129" s="39"/>
      <c r="F129" s="39"/>
      <c r="G129" s="39"/>
      <c r="H129" s="39"/>
      <c r="I129" s="39"/>
      <c r="J129" s="39"/>
      <c r="K129" s="39"/>
      <c r="L129" s="39"/>
      <c r="M129" s="39"/>
      <c r="N129" s="39"/>
      <c r="O129" s="39"/>
      <c r="P129" s="39"/>
      <c r="Q129" s="39"/>
      <c r="R129" s="39"/>
      <c r="S129" s="39"/>
      <c r="T129" s="39"/>
      <c r="U129" s="39"/>
      <c r="V129" s="38"/>
      <c r="W129" s="38"/>
      <c r="X129" s="38"/>
      <c r="Y129" s="38"/>
      <c r="Z129" s="38"/>
      <c r="AA129" s="38"/>
      <c r="AB129" s="38"/>
      <c r="AC129" s="38"/>
      <c r="AD129" s="38"/>
      <c r="AE129" s="38"/>
      <c r="AL129" s="110"/>
    </row>
    <row r="130" spans="1:44" s="32" customFormat="1" ht="16.5" customHeight="1" x14ac:dyDescent="0.25">
      <c r="A130" s="39"/>
      <c r="B130" s="46"/>
      <c r="C130" s="39"/>
      <c r="D130" s="39"/>
      <c r="E130" s="39"/>
      <c r="F130" s="39"/>
      <c r="G130" s="39"/>
      <c r="H130" s="39"/>
      <c r="I130" s="39"/>
      <c r="J130" s="39"/>
      <c r="K130" s="39"/>
      <c r="L130" s="39"/>
      <c r="M130" s="39"/>
      <c r="N130" s="39"/>
      <c r="O130" s="39"/>
      <c r="P130" s="39"/>
      <c r="Q130" s="39"/>
      <c r="R130" s="39"/>
      <c r="S130" s="39"/>
      <c r="T130" s="39"/>
      <c r="U130" s="39"/>
      <c r="V130" s="38"/>
      <c r="W130" s="38"/>
      <c r="X130" s="38"/>
      <c r="Y130" s="38"/>
      <c r="Z130" s="38"/>
      <c r="AA130" s="38"/>
      <c r="AB130" s="38"/>
      <c r="AC130" s="38"/>
      <c r="AD130" s="38"/>
      <c r="AE130" s="38"/>
      <c r="AF130" s="38"/>
      <c r="AG130" s="38"/>
      <c r="AH130" s="38"/>
      <c r="AI130" s="38"/>
      <c r="AJ130" s="38"/>
      <c r="AL130" s="110"/>
    </row>
    <row r="131" spans="1:44" s="32" customFormat="1" ht="16.5" customHeight="1" x14ac:dyDescent="0.3">
      <c r="A131" s="39"/>
      <c r="B131" s="46"/>
      <c r="C131" s="39"/>
      <c r="D131" s="39"/>
      <c r="E131" s="39"/>
      <c r="F131" s="39"/>
      <c r="G131" s="39"/>
      <c r="H131" s="39"/>
      <c r="I131" s="39"/>
      <c r="J131" s="39"/>
      <c r="K131" s="39"/>
      <c r="L131" s="39"/>
      <c r="M131" s="39"/>
      <c r="N131" s="39"/>
      <c r="V131" s="198" t="s">
        <v>17</v>
      </c>
      <c r="W131" s="198"/>
      <c r="X131" s="198"/>
      <c r="Y131" s="198"/>
      <c r="Z131" s="198"/>
      <c r="AA131" s="198"/>
      <c r="AB131" s="21"/>
      <c r="AC131" s="198" t="s">
        <v>18</v>
      </c>
      <c r="AD131" s="198"/>
      <c r="AE131" s="198"/>
      <c r="AF131" s="198"/>
      <c r="AG131" s="198"/>
      <c r="AH131" s="198"/>
      <c r="AI131" s="195" t="s">
        <v>147</v>
      </c>
      <c r="AJ131" s="195"/>
      <c r="AK131" s="195"/>
      <c r="AL131" s="195"/>
      <c r="AM131" s="32" t="s">
        <v>249</v>
      </c>
    </row>
    <row r="132" spans="1:44" s="32" customFormat="1" ht="16.5" customHeight="1" x14ac:dyDescent="0.3">
      <c r="A132" s="39"/>
      <c r="B132" s="46"/>
      <c r="C132" s="39"/>
      <c r="D132" s="39"/>
      <c r="E132" s="39"/>
      <c r="F132" s="39"/>
      <c r="G132" s="39"/>
      <c r="H132" s="39"/>
      <c r="I132" s="39"/>
      <c r="J132" s="39"/>
      <c r="K132" s="39"/>
      <c r="L132" s="39"/>
      <c r="M132" s="39"/>
      <c r="N132" s="39"/>
      <c r="O132" s="54"/>
      <c r="P132" s="54"/>
      <c r="Q132" s="54"/>
      <c r="R132" s="54"/>
      <c r="S132" s="54"/>
      <c r="V132" s="198"/>
      <c r="W132" s="198"/>
      <c r="X132" s="198"/>
      <c r="Y132" s="198"/>
      <c r="Z132" s="198"/>
      <c r="AA132" s="198"/>
      <c r="AB132" s="21"/>
      <c r="AC132" s="198"/>
      <c r="AD132" s="198"/>
      <c r="AE132" s="198"/>
      <c r="AF132" s="198"/>
      <c r="AG132" s="198"/>
      <c r="AH132" s="198"/>
      <c r="AI132" s="195"/>
      <c r="AJ132" s="195"/>
      <c r="AK132" s="195"/>
      <c r="AL132" s="195"/>
      <c r="AO132" s="32" t="s">
        <v>157</v>
      </c>
      <c r="AP132" s="32" t="s">
        <v>163</v>
      </c>
      <c r="AQ132" s="32" t="s">
        <v>164</v>
      </c>
      <c r="AR132" s="32" t="s">
        <v>165</v>
      </c>
    </row>
    <row r="133" spans="1:44" s="32" customFormat="1" ht="40.5" customHeight="1" x14ac:dyDescent="0.25">
      <c r="A133" s="39"/>
      <c r="B133" s="46"/>
      <c r="C133" s="39"/>
      <c r="D133" s="39"/>
      <c r="E133" s="39"/>
      <c r="F133" s="39"/>
      <c r="G133" s="39"/>
      <c r="H133" s="39"/>
      <c r="I133" s="39"/>
      <c r="J133" s="39"/>
      <c r="K133" s="39"/>
      <c r="L133" s="39"/>
      <c r="M133" s="39"/>
      <c r="N133" s="39"/>
      <c r="O133" s="55"/>
      <c r="P133" s="55"/>
      <c r="Q133" s="55"/>
      <c r="R133" s="55"/>
      <c r="S133" s="55"/>
      <c r="T133" s="55"/>
      <c r="U133" s="55"/>
      <c r="V133" s="56">
        <v>1</v>
      </c>
      <c r="W133" s="56">
        <v>2</v>
      </c>
      <c r="X133" s="56">
        <v>3</v>
      </c>
      <c r="Y133" s="56">
        <v>4</v>
      </c>
      <c r="Z133" s="56">
        <v>5</v>
      </c>
      <c r="AA133" s="56" t="s">
        <v>43</v>
      </c>
      <c r="AB133" s="57" t="s">
        <v>21</v>
      </c>
      <c r="AC133" s="56">
        <v>1</v>
      </c>
      <c r="AD133" s="56">
        <v>2</v>
      </c>
      <c r="AE133" s="56">
        <v>3</v>
      </c>
      <c r="AF133" s="56">
        <v>4</v>
      </c>
      <c r="AG133" s="56">
        <v>5</v>
      </c>
      <c r="AH133" s="56" t="s">
        <v>43</v>
      </c>
      <c r="AI133" s="58" t="s">
        <v>22</v>
      </c>
      <c r="AJ133" s="58" t="s">
        <v>23</v>
      </c>
      <c r="AK133" s="58" t="s">
        <v>24</v>
      </c>
      <c r="AL133" s="112" t="s">
        <v>25</v>
      </c>
      <c r="AM133" s="32" t="s">
        <v>166</v>
      </c>
      <c r="AN133" s="32" t="s">
        <v>245</v>
      </c>
      <c r="AO133" s="32">
        <v>13</v>
      </c>
      <c r="AP133" s="32">
        <v>100</v>
      </c>
      <c r="AQ133" s="32">
        <v>100</v>
      </c>
      <c r="AR133" s="32">
        <v>100</v>
      </c>
    </row>
    <row r="134" spans="1:44" s="32" customFormat="1" ht="42" customHeight="1" x14ac:dyDescent="0.25">
      <c r="A134" s="39"/>
      <c r="B134" s="46"/>
      <c r="C134" s="39"/>
      <c r="D134" s="39"/>
      <c r="E134" s="39"/>
      <c r="F134" s="39"/>
      <c r="G134" s="39"/>
      <c r="H134" s="39"/>
      <c r="I134" s="39"/>
      <c r="J134" s="39"/>
      <c r="K134" s="39"/>
      <c r="L134" s="39"/>
      <c r="M134" s="39"/>
      <c r="N134" s="39"/>
      <c r="O134" s="196" t="s">
        <v>51</v>
      </c>
      <c r="P134" s="197"/>
      <c r="Q134" s="197"/>
      <c r="R134" s="197"/>
      <c r="S134" s="197"/>
      <c r="T134" s="197"/>
      <c r="U134" s="197"/>
      <c r="V134" s="147">
        <f>+AN14</f>
        <v>0</v>
      </c>
      <c r="W134" s="147">
        <f t="shared" ref="W134:AA134" si="16">+AO14</f>
        <v>0</v>
      </c>
      <c r="X134" s="147">
        <f t="shared" si="16"/>
        <v>0</v>
      </c>
      <c r="Y134" s="147">
        <f t="shared" si="16"/>
        <v>0</v>
      </c>
      <c r="Z134" s="147">
        <f t="shared" si="16"/>
        <v>1</v>
      </c>
      <c r="AA134" s="147">
        <f t="shared" si="16"/>
        <v>0</v>
      </c>
      <c r="AB134" s="147">
        <f>SUM(V134:AA134)</f>
        <v>1</v>
      </c>
      <c r="AC134" s="34">
        <f t="shared" ref="AC134:AH134" si="17">V134/$AB134</f>
        <v>0</v>
      </c>
      <c r="AD134" s="34">
        <f t="shared" si="17"/>
        <v>0</v>
      </c>
      <c r="AE134" s="34">
        <f t="shared" si="17"/>
        <v>0</v>
      </c>
      <c r="AF134" s="34">
        <f t="shared" si="17"/>
        <v>0</v>
      </c>
      <c r="AG134" s="34">
        <f t="shared" si="17"/>
        <v>1</v>
      </c>
      <c r="AH134" s="34">
        <f t="shared" si="17"/>
        <v>0</v>
      </c>
      <c r="AI134" s="147">
        <f t="shared" ref="AI134:AL134" si="18">+BA14</f>
        <v>5</v>
      </c>
      <c r="AJ134" s="147" t="str">
        <f t="shared" si="18"/>
        <v>.</v>
      </c>
      <c r="AK134" s="147">
        <f t="shared" si="18"/>
        <v>5</v>
      </c>
      <c r="AL134" s="147">
        <f t="shared" si="18"/>
        <v>5</v>
      </c>
      <c r="AM134" s="32" t="s">
        <v>178</v>
      </c>
    </row>
    <row r="135" spans="1:44" s="32" customFormat="1" ht="16.5" customHeight="1" x14ac:dyDescent="0.25">
      <c r="A135" s="39"/>
      <c r="B135" s="46"/>
      <c r="C135" s="39"/>
      <c r="D135" s="39"/>
      <c r="E135" s="39"/>
      <c r="F135" s="39"/>
      <c r="G135" s="39"/>
      <c r="H135" s="39"/>
      <c r="I135" s="39"/>
      <c r="J135" s="39"/>
      <c r="K135" s="39"/>
      <c r="L135" s="39"/>
      <c r="M135" s="39"/>
      <c r="N135" s="39"/>
      <c r="O135" s="39"/>
      <c r="P135" s="39"/>
      <c r="Q135" s="39"/>
      <c r="R135" s="39"/>
      <c r="S135" s="39"/>
      <c r="T135" s="39"/>
      <c r="U135" s="39"/>
      <c r="V135" s="38"/>
      <c r="W135" s="38"/>
      <c r="X135" s="38"/>
      <c r="Y135" s="38"/>
      <c r="Z135" s="38"/>
      <c r="AA135" s="38"/>
      <c r="AB135" s="38"/>
      <c r="AC135" s="38"/>
      <c r="AD135" s="38"/>
      <c r="AE135" s="38"/>
      <c r="AF135" s="38"/>
      <c r="AG135" s="38"/>
      <c r="AH135" s="38"/>
      <c r="AI135" s="38"/>
      <c r="AJ135" s="38"/>
      <c r="AL135" s="110"/>
    </row>
    <row r="136" spans="1:44" s="32" customFormat="1" ht="16.5" customHeight="1" x14ac:dyDescent="0.25">
      <c r="A136" s="39"/>
      <c r="B136" s="46"/>
      <c r="C136" s="39"/>
      <c r="D136" s="39"/>
      <c r="E136" s="39"/>
      <c r="F136" s="39"/>
      <c r="G136" s="39"/>
      <c r="H136" s="39"/>
      <c r="I136" s="39"/>
      <c r="J136" s="39"/>
      <c r="K136" s="39"/>
      <c r="L136" s="39"/>
      <c r="M136" s="39"/>
      <c r="N136" s="39"/>
      <c r="O136" s="39"/>
      <c r="P136" s="39"/>
      <c r="Q136" s="39"/>
      <c r="R136" s="39"/>
      <c r="S136" s="39"/>
      <c r="T136" s="39"/>
      <c r="U136" s="39"/>
      <c r="V136" s="38"/>
      <c r="W136" s="38"/>
      <c r="X136" s="38"/>
      <c r="Y136" s="38"/>
      <c r="Z136" s="38"/>
      <c r="AA136" s="38"/>
      <c r="AB136" s="38"/>
      <c r="AC136" s="38"/>
      <c r="AD136" s="38"/>
      <c r="AE136" s="38"/>
      <c r="AF136" s="38"/>
      <c r="AG136" s="38"/>
      <c r="AH136" s="38"/>
      <c r="AI136" s="38"/>
      <c r="AJ136" s="38"/>
      <c r="AL136" s="110"/>
    </row>
    <row r="137" spans="1:44" s="32" customFormat="1" ht="16.5" customHeight="1" x14ac:dyDescent="0.25">
      <c r="A137" s="39"/>
      <c r="B137" s="46"/>
      <c r="C137" s="39"/>
      <c r="D137" s="39"/>
      <c r="E137" s="39"/>
      <c r="F137" s="39"/>
      <c r="G137" s="39"/>
      <c r="H137" s="39"/>
      <c r="I137" s="39"/>
      <c r="J137" s="39"/>
      <c r="K137" s="39"/>
      <c r="L137" s="39"/>
      <c r="M137" s="39"/>
      <c r="N137" s="39"/>
      <c r="O137" s="39"/>
      <c r="P137" s="39"/>
      <c r="Q137" s="39"/>
      <c r="R137" s="39"/>
      <c r="S137" s="39"/>
      <c r="T137" s="39"/>
      <c r="U137" s="39"/>
      <c r="V137" s="38"/>
      <c r="W137" s="38"/>
      <c r="X137" s="38"/>
      <c r="Y137" s="38"/>
      <c r="Z137" s="38"/>
      <c r="AA137" s="38"/>
      <c r="AB137" s="38"/>
      <c r="AC137" s="38"/>
      <c r="AD137" s="38"/>
      <c r="AE137" s="38"/>
      <c r="AF137" s="38"/>
      <c r="AG137" s="38"/>
      <c r="AH137" s="38"/>
      <c r="AI137" s="38"/>
      <c r="AJ137" s="38"/>
      <c r="AL137" s="110"/>
    </row>
    <row r="138" spans="1:44" s="32" customFormat="1" ht="16.5" customHeight="1" x14ac:dyDescent="0.25">
      <c r="A138" s="39"/>
      <c r="B138" s="46"/>
      <c r="C138" s="39"/>
      <c r="D138" s="39"/>
      <c r="E138" s="39"/>
      <c r="F138" s="39"/>
      <c r="G138" s="39"/>
      <c r="H138" s="39"/>
      <c r="I138" s="39"/>
      <c r="J138" s="39"/>
      <c r="K138" s="39"/>
      <c r="L138" s="39"/>
      <c r="M138" s="39"/>
      <c r="N138" s="39"/>
      <c r="O138" s="39"/>
      <c r="P138" s="39"/>
      <c r="Q138" s="39"/>
      <c r="R138" s="39"/>
      <c r="S138" s="39"/>
      <c r="T138" s="39"/>
      <c r="U138" s="39"/>
      <c r="V138" s="38"/>
      <c r="W138" s="38"/>
      <c r="X138" s="38"/>
      <c r="Y138" s="38"/>
      <c r="Z138" s="38"/>
      <c r="AA138" s="38"/>
      <c r="AB138" s="38"/>
      <c r="AC138" s="38"/>
      <c r="AD138" s="38"/>
      <c r="AE138" s="38"/>
      <c r="AF138" s="38"/>
      <c r="AG138" s="38"/>
      <c r="AH138" s="38"/>
      <c r="AI138" s="38"/>
      <c r="AJ138" s="38"/>
      <c r="AL138" s="110"/>
      <c r="AM138" s="32" t="s">
        <v>250</v>
      </c>
    </row>
    <row r="139" spans="1:44" s="32" customFormat="1" ht="16.5" customHeight="1" x14ac:dyDescent="0.25">
      <c r="A139" s="39"/>
      <c r="B139" s="46"/>
      <c r="C139" s="39"/>
      <c r="D139" s="39"/>
      <c r="E139" s="39"/>
      <c r="F139" s="39"/>
      <c r="G139" s="39"/>
      <c r="H139" s="39"/>
      <c r="I139" s="39"/>
      <c r="J139" s="39"/>
      <c r="K139" s="39"/>
      <c r="L139" s="39"/>
      <c r="M139" s="39"/>
      <c r="N139" s="39"/>
      <c r="O139" s="39"/>
      <c r="P139" s="39"/>
      <c r="Q139" s="39"/>
      <c r="R139" s="39"/>
      <c r="S139" s="39"/>
      <c r="T139" s="39"/>
      <c r="U139" s="39"/>
      <c r="V139" s="38"/>
      <c r="W139" s="38"/>
      <c r="X139" s="38"/>
      <c r="Y139" s="38"/>
      <c r="Z139" s="38"/>
      <c r="AA139" s="38"/>
      <c r="AB139" s="38"/>
      <c r="AC139" s="38"/>
      <c r="AD139" s="38"/>
      <c r="AE139" s="38"/>
      <c r="AF139" s="38"/>
      <c r="AG139" s="38"/>
      <c r="AH139" s="38"/>
      <c r="AI139" s="38"/>
      <c r="AJ139" s="38"/>
      <c r="AL139" s="110"/>
      <c r="AO139" s="32" t="s">
        <v>157</v>
      </c>
      <c r="AP139" s="32" t="s">
        <v>163</v>
      </c>
      <c r="AQ139" s="32" t="s">
        <v>164</v>
      </c>
      <c r="AR139" s="32" t="s">
        <v>165</v>
      </c>
    </row>
    <row r="140" spans="1:44" s="32" customFormat="1" ht="16.5" customHeight="1" x14ac:dyDescent="0.25">
      <c r="A140" s="39"/>
      <c r="B140" s="46"/>
      <c r="C140" s="39"/>
      <c r="D140" s="39"/>
      <c r="E140" s="39"/>
      <c r="F140" s="39"/>
      <c r="G140" s="39"/>
      <c r="H140" s="39"/>
      <c r="I140" s="39"/>
      <c r="J140" s="39"/>
      <c r="K140" s="39"/>
      <c r="L140" s="39"/>
      <c r="M140" s="39"/>
      <c r="N140" s="39"/>
      <c r="O140" s="39"/>
      <c r="P140" s="39"/>
      <c r="Q140" s="39"/>
      <c r="R140" s="39"/>
      <c r="S140" s="39"/>
      <c r="T140" s="39"/>
      <c r="U140" s="39"/>
      <c r="V140" s="38"/>
      <c r="W140" s="38"/>
      <c r="X140" s="38"/>
      <c r="Y140" s="38"/>
      <c r="Z140" s="38"/>
      <c r="AA140" s="38"/>
      <c r="AB140" s="38"/>
      <c r="AC140" s="38"/>
      <c r="AD140" s="38"/>
      <c r="AE140" s="38"/>
      <c r="AF140" s="38"/>
      <c r="AG140" s="38"/>
      <c r="AH140" s="38"/>
      <c r="AI140" s="38"/>
      <c r="AJ140" s="38"/>
      <c r="AL140" s="110"/>
      <c r="AM140" s="32" t="s">
        <v>166</v>
      </c>
      <c r="AN140" s="32" t="s">
        <v>38</v>
      </c>
      <c r="AO140" s="32">
        <v>13</v>
      </c>
      <c r="AP140" s="32">
        <v>100</v>
      </c>
      <c r="AQ140" s="32">
        <v>100</v>
      </c>
      <c r="AR140" s="32">
        <v>100</v>
      </c>
    </row>
    <row r="141" spans="1:44" s="32" customFormat="1" ht="16.5" customHeight="1" thickBot="1" x14ac:dyDescent="0.3">
      <c r="A141" s="47"/>
      <c r="B141" s="47"/>
      <c r="C141" s="48"/>
      <c r="D141" s="39"/>
      <c r="E141" s="39"/>
      <c r="F141" s="39"/>
      <c r="G141" s="39"/>
      <c r="H141" s="39"/>
      <c r="I141" s="39"/>
      <c r="J141" s="39"/>
      <c r="K141" s="49"/>
      <c r="L141" s="49"/>
      <c r="M141" s="39"/>
      <c r="N141" s="39"/>
      <c r="O141" s="39"/>
      <c r="P141" s="38"/>
      <c r="Q141" s="38"/>
      <c r="R141" s="38"/>
      <c r="S141" s="38"/>
      <c r="T141" s="49"/>
      <c r="U141" s="49"/>
      <c r="V141" s="38"/>
      <c r="W141" s="38"/>
      <c r="X141" s="38"/>
      <c r="Y141" s="38"/>
      <c r="Z141" s="38"/>
      <c r="AL141" s="110"/>
      <c r="AM141" s="32" t="s">
        <v>178</v>
      </c>
    </row>
    <row r="142" spans="1:44" s="32" customFormat="1" ht="20.25" customHeight="1" x14ac:dyDescent="0.25">
      <c r="A142" s="47"/>
      <c r="B142" s="47"/>
      <c r="C142" s="50"/>
      <c r="D142" s="47"/>
      <c r="E142" s="209" t="s">
        <v>135</v>
      </c>
      <c r="F142" s="210"/>
      <c r="G142" s="210"/>
      <c r="H142" s="210"/>
      <c r="I142" s="210"/>
      <c r="J142" s="211"/>
      <c r="K142" s="135"/>
      <c r="L142" s="135"/>
      <c r="M142" s="47"/>
      <c r="AL142" s="110"/>
    </row>
    <row r="143" spans="1:44" s="32" customFormat="1" ht="16.5" customHeight="1" x14ac:dyDescent="0.25">
      <c r="A143" s="47"/>
      <c r="B143" s="47"/>
      <c r="C143" s="52"/>
      <c r="D143" s="39"/>
      <c r="E143" s="212"/>
      <c r="F143" s="177"/>
      <c r="G143" s="177"/>
      <c r="H143" s="177"/>
      <c r="I143" s="177"/>
      <c r="J143" s="213"/>
      <c r="K143" s="53"/>
      <c r="L143" s="53"/>
      <c r="M143" s="39"/>
      <c r="AL143" s="110"/>
    </row>
    <row r="144" spans="1:44" s="32" customFormat="1" ht="16.5" customHeight="1" x14ac:dyDescent="0.25">
      <c r="A144" s="47"/>
      <c r="B144" s="47"/>
      <c r="C144" s="50"/>
      <c r="D144" s="39"/>
      <c r="E144" s="212"/>
      <c r="F144" s="177"/>
      <c r="G144" s="177"/>
      <c r="H144" s="177"/>
      <c r="I144" s="177"/>
      <c r="J144" s="213"/>
      <c r="K144" s="38"/>
      <c r="L144" s="38"/>
      <c r="M144" s="39"/>
      <c r="AL144" s="110"/>
    </row>
    <row r="145" spans="1:44" s="32" customFormat="1" ht="18.75" customHeight="1" thickBot="1" x14ac:dyDescent="0.3">
      <c r="A145" s="39"/>
      <c r="B145" s="39"/>
      <c r="C145" s="39"/>
      <c r="D145" s="39"/>
      <c r="E145" s="214"/>
      <c r="F145" s="215"/>
      <c r="G145" s="215"/>
      <c r="H145" s="215"/>
      <c r="I145" s="215"/>
      <c r="J145" s="216"/>
      <c r="K145" s="39"/>
      <c r="L145" s="39"/>
      <c r="M145" s="39"/>
      <c r="N145" s="39"/>
      <c r="AL145" s="110"/>
      <c r="AM145" s="32" t="s">
        <v>251</v>
      </c>
    </row>
    <row r="146" spans="1:44" s="32" customFormat="1" ht="16.5" customHeight="1" x14ac:dyDescent="0.25">
      <c r="A146" s="39"/>
      <c r="B146" s="39"/>
      <c r="C146" s="39"/>
      <c r="D146" s="39"/>
      <c r="E146" s="39"/>
      <c r="F146" s="39"/>
      <c r="G146" s="39"/>
      <c r="H146" s="39"/>
      <c r="I146" s="39"/>
      <c r="J146" s="39"/>
      <c r="K146" s="39"/>
      <c r="L146" s="39"/>
      <c r="M146" s="39"/>
      <c r="N146" s="39"/>
      <c r="O146" s="39"/>
      <c r="P146" s="39"/>
      <c r="Q146" s="39"/>
      <c r="R146" s="39"/>
      <c r="S146" s="39"/>
      <c r="T146" s="38"/>
      <c r="U146" s="38"/>
      <c r="V146" s="38"/>
      <c r="W146" s="38"/>
      <c r="X146" s="38"/>
      <c r="Y146" s="38"/>
      <c r="Z146" s="38"/>
      <c r="AA146" s="38"/>
      <c r="AB146" s="38"/>
      <c r="AC146" s="38"/>
      <c r="AD146" s="38"/>
      <c r="AE146" s="38"/>
      <c r="AL146" s="110"/>
      <c r="AO146" s="32" t="s">
        <v>157</v>
      </c>
      <c r="AP146" s="32" t="s">
        <v>163</v>
      </c>
      <c r="AQ146" s="32" t="s">
        <v>164</v>
      </c>
      <c r="AR146" s="32" t="s">
        <v>165</v>
      </c>
    </row>
    <row r="147" spans="1:44" s="32" customFormat="1" ht="16.5" customHeight="1" x14ac:dyDescent="0.25">
      <c r="A147" s="39"/>
      <c r="B147" s="46"/>
      <c r="C147" s="39"/>
      <c r="D147" s="39"/>
      <c r="E147" s="39"/>
      <c r="F147" s="39"/>
      <c r="G147" s="39"/>
      <c r="H147" s="39"/>
      <c r="I147" s="39"/>
      <c r="J147" s="39"/>
      <c r="K147" s="39"/>
      <c r="L147" s="39"/>
      <c r="M147" s="39"/>
      <c r="N147" s="39"/>
      <c r="O147" s="39"/>
      <c r="P147" s="39"/>
      <c r="Q147" s="39"/>
      <c r="R147" s="39"/>
      <c r="S147" s="39"/>
      <c r="T147" s="39"/>
      <c r="U147" s="39"/>
      <c r="V147" s="38"/>
      <c r="W147" s="38"/>
      <c r="X147" s="38"/>
      <c r="Y147" s="38"/>
      <c r="Z147" s="38"/>
      <c r="AA147" s="38"/>
      <c r="AB147" s="38"/>
      <c r="AC147" s="38"/>
      <c r="AD147" s="38"/>
      <c r="AE147" s="38"/>
      <c r="AL147" s="110"/>
      <c r="AM147" s="32" t="s">
        <v>166</v>
      </c>
      <c r="AN147" s="32" t="s">
        <v>245</v>
      </c>
      <c r="AO147" s="32">
        <v>2</v>
      </c>
      <c r="AP147" s="32">
        <v>15.4</v>
      </c>
      <c r="AQ147" s="32">
        <v>15.4</v>
      </c>
      <c r="AR147" s="32">
        <v>15.4</v>
      </c>
    </row>
    <row r="148" spans="1:44" s="32" customFormat="1" ht="16.5" customHeight="1" x14ac:dyDescent="0.25">
      <c r="A148" s="39"/>
      <c r="B148" s="46"/>
      <c r="C148" s="39"/>
      <c r="D148" s="39"/>
      <c r="E148" s="39"/>
      <c r="F148" s="39"/>
      <c r="G148" s="39"/>
      <c r="H148" s="39"/>
      <c r="I148" s="39"/>
      <c r="J148" s="39"/>
      <c r="K148" s="39"/>
      <c r="L148" s="39"/>
      <c r="M148" s="39"/>
      <c r="N148" s="39"/>
      <c r="O148" s="39"/>
      <c r="P148" s="39"/>
      <c r="Q148" s="39"/>
      <c r="R148" s="39"/>
      <c r="S148" s="39"/>
      <c r="T148" s="39"/>
      <c r="U148" s="39"/>
      <c r="V148" s="38"/>
      <c r="W148" s="38"/>
      <c r="X148" s="38"/>
      <c r="Y148" s="38"/>
      <c r="Z148" s="38"/>
      <c r="AA148" s="38"/>
      <c r="AB148" s="38"/>
      <c r="AC148" s="38"/>
      <c r="AD148" s="38"/>
      <c r="AE148" s="38"/>
      <c r="AF148" s="38"/>
      <c r="AG148" s="38"/>
      <c r="AH148" s="38"/>
      <c r="AI148" s="38"/>
      <c r="AJ148" s="38"/>
      <c r="AL148" s="110"/>
      <c r="AN148" s="32" t="s">
        <v>38</v>
      </c>
      <c r="AO148" s="32">
        <v>11</v>
      </c>
      <c r="AP148" s="32">
        <v>84.6</v>
      </c>
      <c r="AQ148" s="32">
        <v>84.6</v>
      </c>
      <c r="AR148" s="32">
        <v>100</v>
      </c>
    </row>
    <row r="149" spans="1:44" s="32" customFormat="1" ht="16.5" customHeight="1" x14ac:dyDescent="0.3">
      <c r="A149" s="39"/>
      <c r="B149" s="46"/>
      <c r="C149" s="39"/>
      <c r="D149" s="39"/>
      <c r="E149" s="39"/>
      <c r="F149" s="39"/>
      <c r="G149" s="39"/>
      <c r="H149" s="39"/>
      <c r="I149" s="39"/>
      <c r="J149" s="39"/>
      <c r="K149" s="39"/>
      <c r="L149" s="39"/>
      <c r="M149" s="39"/>
      <c r="N149" s="39"/>
      <c r="V149" s="198" t="s">
        <v>17</v>
      </c>
      <c r="W149" s="198"/>
      <c r="X149" s="198"/>
      <c r="Y149" s="198"/>
      <c r="Z149" s="198"/>
      <c r="AA149" s="198"/>
      <c r="AB149" s="21"/>
      <c r="AC149" s="198" t="s">
        <v>18</v>
      </c>
      <c r="AD149" s="198"/>
      <c r="AE149" s="198"/>
      <c r="AF149" s="198"/>
      <c r="AG149" s="198"/>
      <c r="AH149" s="198"/>
      <c r="AI149" s="195" t="s">
        <v>147</v>
      </c>
      <c r="AJ149" s="195"/>
      <c r="AK149" s="195"/>
      <c r="AL149" s="195"/>
      <c r="AN149" s="32" t="s">
        <v>8</v>
      </c>
      <c r="AO149" s="32">
        <v>13</v>
      </c>
      <c r="AP149" s="32">
        <v>100</v>
      </c>
      <c r="AQ149" s="32">
        <v>100</v>
      </c>
    </row>
    <row r="150" spans="1:44" s="32" customFormat="1" ht="16.5" customHeight="1" x14ac:dyDescent="0.3">
      <c r="A150" s="39"/>
      <c r="B150" s="46"/>
      <c r="C150" s="39"/>
      <c r="D150" s="39"/>
      <c r="E150" s="39"/>
      <c r="F150" s="39"/>
      <c r="G150" s="39"/>
      <c r="H150" s="39"/>
      <c r="I150" s="39"/>
      <c r="J150" s="39"/>
      <c r="K150" s="39"/>
      <c r="L150" s="39"/>
      <c r="M150" s="39"/>
      <c r="N150" s="39"/>
      <c r="O150" s="54"/>
      <c r="P150" s="54"/>
      <c r="Q150" s="54"/>
      <c r="R150" s="54"/>
      <c r="S150" s="54"/>
      <c r="V150" s="198"/>
      <c r="W150" s="198"/>
      <c r="X150" s="198"/>
      <c r="Y150" s="198"/>
      <c r="Z150" s="198"/>
      <c r="AA150" s="198"/>
      <c r="AB150" s="21"/>
      <c r="AC150" s="198"/>
      <c r="AD150" s="198"/>
      <c r="AE150" s="198"/>
      <c r="AF150" s="198"/>
      <c r="AG150" s="198"/>
      <c r="AH150" s="198"/>
      <c r="AI150" s="195"/>
      <c r="AJ150" s="195"/>
      <c r="AK150" s="195"/>
      <c r="AL150" s="195"/>
      <c r="AM150" s="32" t="s">
        <v>178</v>
      </c>
    </row>
    <row r="151" spans="1:44" s="32" customFormat="1" ht="39.75" customHeight="1" x14ac:dyDescent="0.25">
      <c r="A151" s="39"/>
      <c r="B151" s="46"/>
      <c r="C151" s="39"/>
      <c r="D151" s="39"/>
      <c r="E151" s="39"/>
      <c r="F151" s="39"/>
      <c r="G151" s="39"/>
      <c r="H151" s="39"/>
      <c r="I151" s="39"/>
      <c r="J151" s="39"/>
      <c r="K151" s="39"/>
      <c r="L151" s="39"/>
      <c r="M151" s="39"/>
      <c r="N151" s="39"/>
      <c r="O151" s="55"/>
      <c r="P151" s="55"/>
      <c r="Q151" s="55"/>
      <c r="R151" s="55"/>
      <c r="S151" s="55"/>
      <c r="T151" s="55"/>
      <c r="U151" s="55"/>
      <c r="V151" s="56">
        <v>1</v>
      </c>
      <c r="W151" s="56">
        <v>2</v>
      </c>
      <c r="X151" s="56">
        <v>3</v>
      </c>
      <c r="Y151" s="56">
        <v>4</v>
      </c>
      <c r="Z151" s="56">
        <v>5</v>
      </c>
      <c r="AA151" s="56" t="s">
        <v>43</v>
      </c>
      <c r="AB151" s="57" t="s">
        <v>21</v>
      </c>
      <c r="AC151" s="56">
        <v>1</v>
      </c>
      <c r="AD151" s="56">
        <v>2</v>
      </c>
      <c r="AE151" s="56">
        <v>3</v>
      </c>
      <c r="AF151" s="56">
        <v>4</v>
      </c>
      <c r="AG151" s="56">
        <v>5</v>
      </c>
      <c r="AH151" s="56" t="s">
        <v>43</v>
      </c>
      <c r="AI151" s="58" t="s">
        <v>22</v>
      </c>
      <c r="AJ151" s="58" t="s">
        <v>23</v>
      </c>
      <c r="AK151" s="58" t="s">
        <v>24</v>
      </c>
      <c r="AL151" s="112" t="s">
        <v>25</v>
      </c>
    </row>
    <row r="152" spans="1:44" s="32" customFormat="1" ht="42" customHeight="1" x14ac:dyDescent="0.25">
      <c r="A152" s="39"/>
      <c r="B152" s="46"/>
      <c r="C152" s="39"/>
      <c r="D152" s="39"/>
      <c r="E152" s="39"/>
      <c r="F152" s="39"/>
      <c r="G152" s="39"/>
      <c r="H152" s="39"/>
      <c r="I152" s="39"/>
      <c r="J152" s="39"/>
      <c r="K152" s="39"/>
      <c r="L152" s="39"/>
      <c r="M152" s="39"/>
      <c r="N152" s="39"/>
      <c r="O152" s="196" t="s">
        <v>52</v>
      </c>
      <c r="P152" s="197"/>
      <c r="Q152" s="197"/>
      <c r="R152" s="197"/>
      <c r="S152" s="197"/>
      <c r="T152" s="197"/>
      <c r="U152" s="197"/>
      <c r="V152" s="147">
        <f>+AN15</f>
        <v>0</v>
      </c>
      <c r="W152" s="147">
        <f t="shared" ref="W152:AA152" si="19">+AO15</f>
        <v>0</v>
      </c>
      <c r="X152" s="147">
        <f t="shared" si="19"/>
        <v>2</v>
      </c>
      <c r="Y152" s="147">
        <f t="shared" si="19"/>
        <v>7</v>
      </c>
      <c r="Z152" s="147">
        <f t="shared" si="19"/>
        <v>4</v>
      </c>
      <c r="AA152" s="147">
        <f t="shared" si="19"/>
        <v>0</v>
      </c>
      <c r="AB152" s="147">
        <f>SUM(V152:AA152)</f>
        <v>13</v>
      </c>
      <c r="AC152" s="34">
        <f t="shared" ref="AC152:AH152" si="20">V152/$AB152</f>
        <v>0</v>
      </c>
      <c r="AD152" s="34">
        <f t="shared" si="20"/>
        <v>0</v>
      </c>
      <c r="AE152" s="34">
        <f t="shared" si="20"/>
        <v>0.15384615384615385</v>
      </c>
      <c r="AF152" s="34">
        <f t="shared" si="20"/>
        <v>0.53846153846153844</v>
      </c>
      <c r="AG152" s="34">
        <f t="shared" si="20"/>
        <v>0.30769230769230771</v>
      </c>
      <c r="AH152" s="34">
        <f t="shared" si="20"/>
        <v>0</v>
      </c>
      <c r="AI152" s="147">
        <f t="shared" ref="AI152:AL152" si="21">+BA15</f>
        <v>4.1500000000000004</v>
      </c>
      <c r="AJ152" s="147">
        <f t="shared" si="21"/>
        <v>0.69</v>
      </c>
      <c r="AK152" s="147">
        <f t="shared" si="21"/>
        <v>4</v>
      </c>
      <c r="AL152" s="147">
        <f t="shared" si="21"/>
        <v>4</v>
      </c>
    </row>
    <row r="153" spans="1:44" s="32" customFormat="1" ht="16.5" customHeight="1" x14ac:dyDescent="0.25">
      <c r="A153" s="39"/>
      <c r="B153" s="46"/>
      <c r="C153" s="39"/>
      <c r="D153" s="39"/>
      <c r="E153" s="39"/>
      <c r="F153" s="39"/>
      <c r="G153" s="39"/>
      <c r="H153" s="39"/>
      <c r="I153" s="39"/>
      <c r="J153" s="39"/>
      <c r="K153" s="39"/>
      <c r="L153" s="39"/>
      <c r="M153" s="39"/>
      <c r="N153" s="39"/>
      <c r="O153" s="39"/>
      <c r="P153" s="39"/>
      <c r="Q153" s="39"/>
      <c r="R153" s="39"/>
      <c r="S153" s="39"/>
      <c r="T153" s="39"/>
      <c r="U153" s="39"/>
      <c r="V153" s="38"/>
      <c r="W153" s="38"/>
      <c r="X153" s="38"/>
      <c r="Y153" s="38"/>
      <c r="Z153" s="38"/>
      <c r="AA153" s="38"/>
      <c r="AB153" s="38"/>
      <c r="AC153" s="38"/>
      <c r="AD153" s="38"/>
      <c r="AE153" s="38"/>
      <c r="AF153" s="38"/>
      <c r="AG153" s="38"/>
      <c r="AH153" s="38"/>
      <c r="AI153" s="38"/>
      <c r="AJ153" s="38"/>
      <c r="AL153" s="110"/>
    </row>
    <row r="154" spans="1:44" s="32" customFormat="1" ht="16.5" customHeight="1" x14ac:dyDescent="0.25">
      <c r="A154" s="39"/>
      <c r="B154" s="46"/>
      <c r="C154" s="39"/>
      <c r="D154" s="39"/>
      <c r="E154" s="39"/>
      <c r="F154" s="39"/>
      <c r="G154" s="39"/>
      <c r="H154" s="39"/>
      <c r="I154" s="39"/>
      <c r="J154" s="39"/>
      <c r="K154" s="39"/>
      <c r="L154" s="39"/>
      <c r="M154" s="39"/>
      <c r="N154" s="39"/>
      <c r="O154" s="39"/>
      <c r="P154" s="39"/>
      <c r="Q154" s="39"/>
      <c r="R154" s="39"/>
      <c r="S154" s="39"/>
      <c r="T154" s="39"/>
      <c r="U154" s="39"/>
      <c r="V154" s="38"/>
      <c r="W154" s="38"/>
      <c r="X154" s="38"/>
      <c r="Y154" s="38"/>
      <c r="Z154" s="38"/>
      <c r="AA154" s="38"/>
      <c r="AB154" s="38"/>
      <c r="AC154" s="38"/>
      <c r="AD154" s="38"/>
      <c r="AE154" s="38"/>
      <c r="AF154" s="38"/>
      <c r="AG154" s="38"/>
      <c r="AH154" s="38"/>
      <c r="AI154" s="38"/>
      <c r="AJ154" s="38"/>
      <c r="AL154" s="110"/>
      <c r="AM154" s="32" t="s">
        <v>252</v>
      </c>
    </row>
    <row r="155" spans="1:44" s="32" customFormat="1" ht="16.5" customHeight="1" x14ac:dyDescent="0.25">
      <c r="A155" s="39"/>
      <c r="B155" s="46"/>
      <c r="C155" s="39"/>
      <c r="D155" s="39"/>
      <c r="E155" s="39"/>
      <c r="F155" s="39"/>
      <c r="G155" s="39"/>
      <c r="H155" s="39"/>
      <c r="I155" s="39"/>
      <c r="J155" s="39"/>
      <c r="K155" s="39"/>
      <c r="L155" s="39"/>
      <c r="M155" s="39"/>
      <c r="N155" s="39"/>
      <c r="O155" s="39"/>
      <c r="P155" s="39"/>
      <c r="Q155" s="39"/>
      <c r="R155" s="39"/>
      <c r="S155" s="39"/>
      <c r="T155" s="39"/>
      <c r="U155" s="39"/>
      <c r="V155" s="38"/>
      <c r="W155" s="38"/>
      <c r="X155" s="38"/>
      <c r="Y155" s="38"/>
      <c r="Z155" s="38"/>
      <c r="AA155" s="38"/>
      <c r="AB155" s="38"/>
      <c r="AC155" s="38"/>
      <c r="AD155" s="38"/>
      <c r="AE155" s="38"/>
      <c r="AF155" s="38"/>
      <c r="AG155" s="38"/>
      <c r="AH155" s="38"/>
      <c r="AI155" s="38"/>
      <c r="AJ155" s="38"/>
      <c r="AL155" s="110"/>
      <c r="AO155" s="32" t="s">
        <v>157</v>
      </c>
      <c r="AP155" s="32" t="s">
        <v>163</v>
      </c>
      <c r="AQ155" s="32" t="s">
        <v>164</v>
      </c>
      <c r="AR155" s="32" t="s">
        <v>165</v>
      </c>
    </row>
    <row r="156" spans="1:44" s="32" customFormat="1" ht="16.5" customHeight="1" x14ac:dyDescent="0.25">
      <c r="A156" s="39"/>
      <c r="B156" s="46"/>
      <c r="C156" s="39"/>
      <c r="D156" s="39"/>
      <c r="E156" s="39"/>
      <c r="F156" s="39"/>
      <c r="G156" s="39"/>
      <c r="H156" s="39"/>
      <c r="I156" s="39"/>
      <c r="J156" s="39"/>
      <c r="K156" s="39"/>
      <c r="L156" s="39"/>
      <c r="M156" s="39"/>
      <c r="N156" s="39"/>
      <c r="O156" s="39"/>
      <c r="P156" s="39"/>
      <c r="Q156" s="39"/>
      <c r="R156" s="39"/>
      <c r="S156" s="39"/>
      <c r="T156" s="39"/>
      <c r="U156" s="39"/>
      <c r="V156" s="38"/>
      <c r="W156" s="38"/>
      <c r="X156" s="38"/>
      <c r="Y156" s="38"/>
      <c r="Z156" s="38"/>
      <c r="AA156" s="38"/>
      <c r="AB156" s="38"/>
      <c r="AC156" s="38"/>
      <c r="AD156" s="38"/>
      <c r="AE156" s="38"/>
      <c r="AF156" s="38"/>
      <c r="AG156" s="38"/>
      <c r="AH156" s="38"/>
      <c r="AI156" s="38"/>
      <c r="AJ156" s="38"/>
      <c r="AL156" s="110"/>
      <c r="AM156" s="32" t="s">
        <v>166</v>
      </c>
      <c r="AN156" s="32" t="s">
        <v>245</v>
      </c>
      <c r="AO156" s="32">
        <v>1</v>
      </c>
      <c r="AP156" s="32">
        <v>7.7</v>
      </c>
      <c r="AQ156" s="32">
        <v>7.7</v>
      </c>
      <c r="AR156" s="32">
        <v>7.7</v>
      </c>
    </row>
    <row r="157" spans="1:44" s="32" customFormat="1" ht="16.5" customHeight="1" x14ac:dyDescent="0.25">
      <c r="A157" s="39"/>
      <c r="B157" s="46"/>
      <c r="C157" s="39"/>
      <c r="D157" s="39"/>
      <c r="E157" s="39"/>
      <c r="F157" s="39"/>
      <c r="G157" s="39"/>
      <c r="H157" s="39"/>
      <c r="I157" s="39"/>
      <c r="J157" s="39"/>
      <c r="K157" s="39"/>
      <c r="L157" s="39"/>
      <c r="M157" s="39"/>
      <c r="N157" s="39"/>
      <c r="O157" s="39"/>
      <c r="P157" s="39"/>
      <c r="Q157" s="39"/>
      <c r="R157" s="39"/>
      <c r="S157" s="39"/>
      <c r="T157" s="39"/>
      <c r="U157" s="39"/>
      <c r="V157" s="38"/>
      <c r="W157" s="38"/>
      <c r="X157" s="38"/>
      <c r="Y157" s="38"/>
      <c r="Z157" s="38"/>
      <c r="AA157" s="38"/>
      <c r="AB157" s="38"/>
      <c r="AC157" s="38"/>
      <c r="AD157" s="38"/>
      <c r="AE157" s="38"/>
      <c r="AF157" s="38"/>
      <c r="AG157" s="38"/>
      <c r="AH157" s="38"/>
      <c r="AI157" s="38"/>
      <c r="AJ157" s="38"/>
      <c r="AL157" s="110"/>
      <c r="AN157" s="32" t="s">
        <v>38</v>
      </c>
      <c r="AO157" s="32">
        <v>12</v>
      </c>
      <c r="AP157" s="32">
        <v>92.3</v>
      </c>
      <c r="AQ157" s="32">
        <v>92.3</v>
      </c>
      <c r="AR157" s="32">
        <v>100</v>
      </c>
    </row>
    <row r="158" spans="1:44" s="32" customFormat="1" ht="16.5" customHeight="1" x14ac:dyDescent="0.25">
      <c r="A158" s="39"/>
      <c r="B158" s="46"/>
      <c r="C158" s="39"/>
      <c r="D158" s="39"/>
      <c r="E158" s="39"/>
      <c r="F158" s="39"/>
      <c r="G158" s="39"/>
      <c r="H158" s="39"/>
      <c r="I158" s="39"/>
      <c r="J158" s="39"/>
      <c r="K158" s="39"/>
      <c r="L158" s="39"/>
      <c r="M158" s="39"/>
      <c r="N158" s="39"/>
      <c r="O158" s="39"/>
      <c r="P158" s="39"/>
      <c r="Q158" s="39"/>
      <c r="R158" s="39"/>
      <c r="S158" s="39"/>
      <c r="T158" s="39"/>
      <c r="U158" s="39"/>
      <c r="V158" s="38"/>
      <c r="W158" s="38"/>
      <c r="X158" s="38"/>
      <c r="Y158" s="38"/>
      <c r="Z158" s="38"/>
      <c r="AA158" s="38"/>
      <c r="AB158" s="38"/>
      <c r="AC158" s="38"/>
      <c r="AD158" s="38"/>
      <c r="AE158" s="38"/>
      <c r="AF158" s="38"/>
      <c r="AG158" s="38"/>
      <c r="AH158" s="38"/>
      <c r="AI158" s="38"/>
      <c r="AJ158" s="38"/>
      <c r="AL158" s="110"/>
      <c r="AN158" s="32" t="s">
        <v>8</v>
      </c>
      <c r="AO158" s="32">
        <v>13</v>
      </c>
      <c r="AP158" s="32">
        <v>100</v>
      </c>
      <c r="AQ158" s="32">
        <v>100</v>
      </c>
    </row>
    <row r="159" spans="1:44" s="32" customFormat="1" ht="16.5" customHeight="1" thickBot="1" x14ac:dyDescent="0.3">
      <c r="A159" s="39"/>
      <c r="B159" s="46"/>
      <c r="C159" s="39"/>
      <c r="D159" s="39"/>
      <c r="E159" s="39"/>
      <c r="F159" s="39"/>
      <c r="G159" s="39"/>
      <c r="H159" s="39"/>
      <c r="I159" s="39"/>
      <c r="J159" s="39"/>
      <c r="K159" s="39"/>
      <c r="L159" s="39"/>
      <c r="M159" s="39"/>
      <c r="N159" s="39"/>
      <c r="O159" s="39"/>
      <c r="P159" s="39"/>
      <c r="Q159" s="39"/>
      <c r="R159" s="39"/>
      <c r="S159" s="39"/>
      <c r="T159" s="39"/>
      <c r="U159" s="39"/>
      <c r="V159" s="38"/>
      <c r="W159" s="38"/>
      <c r="X159" s="38"/>
      <c r="Y159" s="38"/>
      <c r="Z159" s="38"/>
      <c r="AA159" s="38"/>
      <c r="AB159" s="38"/>
      <c r="AC159" s="38"/>
      <c r="AD159" s="38"/>
      <c r="AE159" s="38"/>
      <c r="AF159" s="38"/>
      <c r="AG159" s="38"/>
      <c r="AH159" s="38"/>
      <c r="AI159" s="38"/>
      <c r="AJ159" s="38"/>
      <c r="AL159" s="110"/>
      <c r="AM159" s="32" t="s">
        <v>178</v>
      </c>
    </row>
    <row r="160" spans="1:44" s="32" customFormat="1" ht="16.5" customHeight="1" x14ac:dyDescent="0.25">
      <c r="A160" s="39"/>
      <c r="B160" s="46"/>
      <c r="C160" s="39"/>
      <c r="D160" s="39"/>
      <c r="E160" s="209" t="s">
        <v>136</v>
      </c>
      <c r="F160" s="210"/>
      <c r="G160" s="210"/>
      <c r="H160" s="210"/>
      <c r="I160" s="210"/>
      <c r="J160" s="211"/>
      <c r="K160" s="39"/>
      <c r="L160" s="39"/>
      <c r="M160" s="39"/>
      <c r="N160" s="39"/>
      <c r="O160" s="39"/>
      <c r="P160" s="39"/>
      <c r="Q160" s="39"/>
      <c r="R160" s="39"/>
      <c r="S160" s="39"/>
      <c r="T160" s="39"/>
      <c r="U160" s="39"/>
      <c r="V160" s="38"/>
      <c r="W160" s="38"/>
      <c r="X160" s="38"/>
      <c r="Y160" s="38"/>
      <c r="Z160" s="38"/>
      <c r="AA160" s="38"/>
      <c r="AB160" s="38"/>
      <c r="AC160" s="38"/>
      <c r="AD160" s="38"/>
      <c r="AE160" s="38"/>
      <c r="AF160" s="38"/>
      <c r="AG160" s="38"/>
      <c r="AH160" s="38"/>
      <c r="AI160" s="38"/>
      <c r="AJ160" s="38"/>
      <c r="AL160" s="110"/>
    </row>
    <row r="161" spans="1:44" s="32" customFormat="1" ht="16.5" customHeight="1" x14ac:dyDescent="0.25">
      <c r="A161" s="39"/>
      <c r="B161" s="46"/>
      <c r="C161" s="39"/>
      <c r="D161" s="39"/>
      <c r="E161" s="212"/>
      <c r="F161" s="177"/>
      <c r="G161" s="177"/>
      <c r="H161" s="177"/>
      <c r="I161" s="177"/>
      <c r="J161" s="213"/>
      <c r="K161" s="39"/>
      <c r="L161" s="39"/>
      <c r="M161" s="39"/>
      <c r="N161" s="39"/>
      <c r="O161" s="39"/>
      <c r="P161" s="39"/>
      <c r="Q161" s="39"/>
      <c r="R161" s="39"/>
      <c r="S161" s="39"/>
      <c r="T161" s="39"/>
      <c r="U161" s="39"/>
      <c r="V161" s="38"/>
      <c r="W161" s="38"/>
      <c r="X161" s="38"/>
      <c r="Y161" s="38"/>
      <c r="Z161" s="38"/>
      <c r="AA161" s="38"/>
      <c r="AB161" s="38"/>
      <c r="AC161" s="38"/>
      <c r="AD161" s="38"/>
      <c r="AE161" s="38"/>
      <c r="AF161" s="38"/>
      <c r="AG161" s="38"/>
      <c r="AH161" s="38"/>
      <c r="AI161" s="38"/>
      <c r="AJ161" s="38"/>
      <c r="AL161" s="110"/>
    </row>
    <row r="162" spans="1:44" s="32" customFormat="1" ht="16.5" customHeight="1" x14ac:dyDescent="0.25">
      <c r="A162" s="39"/>
      <c r="B162" s="46"/>
      <c r="C162" s="39"/>
      <c r="D162" s="39"/>
      <c r="E162" s="212"/>
      <c r="F162" s="177"/>
      <c r="G162" s="177"/>
      <c r="H162" s="177"/>
      <c r="I162" s="177"/>
      <c r="J162" s="213"/>
      <c r="K162" s="39"/>
      <c r="L162" s="39"/>
      <c r="M162" s="39"/>
      <c r="N162" s="39"/>
      <c r="AL162" s="110"/>
    </row>
    <row r="163" spans="1:44" s="32" customFormat="1" ht="16.5" customHeight="1" thickBot="1" x14ac:dyDescent="0.3">
      <c r="A163" s="39"/>
      <c r="B163" s="46"/>
      <c r="C163" s="39"/>
      <c r="D163" s="39"/>
      <c r="E163" s="214"/>
      <c r="F163" s="215"/>
      <c r="G163" s="215"/>
      <c r="H163" s="215"/>
      <c r="I163" s="215"/>
      <c r="J163" s="216"/>
      <c r="K163" s="39"/>
      <c r="L163" s="39"/>
      <c r="M163" s="39"/>
      <c r="N163" s="39"/>
      <c r="AL163" s="110"/>
      <c r="AM163" s="32" t="s">
        <v>253</v>
      </c>
    </row>
    <row r="164" spans="1:44" s="32" customFormat="1" ht="16.5" customHeight="1" x14ac:dyDescent="0.25">
      <c r="A164" s="39"/>
      <c r="B164" s="46"/>
      <c r="C164" s="39"/>
      <c r="D164" s="39"/>
      <c r="E164" s="39"/>
      <c r="F164" s="39"/>
      <c r="G164" s="39"/>
      <c r="H164" s="39"/>
      <c r="I164" s="39"/>
      <c r="J164" s="39"/>
      <c r="K164" s="39"/>
      <c r="L164" s="39"/>
      <c r="M164" s="39"/>
      <c r="N164" s="39"/>
      <c r="AL164" s="110"/>
      <c r="AO164" s="32" t="s">
        <v>157</v>
      </c>
      <c r="AP164" s="32" t="s">
        <v>163</v>
      </c>
      <c r="AQ164" s="32" t="s">
        <v>164</v>
      </c>
      <c r="AR164" s="32" t="s">
        <v>165</v>
      </c>
    </row>
    <row r="165" spans="1:44" s="32" customFormat="1" ht="16.5" customHeight="1" x14ac:dyDescent="0.25">
      <c r="A165" s="39"/>
      <c r="B165" s="46"/>
      <c r="C165" s="39"/>
      <c r="D165" s="39"/>
      <c r="E165" s="39"/>
      <c r="F165" s="39"/>
      <c r="G165" s="39"/>
      <c r="H165" s="39"/>
      <c r="I165" s="39"/>
      <c r="J165" s="39"/>
      <c r="K165" s="39"/>
      <c r="L165" s="39"/>
      <c r="M165" s="39"/>
      <c r="N165" s="39"/>
      <c r="AL165" s="110"/>
      <c r="AM165" s="32" t="s">
        <v>166</v>
      </c>
      <c r="AN165" s="32" t="s">
        <v>245</v>
      </c>
      <c r="AO165" s="32">
        <v>4</v>
      </c>
      <c r="AP165" s="32">
        <v>30.8</v>
      </c>
      <c r="AQ165" s="32">
        <v>30.8</v>
      </c>
      <c r="AR165" s="32">
        <v>30.8</v>
      </c>
    </row>
    <row r="166" spans="1:44" s="32" customFormat="1" ht="16.5" customHeight="1" x14ac:dyDescent="0.25">
      <c r="A166" s="39"/>
      <c r="B166" s="46"/>
      <c r="C166" s="39"/>
      <c r="D166" s="39"/>
      <c r="E166" s="39"/>
      <c r="F166" s="39"/>
      <c r="G166" s="39"/>
      <c r="H166" s="39"/>
      <c r="I166" s="39"/>
      <c r="J166" s="39"/>
      <c r="K166" s="39"/>
      <c r="L166" s="39"/>
      <c r="M166" s="39"/>
      <c r="N166" s="39"/>
      <c r="AL166" s="110"/>
      <c r="AN166" s="32" t="s">
        <v>38</v>
      </c>
      <c r="AO166" s="32">
        <v>9</v>
      </c>
      <c r="AP166" s="32">
        <v>69.2</v>
      </c>
      <c r="AQ166" s="32">
        <v>69.2</v>
      </c>
      <c r="AR166" s="32">
        <v>100</v>
      </c>
    </row>
    <row r="167" spans="1:44" s="32" customFormat="1" ht="16.5" customHeight="1" x14ac:dyDescent="0.25">
      <c r="A167" s="39"/>
      <c r="B167" s="46"/>
      <c r="C167" s="39"/>
      <c r="D167" s="39"/>
      <c r="E167" s="39"/>
      <c r="F167" s="39"/>
      <c r="G167" s="39"/>
      <c r="H167" s="39"/>
      <c r="I167" s="39"/>
      <c r="J167" s="39"/>
      <c r="K167" s="39"/>
      <c r="L167" s="39"/>
      <c r="M167" s="39"/>
      <c r="N167" s="39"/>
      <c r="AL167" s="110"/>
      <c r="AN167" s="32" t="s">
        <v>8</v>
      </c>
      <c r="AO167" s="32">
        <v>13</v>
      </c>
      <c r="AP167" s="32">
        <v>100</v>
      </c>
      <c r="AQ167" s="32">
        <v>100</v>
      </c>
    </row>
    <row r="168" spans="1:44" s="32" customFormat="1" ht="16.5" customHeight="1" x14ac:dyDescent="0.25">
      <c r="A168" s="39"/>
      <c r="B168" s="46"/>
      <c r="C168" s="39"/>
      <c r="D168" s="39"/>
      <c r="E168" s="39"/>
      <c r="F168" s="39"/>
      <c r="G168" s="39"/>
      <c r="H168" s="39"/>
      <c r="I168" s="39"/>
      <c r="J168" s="39"/>
      <c r="K168" s="39"/>
      <c r="L168" s="39"/>
      <c r="M168" s="39"/>
      <c r="N168" s="39"/>
      <c r="O168" s="39"/>
      <c r="P168" s="39"/>
      <c r="Q168" s="39"/>
      <c r="R168" s="39"/>
      <c r="S168" s="39"/>
      <c r="T168" s="39"/>
      <c r="U168" s="39"/>
      <c r="V168" s="38"/>
      <c r="W168" s="38"/>
      <c r="X168" s="38"/>
      <c r="Y168" s="38"/>
      <c r="Z168" s="38"/>
      <c r="AA168" s="38"/>
      <c r="AB168" s="38"/>
      <c r="AC168" s="38"/>
      <c r="AD168" s="38"/>
      <c r="AE168" s="38"/>
      <c r="AF168" s="38"/>
      <c r="AG168" s="38"/>
      <c r="AH168" s="38"/>
      <c r="AI168" s="38"/>
      <c r="AJ168" s="38"/>
      <c r="AL168" s="110"/>
      <c r="AM168" s="32" t="s">
        <v>178</v>
      </c>
    </row>
    <row r="169" spans="1:44" s="32" customFormat="1" ht="16.5" customHeight="1" x14ac:dyDescent="0.25">
      <c r="A169" s="39"/>
      <c r="B169" s="46"/>
      <c r="C169" s="39"/>
      <c r="D169" s="39"/>
      <c r="E169" s="39"/>
      <c r="F169" s="39"/>
      <c r="G169" s="39"/>
      <c r="H169" s="39"/>
      <c r="I169" s="39"/>
      <c r="J169" s="39"/>
      <c r="K169" s="39"/>
      <c r="L169" s="39"/>
      <c r="M169" s="39"/>
      <c r="N169" s="39"/>
      <c r="AL169" s="110"/>
    </row>
    <row r="170" spans="1:44" s="32" customFormat="1" ht="16.5" customHeight="1" x14ac:dyDescent="0.25">
      <c r="A170" s="39"/>
      <c r="B170" s="46"/>
      <c r="C170" s="39"/>
      <c r="D170" s="39"/>
      <c r="E170" s="39"/>
      <c r="F170" s="39"/>
      <c r="G170" s="39"/>
      <c r="H170" s="39"/>
      <c r="I170" s="39"/>
      <c r="J170" s="39"/>
      <c r="K170" s="39"/>
      <c r="L170" s="39"/>
      <c r="M170" s="39"/>
      <c r="N170" s="39"/>
      <c r="AL170" s="110"/>
    </row>
    <row r="171" spans="1:44" s="32" customFormat="1" ht="16.5" customHeight="1" x14ac:dyDescent="0.25">
      <c r="A171" s="39"/>
      <c r="B171" s="46"/>
      <c r="C171" s="39"/>
      <c r="D171" s="39"/>
      <c r="E171" s="39"/>
      <c r="F171" s="39"/>
      <c r="G171" s="39"/>
      <c r="H171" s="39"/>
      <c r="I171" s="39"/>
      <c r="J171" s="39"/>
      <c r="K171" s="39"/>
      <c r="L171" s="39"/>
      <c r="M171" s="39"/>
      <c r="N171" s="39"/>
      <c r="AL171" s="110"/>
    </row>
    <row r="172" spans="1:44" s="32" customFormat="1" ht="39" customHeight="1" x14ac:dyDescent="0.25">
      <c r="A172" s="39"/>
      <c r="B172" s="46"/>
      <c r="C172" s="39"/>
      <c r="D172" s="39"/>
      <c r="E172" s="39"/>
      <c r="F172" s="39"/>
      <c r="G172" s="39"/>
      <c r="H172" s="39"/>
      <c r="I172" s="39"/>
      <c r="J172" s="39"/>
      <c r="K172" s="39"/>
      <c r="L172" s="39"/>
      <c r="M172" s="39"/>
      <c r="N172" s="39"/>
      <c r="AL172" s="110"/>
    </row>
    <row r="173" spans="1:44" s="32" customFormat="1" ht="43.5" customHeight="1" x14ac:dyDescent="0.25">
      <c r="A173" s="39"/>
      <c r="B173" s="46"/>
      <c r="C173" s="39"/>
      <c r="D173" s="39"/>
      <c r="E173" s="39"/>
      <c r="F173" s="39"/>
      <c r="G173" s="39"/>
      <c r="H173" s="39"/>
      <c r="I173" s="39"/>
      <c r="J173" s="39"/>
      <c r="K173" s="39"/>
      <c r="L173" s="39"/>
      <c r="M173" s="39"/>
      <c r="N173" s="39"/>
      <c r="AL173" s="110"/>
    </row>
    <row r="174" spans="1:44" s="32" customFormat="1" ht="16.5" customHeight="1" x14ac:dyDescent="0.25">
      <c r="A174" s="39"/>
      <c r="B174" s="46"/>
      <c r="C174" s="39"/>
      <c r="D174" s="39"/>
      <c r="E174" s="39"/>
      <c r="F174" s="39"/>
      <c r="G174" s="39"/>
      <c r="H174" s="39"/>
      <c r="I174" s="39"/>
      <c r="J174" s="39"/>
      <c r="K174" s="39"/>
      <c r="L174" s="39"/>
      <c r="M174" s="39"/>
      <c r="N174" s="39"/>
      <c r="O174" s="39"/>
      <c r="P174" s="39"/>
      <c r="Q174" s="39"/>
      <c r="R174" s="39"/>
      <c r="S174" s="39"/>
      <c r="T174" s="39"/>
      <c r="U174" s="38"/>
      <c r="V174" s="38"/>
      <c r="W174" s="38"/>
      <c r="X174" s="38"/>
      <c r="Y174" s="38"/>
      <c r="Z174" s="38"/>
      <c r="AA174" s="38"/>
      <c r="AB174" s="38"/>
      <c r="AC174" s="38"/>
      <c r="AD174" s="38"/>
      <c r="AE174" s="38"/>
      <c r="AF174" s="38"/>
      <c r="AG174" s="38"/>
      <c r="AH174" s="38"/>
      <c r="AI174" s="38"/>
      <c r="AL174" s="110"/>
    </row>
    <row r="175" spans="1:44" s="32" customFormat="1" ht="16.5" customHeight="1" x14ac:dyDescent="0.3">
      <c r="A175" s="39"/>
      <c r="B175" s="46"/>
      <c r="C175" s="39"/>
      <c r="D175" s="39"/>
      <c r="E175" s="39"/>
      <c r="F175" s="39"/>
      <c r="G175" s="39"/>
      <c r="H175" s="39"/>
      <c r="I175" s="39"/>
      <c r="J175" s="39"/>
      <c r="K175" s="39"/>
      <c r="L175" s="39"/>
      <c r="M175" s="39"/>
      <c r="V175" s="198" t="s">
        <v>17</v>
      </c>
      <c r="W175" s="198"/>
      <c r="X175" s="198"/>
      <c r="Y175" s="198"/>
      <c r="Z175" s="198"/>
      <c r="AA175" s="198"/>
      <c r="AB175" s="21"/>
      <c r="AC175" s="198" t="s">
        <v>18</v>
      </c>
      <c r="AD175" s="198"/>
      <c r="AE175" s="198"/>
      <c r="AF175" s="198"/>
      <c r="AG175" s="198"/>
      <c r="AH175" s="198"/>
      <c r="AI175" s="195" t="s">
        <v>147</v>
      </c>
      <c r="AJ175" s="195"/>
      <c r="AK175" s="195"/>
      <c r="AL175" s="195"/>
    </row>
    <row r="176" spans="1:44" s="32" customFormat="1" ht="24" customHeight="1" x14ac:dyDescent="0.3">
      <c r="A176" s="39"/>
      <c r="B176" s="46"/>
      <c r="C176" s="39"/>
      <c r="D176" s="39"/>
      <c r="E176" s="39"/>
      <c r="F176" s="39"/>
      <c r="G176" s="39"/>
      <c r="H176" s="39"/>
      <c r="I176" s="39"/>
      <c r="J176" s="39"/>
      <c r="K176" s="39"/>
      <c r="L176" s="39"/>
      <c r="M176" s="39"/>
      <c r="N176" s="54"/>
      <c r="O176" s="54"/>
      <c r="P176" s="54"/>
      <c r="Q176" s="54"/>
      <c r="R176" s="54"/>
      <c r="V176" s="198"/>
      <c r="W176" s="198"/>
      <c r="X176" s="198"/>
      <c r="Y176" s="198"/>
      <c r="Z176" s="198"/>
      <c r="AA176" s="198"/>
      <c r="AB176" s="21"/>
      <c r="AC176" s="198"/>
      <c r="AD176" s="198"/>
      <c r="AE176" s="198"/>
      <c r="AF176" s="198"/>
      <c r="AG176" s="198"/>
      <c r="AH176" s="198"/>
      <c r="AI176" s="195"/>
      <c r="AJ176" s="195"/>
      <c r="AK176" s="195"/>
      <c r="AL176" s="195"/>
    </row>
    <row r="177" spans="1:38" s="32" customFormat="1" ht="39" customHeight="1" thickBot="1" x14ac:dyDescent="0.3">
      <c r="A177" s="39"/>
      <c r="B177" s="46"/>
      <c r="C177" s="39"/>
      <c r="D177" s="39"/>
      <c r="E177" s="39"/>
      <c r="F177" s="39"/>
      <c r="G177" s="39"/>
      <c r="H177" s="39"/>
      <c r="I177" s="39"/>
      <c r="J177" s="39"/>
      <c r="K177" s="39"/>
      <c r="L177" s="39"/>
      <c r="M177" s="39"/>
      <c r="N177" s="39"/>
      <c r="O177" s="55"/>
      <c r="P177" s="55"/>
      <c r="Q177" s="55"/>
      <c r="R177" s="55"/>
      <c r="S177" s="55"/>
      <c r="T177" s="55"/>
      <c r="U177" s="55"/>
      <c r="V177" s="56">
        <v>1</v>
      </c>
      <c r="W177" s="56">
        <v>2</v>
      </c>
      <c r="X177" s="56">
        <v>3</v>
      </c>
      <c r="Y177" s="56">
        <v>4</v>
      </c>
      <c r="Z177" s="56">
        <v>5</v>
      </c>
      <c r="AA177" s="56" t="s">
        <v>43</v>
      </c>
      <c r="AB177" s="57" t="s">
        <v>21</v>
      </c>
      <c r="AC177" s="56">
        <v>1</v>
      </c>
      <c r="AD177" s="56">
        <v>2</v>
      </c>
      <c r="AE177" s="56">
        <v>3</v>
      </c>
      <c r="AF177" s="56">
        <v>4</v>
      </c>
      <c r="AG177" s="56">
        <v>5</v>
      </c>
      <c r="AH177" s="56" t="s">
        <v>43</v>
      </c>
      <c r="AI177" s="58" t="s">
        <v>22</v>
      </c>
      <c r="AJ177" s="58" t="s">
        <v>23</v>
      </c>
      <c r="AK177" s="58" t="s">
        <v>24</v>
      </c>
      <c r="AL177" s="112" t="s">
        <v>25</v>
      </c>
    </row>
    <row r="178" spans="1:38" s="32" customFormat="1" ht="38.25" customHeight="1" x14ac:dyDescent="0.25">
      <c r="A178" s="39"/>
      <c r="B178" s="46"/>
      <c r="C178" s="39"/>
      <c r="D178" s="39"/>
      <c r="E178" s="209" t="s">
        <v>137</v>
      </c>
      <c r="F178" s="210"/>
      <c r="G178" s="210"/>
      <c r="H178" s="210"/>
      <c r="I178" s="211"/>
      <c r="J178" s="39"/>
      <c r="K178" s="39"/>
      <c r="L178" s="39"/>
      <c r="M178" s="39"/>
      <c r="N178" s="39"/>
      <c r="O178" s="196" t="s">
        <v>53</v>
      </c>
      <c r="P178" s="197"/>
      <c r="Q178" s="197"/>
      <c r="R178" s="197"/>
      <c r="S178" s="197"/>
      <c r="T178" s="197"/>
      <c r="U178" s="197"/>
      <c r="V178" s="127">
        <f>+AN16</f>
        <v>0</v>
      </c>
      <c r="W178" s="127">
        <f t="shared" ref="W178:AA179" si="22">+AO16</f>
        <v>0</v>
      </c>
      <c r="X178" s="127">
        <f t="shared" si="22"/>
        <v>4</v>
      </c>
      <c r="Y178" s="127">
        <f t="shared" si="22"/>
        <v>3</v>
      </c>
      <c r="Z178" s="127">
        <f t="shared" si="22"/>
        <v>6</v>
      </c>
      <c r="AA178" s="127">
        <f t="shared" si="22"/>
        <v>0</v>
      </c>
      <c r="AB178" s="127">
        <f>SUM(V178:AA178)</f>
        <v>13</v>
      </c>
      <c r="AC178" s="34">
        <f>V178/$AB178</f>
        <v>0</v>
      </c>
      <c r="AD178" s="34">
        <f t="shared" ref="AD178:AH179" si="23">W178/$AB178</f>
        <v>0</v>
      </c>
      <c r="AE178" s="34">
        <f t="shared" si="23"/>
        <v>0.30769230769230771</v>
      </c>
      <c r="AF178" s="34">
        <f t="shared" si="23"/>
        <v>0.23076923076923078</v>
      </c>
      <c r="AG178" s="34">
        <f t="shared" si="23"/>
        <v>0.46153846153846156</v>
      </c>
      <c r="AH178" s="34">
        <f t="shared" si="23"/>
        <v>0</v>
      </c>
      <c r="AI178" s="127">
        <f t="shared" ref="AI178:AL179" si="24">+BA16</f>
        <v>4.1500000000000004</v>
      </c>
      <c r="AJ178" s="127">
        <f t="shared" si="24"/>
        <v>0.9</v>
      </c>
      <c r="AK178" s="127">
        <f t="shared" si="24"/>
        <v>4</v>
      </c>
      <c r="AL178" s="127">
        <f t="shared" si="24"/>
        <v>5</v>
      </c>
    </row>
    <row r="179" spans="1:38" s="32" customFormat="1" ht="38.25" customHeight="1" x14ac:dyDescent="0.25">
      <c r="A179" s="39"/>
      <c r="B179" s="46"/>
      <c r="C179" s="39"/>
      <c r="D179" s="39"/>
      <c r="E179" s="212"/>
      <c r="F179" s="177"/>
      <c r="G179" s="177"/>
      <c r="H179" s="177"/>
      <c r="I179" s="213"/>
      <c r="J179" s="39"/>
      <c r="K179" s="39"/>
      <c r="L179" s="39"/>
      <c r="M179" s="39"/>
      <c r="O179" s="196" t="s">
        <v>54</v>
      </c>
      <c r="P179" s="197"/>
      <c r="Q179" s="197"/>
      <c r="R179" s="197"/>
      <c r="S179" s="197"/>
      <c r="T179" s="197"/>
      <c r="U179" s="197"/>
      <c r="V179" s="127">
        <f>+AN17</f>
        <v>0</v>
      </c>
      <c r="W179" s="127">
        <f t="shared" si="22"/>
        <v>1</v>
      </c>
      <c r="X179" s="127">
        <f t="shared" si="22"/>
        <v>3</v>
      </c>
      <c r="Y179" s="127">
        <f t="shared" si="22"/>
        <v>6</v>
      </c>
      <c r="Z179" s="127">
        <f t="shared" si="22"/>
        <v>1</v>
      </c>
      <c r="AA179" s="127">
        <f t="shared" si="22"/>
        <v>2</v>
      </c>
      <c r="AB179" s="127">
        <f>SUM(V179:AA179)</f>
        <v>13</v>
      </c>
      <c r="AC179" s="34">
        <f>V179/$AB179</f>
        <v>0</v>
      </c>
      <c r="AD179" s="34">
        <f t="shared" si="23"/>
        <v>7.6923076923076927E-2</v>
      </c>
      <c r="AE179" s="34">
        <f t="shared" si="23"/>
        <v>0.23076923076923078</v>
      </c>
      <c r="AF179" s="34">
        <f t="shared" si="23"/>
        <v>0.46153846153846156</v>
      </c>
      <c r="AG179" s="34">
        <f t="shared" si="23"/>
        <v>7.6923076923076927E-2</v>
      </c>
      <c r="AH179" s="34">
        <f t="shared" si="23"/>
        <v>0.15384615384615385</v>
      </c>
      <c r="AI179" s="127">
        <f t="shared" si="24"/>
        <v>3.64</v>
      </c>
      <c r="AJ179" s="127">
        <f t="shared" si="24"/>
        <v>0.81</v>
      </c>
      <c r="AK179" s="127">
        <f t="shared" si="24"/>
        <v>4</v>
      </c>
      <c r="AL179" s="127">
        <f t="shared" si="24"/>
        <v>4</v>
      </c>
    </row>
    <row r="180" spans="1:38" s="32" customFormat="1" ht="16.5" customHeight="1" x14ac:dyDescent="0.25">
      <c r="A180" s="39"/>
      <c r="B180" s="46"/>
      <c r="C180" s="39"/>
      <c r="D180" s="39"/>
      <c r="E180" s="212"/>
      <c r="F180" s="177"/>
      <c r="G180" s="177"/>
      <c r="H180" s="177"/>
      <c r="I180" s="213"/>
      <c r="J180" s="39"/>
      <c r="K180" s="39"/>
      <c r="L180" s="39"/>
      <c r="M180" s="39"/>
      <c r="N180" s="39"/>
      <c r="O180" s="39"/>
      <c r="P180" s="39"/>
      <c r="Q180" s="39"/>
      <c r="R180" s="39"/>
      <c r="S180" s="39"/>
      <c r="T180" s="39"/>
      <c r="U180" s="39"/>
      <c r="V180" s="38"/>
      <c r="W180" s="38"/>
      <c r="X180" s="38"/>
      <c r="Y180" s="38"/>
      <c r="Z180" s="38"/>
      <c r="AA180" s="38"/>
      <c r="AB180" s="38"/>
      <c r="AC180" s="38"/>
      <c r="AD180" s="38"/>
      <c r="AE180" s="38"/>
      <c r="AF180" s="38"/>
      <c r="AG180" s="38"/>
      <c r="AH180" s="38"/>
      <c r="AI180" s="38"/>
      <c r="AJ180" s="38"/>
      <c r="AL180" s="110"/>
    </row>
    <row r="181" spans="1:38" s="32" customFormat="1" ht="16.5" customHeight="1" thickBot="1" x14ac:dyDescent="0.3">
      <c r="A181" s="39"/>
      <c r="B181" s="46"/>
      <c r="C181" s="39"/>
      <c r="D181" s="39"/>
      <c r="E181" s="214"/>
      <c r="F181" s="215"/>
      <c r="G181" s="215"/>
      <c r="H181" s="215"/>
      <c r="I181" s="216"/>
      <c r="J181" s="39"/>
      <c r="K181" s="39"/>
      <c r="L181" s="39"/>
      <c r="M181" s="39"/>
      <c r="N181" s="39"/>
      <c r="AL181" s="110"/>
    </row>
    <row r="182" spans="1:38" s="32" customFormat="1" ht="16.5" customHeight="1" x14ac:dyDescent="0.25">
      <c r="A182" s="39"/>
      <c r="B182" s="46"/>
      <c r="C182" s="39"/>
      <c r="D182" s="39"/>
      <c r="E182" s="39"/>
      <c r="F182" s="39"/>
      <c r="G182" s="39"/>
      <c r="H182" s="39"/>
      <c r="I182" s="39"/>
      <c r="J182" s="39"/>
      <c r="K182" s="39"/>
      <c r="L182" s="39"/>
      <c r="M182" s="39"/>
      <c r="N182" s="39"/>
      <c r="AL182" s="110"/>
    </row>
    <row r="183" spans="1:38" s="32" customFormat="1" ht="16.5" customHeight="1" x14ac:dyDescent="0.25">
      <c r="A183" s="39"/>
      <c r="B183" s="46"/>
      <c r="C183" s="39"/>
      <c r="D183" s="39"/>
      <c r="E183" s="39"/>
      <c r="F183" s="39"/>
      <c r="G183" s="39"/>
      <c r="H183" s="39"/>
      <c r="I183" s="39"/>
      <c r="J183" s="39"/>
      <c r="K183" s="39"/>
      <c r="L183" s="39"/>
      <c r="M183" s="39"/>
      <c r="N183" s="39"/>
      <c r="AL183" s="110"/>
    </row>
    <row r="184" spans="1:38" s="32" customFormat="1" ht="16.5" customHeight="1" x14ac:dyDescent="0.25">
      <c r="A184" s="39"/>
      <c r="B184" s="46"/>
      <c r="C184" s="39"/>
      <c r="D184" s="39"/>
      <c r="E184" s="39"/>
      <c r="F184" s="39"/>
      <c r="G184" s="39"/>
      <c r="H184" s="39"/>
      <c r="I184" s="39"/>
      <c r="J184" s="39"/>
      <c r="K184" s="39"/>
      <c r="L184" s="39"/>
      <c r="M184" s="39"/>
      <c r="N184" s="39"/>
      <c r="AL184" s="110"/>
    </row>
    <row r="185" spans="1:38" s="32" customFormat="1" ht="47.25" customHeight="1" x14ac:dyDescent="0.25">
      <c r="A185" s="39"/>
      <c r="B185" s="46"/>
      <c r="C185" s="39"/>
      <c r="D185" s="39"/>
      <c r="E185" s="39"/>
      <c r="F185" s="39"/>
      <c r="G185" s="39"/>
      <c r="H185" s="39"/>
      <c r="I185" s="39"/>
      <c r="J185" s="39"/>
      <c r="K185" s="39"/>
      <c r="L185" s="39"/>
      <c r="M185" s="39"/>
      <c r="N185" s="39"/>
      <c r="AL185" s="110"/>
    </row>
    <row r="186" spans="1:38" s="32" customFormat="1" ht="54" customHeight="1" x14ac:dyDescent="0.25">
      <c r="A186" s="39"/>
      <c r="B186" s="46"/>
      <c r="C186" s="39"/>
      <c r="D186" s="39"/>
      <c r="E186" s="39"/>
      <c r="F186" s="39"/>
      <c r="G186" s="39"/>
      <c r="H186" s="39"/>
      <c r="I186" s="39"/>
      <c r="J186" s="39"/>
      <c r="K186" s="39"/>
      <c r="L186" s="39"/>
      <c r="M186" s="39"/>
      <c r="N186" s="39"/>
      <c r="AL186" s="110"/>
    </row>
    <row r="187" spans="1:38" s="32" customFormat="1" ht="16.5" customHeight="1" x14ac:dyDescent="0.25">
      <c r="A187" s="39"/>
      <c r="B187" s="46"/>
      <c r="C187" s="39"/>
      <c r="D187" s="39"/>
      <c r="E187" s="39"/>
      <c r="F187" s="39"/>
      <c r="G187" s="39"/>
      <c r="H187" s="39"/>
      <c r="I187" s="39"/>
      <c r="J187" s="39"/>
      <c r="K187" s="39"/>
      <c r="L187" s="39"/>
      <c r="M187" s="39"/>
      <c r="N187" s="39"/>
      <c r="O187" s="39"/>
      <c r="P187" s="39"/>
      <c r="Q187" s="39"/>
      <c r="R187" s="39"/>
      <c r="S187" s="39"/>
      <c r="T187" s="39"/>
      <c r="U187" s="39"/>
      <c r="V187" s="38"/>
      <c r="W187" s="38"/>
      <c r="X187" s="38"/>
      <c r="Y187" s="38"/>
      <c r="Z187" s="38"/>
      <c r="AA187" s="38"/>
      <c r="AB187" s="38"/>
      <c r="AC187" s="38"/>
      <c r="AD187" s="38"/>
      <c r="AE187" s="38"/>
      <c r="AF187" s="38"/>
      <c r="AG187" s="38"/>
      <c r="AH187" s="38"/>
      <c r="AI187" s="38"/>
      <c r="AJ187" s="38"/>
      <c r="AL187" s="110"/>
    </row>
    <row r="188" spans="1:38" s="32" customFormat="1" ht="16.5" customHeight="1" x14ac:dyDescent="0.25">
      <c r="A188" s="39"/>
      <c r="B188" s="46"/>
      <c r="C188" s="39"/>
      <c r="D188" s="39"/>
      <c r="E188" s="39"/>
      <c r="F188" s="39"/>
      <c r="G188" s="39"/>
      <c r="H188" s="39"/>
      <c r="I188" s="39"/>
      <c r="J188" s="39"/>
      <c r="K188" s="39"/>
      <c r="L188" s="39"/>
      <c r="M188" s="39"/>
      <c r="N188" s="39"/>
      <c r="O188" s="39"/>
      <c r="P188" s="39"/>
      <c r="Q188" s="39"/>
      <c r="R188" s="39"/>
      <c r="S188" s="39"/>
      <c r="T188" s="39"/>
      <c r="U188" s="39"/>
      <c r="V188" s="38"/>
      <c r="W188" s="38"/>
      <c r="X188" s="38"/>
      <c r="Y188" s="38"/>
      <c r="Z188" s="38"/>
      <c r="AA188" s="38"/>
      <c r="AB188" s="38"/>
      <c r="AC188" s="38"/>
      <c r="AD188" s="38"/>
      <c r="AE188" s="38"/>
      <c r="AF188" s="38"/>
      <c r="AG188" s="38"/>
      <c r="AH188" s="38"/>
      <c r="AI188" s="38"/>
      <c r="AJ188" s="38"/>
      <c r="AL188" s="110"/>
    </row>
    <row r="189" spans="1:38" s="32" customFormat="1" ht="16.5" customHeight="1" x14ac:dyDescent="0.25">
      <c r="A189" s="39"/>
      <c r="B189" s="46"/>
      <c r="C189" s="39"/>
      <c r="D189" s="39"/>
      <c r="E189" s="39"/>
      <c r="F189" s="39"/>
      <c r="G189" s="39"/>
      <c r="H189" s="39"/>
      <c r="I189" s="39"/>
      <c r="J189" s="39"/>
      <c r="K189" s="39"/>
      <c r="L189" s="39"/>
      <c r="M189" s="39"/>
      <c r="N189" s="39"/>
      <c r="O189" s="39"/>
      <c r="P189" s="39"/>
      <c r="Q189" s="39"/>
      <c r="R189" s="39"/>
      <c r="S189" s="39"/>
      <c r="T189" s="39"/>
      <c r="U189" s="39"/>
      <c r="V189" s="38"/>
      <c r="W189" s="38"/>
      <c r="X189" s="38"/>
      <c r="Y189" s="38"/>
      <c r="Z189" s="38"/>
      <c r="AA189" s="38"/>
      <c r="AB189" s="38"/>
      <c r="AC189" s="38"/>
      <c r="AD189" s="38"/>
      <c r="AE189" s="38"/>
      <c r="AF189" s="38"/>
      <c r="AG189" s="38"/>
      <c r="AH189" s="38"/>
      <c r="AI189" s="38"/>
      <c r="AJ189" s="38"/>
      <c r="AL189" s="110"/>
    </row>
    <row r="190" spans="1:38" s="32" customFormat="1" ht="16.5" customHeight="1" x14ac:dyDescent="0.25">
      <c r="A190" s="39"/>
      <c r="B190" s="46"/>
      <c r="C190" s="39"/>
      <c r="D190" s="39"/>
      <c r="E190" s="39"/>
      <c r="F190" s="39"/>
      <c r="G190" s="39"/>
      <c r="H190" s="39"/>
      <c r="I190" s="39"/>
      <c r="J190" s="39"/>
      <c r="K190" s="39"/>
      <c r="L190" s="39"/>
      <c r="M190" s="39"/>
      <c r="N190" s="39"/>
      <c r="O190" s="39"/>
      <c r="P190" s="39"/>
      <c r="Q190" s="39"/>
      <c r="R190" s="39"/>
      <c r="S190" s="39"/>
      <c r="T190" s="39"/>
      <c r="U190" s="39"/>
      <c r="V190" s="38"/>
      <c r="W190" s="38"/>
      <c r="X190" s="38"/>
      <c r="Y190" s="38"/>
      <c r="Z190" s="38"/>
      <c r="AA190" s="38"/>
      <c r="AB190" s="38"/>
      <c r="AC190" s="38"/>
      <c r="AD190" s="38"/>
      <c r="AE190" s="38"/>
      <c r="AF190" s="38"/>
      <c r="AG190" s="38"/>
      <c r="AH190" s="38"/>
      <c r="AI190" s="38"/>
      <c r="AJ190" s="38"/>
      <c r="AL190" s="110"/>
    </row>
    <row r="191" spans="1:38" s="32" customFormat="1" ht="16.5" customHeight="1" x14ac:dyDescent="0.25">
      <c r="A191" s="39"/>
      <c r="B191" s="46"/>
      <c r="C191" s="39"/>
      <c r="D191" s="39"/>
      <c r="E191" s="39"/>
      <c r="F191" s="39"/>
      <c r="G191" s="39"/>
      <c r="H191" s="39"/>
      <c r="I191" s="39"/>
      <c r="J191" s="39"/>
      <c r="K191" s="39"/>
      <c r="L191" s="39"/>
      <c r="M191" s="39"/>
      <c r="N191" s="39"/>
      <c r="O191" s="39"/>
      <c r="P191" s="39"/>
      <c r="Q191" s="39"/>
      <c r="R191" s="39"/>
      <c r="S191" s="39"/>
      <c r="T191" s="39"/>
      <c r="U191" s="39"/>
      <c r="V191" s="38"/>
      <c r="W191" s="38"/>
      <c r="X191" s="38"/>
      <c r="Y191" s="38"/>
      <c r="Z191" s="38"/>
      <c r="AA191" s="38"/>
      <c r="AB191" s="38"/>
      <c r="AC191" s="38"/>
      <c r="AD191" s="38"/>
      <c r="AE191" s="38"/>
      <c r="AF191" s="38"/>
      <c r="AG191" s="38"/>
      <c r="AH191" s="38"/>
      <c r="AI191" s="38"/>
      <c r="AJ191" s="38"/>
      <c r="AL191" s="110"/>
    </row>
    <row r="192" spans="1:38" s="32" customFormat="1" ht="21" x14ac:dyDescent="0.25">
      <c r="A192" s="208"/>
      <c r="B192" s="208"/>
      <c r="C192" s="208"/>
      <c r="D192" s="208"/>
      <c r="E192" s="208"/>
      <c r="F192" s="39"/>
      <c r="G192" s="39"/>
      <c r="H192" s="39"/>
      <c r="I192" s="39"/>
      <c r="J192" s="39"/>
      <c r="K192" s="39"/>
      <c r="L192" s="39"/>
      <c r="M192" s="39"/>
      <c r="N192" s="39"/>
      <c r="O192" s="39"/>
      <c r="P192" s="39"/>
      <c r="Q192" s="39"/>
      <c r="R192" s="39"/>
      <c r="S192" s="39"/>
      <c r="T192" s="39"/>
      <c r="U192" s="38"/>
      <c r="V192" s="38"/>
      <c r="W192" s="38"/>
      <c r="X192" s="38"/>
      <c r="Y192" s="38"/>
      <c r="Z192" s="38"/>
      <c r="AA192" s="38"/>
      <c r="AB192" s="38"/>
      <c r="AC192" s="38"/>
      <c r="AD192" s="38"/>
      <c r="AE192" s="38"/>
      <c r="AF192" s="38"/>
      <c r="AG192" s="38"/>
      <c r="AH192" s="38"/>
      <c r="AI192" s="38"/>
      <c r="AJ192" s="38"/>
      <c r="AL192" s="110"/>
    </row>
    <row r="193" spans="1:44" s="32" customFormat="1" ht="21" x14ac:dyDescent="0.25">
      <c r="A193" s="208"/>
      <c r="B193" s="208"/>
      <c r="C193" s="208"/>
      <c r="D193" s="208"/>
      <c r="E193" s="208"/>
      <c r="F193" s="39"/>
      <c r="G193" s="39"/>
      <c r="H193" s="39"/>
      <c r="I193" s="39"/>
      <c r="J193" s="39"/>
      <c r="K193" s="39"/>
      <c r="L193" s="39"/>
      <c r="M193" s="39"/>
      <c r="N193" s="39"/>
      <c r="O193" s="39"/>
      <c r="P193" s="39"/>
      <c r="Q193" s="39"/>
      <c r="R193" s="39"/>
      <c r="S193" s="39"/>
      <c r="T193" s="39"/>
      <c r="U193" s="38"/>
      <c r="V193" s="38"/>
      <c r="W193" s="38"/>
      <c r="X193" s="38"/>
      <c r="Y193" s="38"/>
      <c r="Z193" s="38"/>
      <c r="AA193" s="38"/>
      <c r="AB193" s="38"/>
      <c r="AC193" s="38"/>
      <c r="AD193" s="38"/>
      <c r="AE193" s="38"/>
      <c r="AF193" s="38"/>
      <c r="AG193" s="38"/>
      <c r="AH193" s="38"/>
      <c r="AI193" s="38"/>
      <c r="AJ193" s="38"/>
      <c r="AL193" s="110"/>
    </row>
    <row r="194" spans="1:44" s="32" customFormat="1" ht="21" x14ac:dyDescent="0.25">
      <c r="A194" s="208"/>
      <c r="B194" s="208"/>
      <c r="C194" s="208"/>
      <c r="D194" s="208"/>
      <c r="E194" s="208"/>
      <c r="F194" s="39"/>
      <c r="G194" s="39"/>
      <c r="H194" s="39"/>
      <c r="I194" s="39"/>
      <c r="J194" s="39"/>
      <c r="K194" s="39"/>
      <c r="L194" s="39"/>
      <c r="M194" s="39"/>
      <c r="N194" s="39"/>
      <c r="O194" s="39"/>
      <c r="P194" s="39"/>
      <c r="Q194" s="39"/>
      <c r="R194" s="39"/>
      <c r="S194" s="39"/>
      <c r="T194" s="39"/>
      <c r="U194" s="38"/>
      <c r="V194" s="38"/>
      <c r="W194" s="38"/>
      <c r="X194" s="38"/>
      <c r="Y194" s="38"/>
      <c r="Z194" s="38"/>
      <c r="AA194" s="38"/>
      <c r="AB194" s="38"/>
      <c r="AC194" s="38"/>
      <c r="AD194" s="38"/>
      <c r="AE194" s="38"/>
      <c r="AF194" s="38"/>
      <c r="AG194" s="38"/>
      <c r="AH194" s="38"/>
      <c r="AI194" s="38"/>
      <c r="AJ194" s="38"/>
      <c r="AL194" s="110"/>
    </row>
    <row r="195" spans="1:44" s="32" customFormat="1" ht="21" x14ac:dyDescent="0.25">
      <c r="A195" s="208"/>
      <c r="B195" s="208"/>
      <c r="C195" s="208"/>
      <c r="D195" s="208"/>
      <c r="E195" s="208"/>
      <c r="F195" s="39"/>
      <c r="G195" s="39"/>
      <c r="H195" s="39"/>
      <c r="I195" s="39"/>
      <c r="J195" s="39"/>
      <c r="K195" s="39"/>
      <c r="L195" s="39"/>
      <c r="M195" s="39"/>
      <c r="N195" s="39"/>
      <c r="O195" s="39"/>
      <c r="P195" s="39"/>
      <c r="Q195" s="39"/>
      <c r="R195" s="39"/>
      <c r="S195" s="39"/>
      <c r="T195" s="39"/>
      <c r="U195" s="38"/>
      <c r="V195" s="38"/>
      <c r="W195" s="38"/>
      <c r="X195" s="38"/>
      <c r="Y195" s="38"/>
      <c r="Z195" s="38"/>
      <c r="AA195" s="38"/>
      <c r="AB195" s="38"/>
      <c r="AC195" s="38"/>
      <c r="AD195" s="38"/>
      <c r="AE195" s="38"/>
      <c r="AF195" s="38"/>
      <c r="AG195" s="38"/>
      <c r="AH195" s="38"/>
      <c r="AI195" s="38"/>
      <c r="AJ195" s="38"/>
      <c r="AL195" s="110"/>
    </row>
    <row r="196" spans="1:44" s="32" customFormat="1" ht="18" customHeight="1" x14ac:dyDescent="0.3">
      <c r="A196" s="39"/>
      <c r="G196" s="39"/>
      <c r="H196" s="39"/>
      <c r="I196" s="39"/>
      <c r="J196" s="39"/>
      <c r="K196" s="39"/>
      <c r="L196" s="39"/>
      <c r="M196" s="39"/>
      <c r="N196" s="39"/>
      <c r="O196" s="39"/>
      <c r="P196" s="39"/>
      <c r="Q196" s="39"/>
      <c r="R196" s="39"/>
      <c r="S196" s="39"/>
      <c r="T196" s="39"/>
      <c r="U196" s="39"/>
      <c r="V196" s="198" t="s">
        <v>17</v>
      </c>
      <c r="W196" s="198"/>
      <c r="X196" s="198"/>
      <c r="Y196" s="198"/>
      <c r="Z196" s="198"/>
      <c r="AA196" s="198"/>
      <c r="AB196" s="21"/>
      <c r="AC196" s="198" t="s">
        <v>18</v>
      </c>
      <c r="AD196" s="198"/>
      <c r="AE196" s="198"/>
      <c r="AF196" s="198"/>
      <c r="AG196" s="198"/>
      <c r="AH196" s="198"/>
      <c r="AI196" s="195" t="s">
        <v>147</v>
      </c>
      <c r="AJ196" s="195"/>
      <c r="AK196" s="195"/>
      <c r="AL196" s="195"/>
    </row>
    <row r="197" spans="1:44" s="32" customFormat="1" ht="30.75" customHeight="1" x14ac:dyDescent="0.3">
      <c r="A197" s="39"/>
      <c r="B197" s="54"/>
      <c r="C197" s="54"/>
      <c r="D197" s="54"/>
      <c r="E197" s="54"/>
      <c r="F197" s="54"/>
      <c r="G197" s="39"/>
      <c r="H197" s="39"/>
      <c r="I197" s="39"/>
      <c r="J197" s="39"/>
      <c r="K197" s="39"/>
      <c r="L197" s="39"/>
      <c r="M197" s="39"/>
      <c r="N197" s="39"/>
      <c r="O197" s="39"/>
      <c r="P197" s="39"/>
      <c r="Q197" s="39"/>
      <c r="R197" s="39"/>
      <c r="S197" s="39"/>
      <c r="T197" s="39"/>
      <c r="U197" s="39"/>
      <c r="V197" s="198"/>
      <c r="W197" s="198"/>
      <c r="X197" s="198"/>
      <c r="Y197" s="198"/>
      <c r="Z197" s="198"/>
      <c r="AA197" s="198"/>
      <c r="AB197" s="21"/>
      <c r="AC197" s="198"/>
      <c r="AD197" s="198"/>
      <c r="AE197" s="198"/>
      <c r="AF197" s="198"/>
      <c r="AG197" s="198"/>
      <c r="AH197" s="198"/>
      <c r="AI197" s="195"/>
      <c r="AJ197" s="195"/>
      <c r="AK197" s="195"/>
      <c r="AL197" s="195"/>
    </row>
    <row r="198" spans="1:44" s="32" customFormat="1" ht="39.75" customHeight="1" x14ac:dyDescent="0.25">
      <c r="A198" s="178" t="s">
        <v>138</v>
      </c>
      <c r="B198" s="178"/>
      <c r="C198" s="178"/>
      <c r="D198" s="178"/>
      <c r="E198" s="178"/>
      <c r="F198" s="178"/>
      <c r="G198" s="178"/>
      <c r="H198" s="178"/>
      <c r="I198" s="178"/>
      <c r="J198" s="178"/>
      <c r="K198" s="178"/>
      <c r="L198" s="178"/>
      <c r="M198" s="178"/>
      <c r="N198" s="178"/>
      <c r="O198" s="178"/>
      <c r="P198" s="178"/>
      <c r="Q198" s="178"/>
      <c r="R198" s="178"/>
      <c r="S198" s="178"/>
      <c r="T198" s="178"/>
      <c r="U198" s="178"/>
      <c r="V198" s="56">
        <v>1</v>
      </c>
      <c r="W198" s="56">
        <v>2</v>
      </c>
      <c r="X198" s="56">
        <v>3</v>
      </c>
      <c r="Y198" s="56">
        <v>4</v>
      </c>
      <c r="Z198" s="56">
        <v>5</v>
      </c>
      <c r="AA198" s="56" t="s">
        <v>43</v>
      </c>
      <c r="AB198" s="57" t="s">
        <v>21</v>
      </c>
      <c r="AC198" s="56">
        <v>1</v>
      </c>
      <c r="AD198" s="56">
        <v>2</v>
      </c>
      <c r="AE198" s="56">
        <v>3</v>
      </c>
      <c r="AF198" s="56">
        <v>4</v>
      </c>
      <c r="AG198" s="56">
        <v>5</v>
      </c>
      <c r="AH198" s="56" t="s">
        <v>43</v>
      </c>
      <c r="AI198" s="58" t="s">
        <v>22</v>
      </c>
      <c r="AJ198" s="58" t="s">
        <v>23</v>
      </c>
      <c r="AK198" s="58" t="s">
        <v>24</v>
      </c>
      <c r="AL198" s="112" t="s">
        <v>25</v>
      </c>
    </row>
    <row r="199" spans="1:44" s="35" customFormat="1" ht="18.75" customHeight="1" x14ac:dyDescent="0.25">
      <c r="A199" s="130" t="s">
        <v>55</v>
      </c>
      <c r="B199" s="217" t="s">
        <v>56</v>
      </c>
      <c r="C199" s="217"/>
      <c r="D199" s="217"/>
      <c r="E199" s="217"/>
      <c r="F199" s="217"/>
      <c r="G199" s="217"/>
      <c r="H199" s="217"/>
      <c r="I199" s="217"/>
      <c r="J199" s="217"/>
      <c r="K199" s="217"/>
      <c r="L199" s="217"/>
      <c r="M199" s="217"/>
      <c r="N199" s="217"/>
      <c r="O199" s="217"/>
      <c r="P199" s="217"/>
      <c r="Q199" s="217"/>
      <c r="R199" s="217"/>
      <c r="S199" s="217"/>
      <c r="T199" s="217"/>
      <c r="U199" s="165"/>
      <c r="V199" s="127">
        <f>+AN18</f>
        <v>1</v>
      </c>
      <c r="W199" s="127">
        <f t="shared" ref="W199:AA206" si="25">+AO18</f>
        <v>2</v>
      </c>
      <c r="X199" s="127">
        <f t="shared" si="25"/>
        <v>3</v>
      </c>
      <c r="Y199" s="127">
        <f t="shared" si="25"/>
        <v>4</v>
      </c>
      <c r="Z199" s="127">
        <f t="shared" si="25"/>
        <v>2</v>
      </c>
      <c r="AA199" s="127">
        <f t="shared" si="25"/>
        <v>1</v>
      </c>
      <c r="AB199" s="127">
        <f>SUM(V199:AA199)</f>
        <v>13</v>
      </c>
      <c r="AC199" s="34">
        <f>V199/$AB199</f>
        <v>7.6923076923076927E-2</v>
      </c>
      <c r="AD199" s="34">
        <f t="shared" ref="AD199:AH206" si="26">W199/$AB199</f>
        <v>0.15384615384615385</v>
      </c>
      <c r="AE199" s="34">
        <f t="shared" si="26"/>
        <v>0.23076923076923078</v>
      </c>
      <c r="AF199" s="34">
        <f t="shared" si="26"/>
        <v>0.30769230769230771</v>
      </c>
      <c r="AG199" s="34">
        <f t="shared" si="26"/>
        <v>0.15384615384615385</v>
      </c>
      <c r="AH199" s="34">
        <f t="shared" si="26"/>
        <v>7.6923076923076927E-2</v>
      </c>
      <c r="AI199" s="127">
        <f t="shared" ref="AI199:AL206" si="27">+BA18</f>
        <v>3.33</v>
      </c>
      <c r="AJ199" s="127">
        <f t="shared" si="27"/>
        <v>1.23</v>
      </c>
      <c r="AK199" s="127">
        <f t="shared" si="27"/>
        <v>4</v>
      </c>
      <c r="AL199" s="127">
        <f t="shared" si="27"/>
        <v>4</v>
      </c>
      <c r="AM199" s="32"/>
      <c r="AN199" s="32"/>
      <c r="AO199" s="32"/>
      <c r="AP199" s="32"/>
      <c r="AQ199" s="32"/>
      <c r="AR199" s="32"/>
    </row>
    <row r="200" spans="1:44" s="35" customFormat="1" ht="18.75" customHeight="1" x14ac:dyDescent="0.25">
      <c r="A200" s="33" t="s">
        <v>57</v>
      </c>
      <c r="B200" s="217" t="s">
        <v>58</v>
      </c>
      <c r="C200" s="217" t="s">
        <v>59</v>
      </c>
      <c r="D200" s="217" t="s">
        <v>59</v>
      </c>
      <c r="E200" s="217" t="s">
        <v>59</v>
      </c>
      <c r="F200" s="217" t="s">
        <v>59</v>
      </c>
      <c r="G200" s="217" t="s">
        <v>59</v>
      </c>
      <c r="H200" s="217" t="s">
        <v>59</v>
      </c>
      <c r="I200" s="217" t="s">
        <v>59</v>
      </c>
      <c r="J200" s="217" t="s">
        <v>59</v>
      </c>
      <c r="K200" s="217" t="s">
        <v>59</v>
      </c>
      <c r="L200" s="217" t="s">
        <v>59</v>
      </c>
      <c r="M200" s="217" t="s">
        <v>59</v>
      </c>
      <c r="N200" s="217" t="s">
        <v>59</v>
      </c>
      <c r="O200" s="217" t="s">
        <v>59</v>
      </c>
      <c r="P200" s="217" t="s">
        <v>59</v>
      </c>
      <c r="Q200" s="217" t="s">
        <v>59</v>
      </c>
      <c r="R200" s="217" t="s">
        <v>59</v>
      </c>
      <c r="S200" s="217" t="s">
        <v>59</v>
      </c>
      <c r="T200" s="217" t="s">
        <v>59</v>
      </c>
      <c r="U200" s="165" t="s">
        <v>59</v>
      </c>
      <c r="V200" s="127">
        <f t="shared" ref="V200:V206" si="28">+AN19</f>
        <v>0</v>
      </c>
      <c r="W200" s="127">
        <f t="shared" si="25"/>
        <v>1</v>
      </c>
      <c r="X200" s="127">
        <f t="shared" si="25"/>
        <v>1</v>
      </c>
      <c r="Y200" s="127">
        <f t="shared" si="25"/>
        <v>8</v>
      </c>
      <c r="Z200" s="127">
        <f t="shared" si="25"/>
        <v>3</v>
      </c>
      <c r="AA200" s="127">
        <f t="shared" si="25"/>
        <v>0</v>
      </c>
      <c r="AB200" s="127">
        <f t="shared" ref="AB200:AB206" si="29">SUM(V200:AA200)</f>
        <v>13</v>
      </c>
      <c r="AC200" s="34">
        <f t="shared" ref="AC200:AC206" si="30">V200/$AB200</f>
        <v>0</v>
      </c>
      <c r="AD200" s="34">
        <f t="shared" si="26"/>
        <v>7.6923076923076927E-2</v>
      </c>
      <c r="AE200" s="34">
        <f t="shared" si="26"/>
        <v>7.6923076923076927E-2</v>
      </c>
      <c r="AF200" s="34">
        <f t="shared" si="26"/>
        <v>0.61538461538461542</v>
      </c>
      <c r="AG200" s="34">
        <f t="shared" si="26"/>
        <v>0.23076923076923078</v>
      </c>
      <c r="AH200" s="34">
        <f t="shared" si="26"/>
        <v>0</v>
      </c>
      <c r="AI200" s="127">
        <f t="shared" si="27"/>
        <v>4</v>
      </c>
      <c r="AJ200" s="127">
        <f t="shared" si="27"/>
        <v>0.82</v>
      </c>
      <c r="AK200" s="127">
        <f t="shared" si="27"/>
        <v>4</v>
      </c>
      <c r="AL200" s="127">
        <f t="shared" si="27"/>
        <v>4</v>
      </c>
      <c r="AM200" s="32"/>
      <c r="AN200" s="32"/>
      <c r="AO200" s="32"/>
      <c r="AP200" s="32"/>
      <c r="AQ200" s="32"/>
      <c r="AR200" s="32"/>
    </row>
    <row r="201" spans="1:44" s="35" customFormat="1" ht="18.75" customHeight="1" x14ac:dyDescent="0.25">
      <c r="A201" s="130" t="s">
        <v>60</v>
      </c>
      <c r="B201" s="217" t="s">
        <v>61</v>
      </c>
      <c r="C201" s="217" t="s">
        <v>62</v>
      </c>
      <c r="D201" s="217" t="s">
        <v>62</v>
      </c>
      <c r="E201" s="217" t="s">
        <v>62</v>
      </c>
      <c r="F201" s="217" t="s">
        <v>62</v>
      </c>
      <c r="G201" s="217" t="s">
        <v>62</v>
      </c>
      <c r="H201" s="217" t="s">
        <v>62</v>
      </c>
      <c r="I201" s="217" t="s">
        <v>62</v>
      </c>
      <c r="J201" s="217" t="s">
        <v>62</v>
      </c>
      <c r="K201" s="217" t="s">
        <v>62</v>
      </c>
      <c r="L201" s="217" t="s">
        <v>62</v>
      </c>
      <c r="M201" s="217" t="s">
        <v>62</v>
      </c>
      <c r="N201" s="217" t="s">
        <v>62</v>
      </c>
      <c r="O201" s="217" t="s">
        <v>62</v>
      </c>
      <c r="P201" s="217" t="s">
        <v>62</v>
      </c>
      <c r="Q201" s="217" t="s">
        <v>62</v>
      </c>
      <c r="R201" s="217" t="s">
        <v>62</v>
      </c>
      <c r="S201" s="217" t="s">
        <v>62</v>
      </c>
      <c r="T201" s="217" t="s">
        <v>62</v>
      </c>
      <c r="U201" s="165" t="s">
        <v>62</v>
      </c>
      <c r="V201" s="127">
        <f t="shared" si="28"/>
        <v>0</v>
      </c>
      <c r="W201" s="127">
        <f t="shared" si="25"/>
        <v>0</v>
      </c>
      <c r="X201" s="127">
        <f t="shared" si="25"/>
        <v>2</v>
      </c>
      <c r="Y201" s="127">
        <f t="shared" si="25"/>
        <v>6</v>
      </c>
      <c r="Z201" s="127">
        <f t="shared" si="25"/>
        <v>4</v>
      </c>
      <c r="AA201" s="127">
        <f t="shared" si="25"/>
        <v>1</v>
      </c>
      <c r="AB201" s="127">
        <f t="shared" si="29"/>
        <v>13</v>
      </c>
      <c r="AC201" s="34">
        <f t="shared" si="30"/>
        <v>0</v>
      </c>
      <c r="AD201" s="34">
        <f t="shared" si="26"/>
        <v>0</v>
      </c>
      <c r="AE201" s="34">
        <f t="shared" si="26"/>
        <v>0.15384615384615385</v>
      </c>
      <c r="AF201" s="34">
        <f t="shared" si="26"/>
        <v>0.46153846153846156</v>
      </c>
      <c r="AG201" s="34">
        <f t="shared" si="26"/>
        <v>0.30769230769230771</v>
      </c>
      <c r="AH201" s="34">
        <f t="shared" si="26"/>
        <v>7.6923076923076927E-2</v>
      </c>
      <c r="AI201" s="127">
        <f t="shared" si="27"/>
        <v>4.17</v>
      </c>
      <c r="AJ201" s="127">
        <f t="shared" si="27"/>
        <v>0.72</v>
      </c>
      <c r="AK201" s="127">
        <f t="shared" si="27"/>
        <v>4</v>
      </c>
      <c r="AL201" s="127">
        <f t="shared" si="27"/>
        <v>4</v>
      </c>
      <c r="AM201" s="32"/>
      <c r="AN201" s="32"/>
      <c r="AO201" s="32"/>
      <c r="AP201" s="32"/>
      <c r="AQ201" s="32"/>
      <c r="AR201" s="32"/>
    </row>
    <row r="202" spans="1:44" s="35" customFormat="1" ht="18.75" customHeight="1" x14ac:dyDescent="0.25">
      <c r="A202" s="33" t="s">
        <v>63</v>
      </c>
      <c r="B202" s="217" t="s">
        <v>64</v>
      </c>
      <c r="C202" s="217" t="s">
        <v>65</v>
      </c>
      <c r="D202" s="217" t="s">
        <v>65</v>
      </c>
      <c r="E202" s="217" t="s">
        <v>65</v>
      </c>
      <c r="F202" s="217" t="s">
        <v>65</v>
      </c>
      <c r="G202" s="217" t="s">
        <v>65</v>
      </c>
      <c r="H202" s="217" t="s">
        <v>65</v>
      </c>
      <c r="I202" s="217" t="s">
        <v>65</v>
      </c>
      <c r="J202" s="217" t="s">
        <v>65</v>
      </c>
      <c r="K202" s="217" t="s">
        <v>65</v>
      </c>
      <c r="L202" s="217" t="s">
        <v>65</v>
      </c>
      <c r="M202" s="217" t="s">
        <v>65</v>
      </c>
      <c r="N202" s="217" t="s">
        <v>65</v>
      </c>
      <c r="O202" s="217" t="s">
        <v>65</v>
      </c>
      <c r="P202" s="217" t="s">
        <v>65</v>
      </c>
      <c r="Q202" s="217" t="s">
        <v>65</v>
      </c>
      <c r="R202" s="217" t="s">
        <v>65</v>
      </c>
      <c r="S202" s="217" t="s">
        <v>65</v>
      </c>
      <c r="T202" s="217" t="s">
        <v>65</v>
      </c>
      <c r="U202" s="165" t="s">
        <v>65</v>
      </c>
      <c r="V202" s="127">
        <f t="shared" si="28"/>
        <v>0</v>
      </c>
      <c r="W202" s="127">
        <f t="shared" si="25"/>
        <v>0</v>
      </c>
      <c r="X202" s="127">
        <f t="shared" si="25"/>
        <v>3</v>
      </c>
      <c r="Y202" s="127">
        <f t="shared" si="25"/>
        <v>7</v>
      </c>
      <c r="Z202" s="127">
        <f t="shared" si="25"/>
        <v>3</v>
      </c>
      <c r="AA202" s="127">
        <f t="shared" si="25"/>
        <v>0</v>
      </c>
      <c r="AB202" s="127">
        <f t="shared" si="29"/>
        <v>13</v>
      </c>
      <c r="AC202" s="34">
        <f t="shared" si="30"/>
        <v>0</v>
      </c>
      <c r="AD202" s="34">
        <f t="shared" si="26"/>
        <v>0</v>
      </c>
      <c r="AE202" s="34">
        <f t="shared" si="26"/>
        <v>0.23076923076923078</v>
      </c>
      <c r="AF202" s="34">
        <f t="shared" si="26"/>
        <v>0.53846153846153844</v>
      </c>
      <c r="AG202" s="34">
        <f t="shared" si="26"/>
        <v>0.23076923076923078</v>
      </c>
      <c r="AH202" s="34">
        <f t="shared" si="26"/>
        <v>0</v>
      </c>
      <c r="AI202" s="127">
        <f t="shared" si="27"/>
        <v>4</v>
      </c>
      <c r="AJ202" s="127">
        <f t="shared" si="27"/>
        <v>0.71</v>
      </c>
      <c r="AK202" s="127">
        <f t="shared" si="27"/>
        <v>4</v>
      </c>
      <c r="AL202" s="127">
        <f t="shared" si="27"/>
        <v>4</v>
      </c>
    </row>
    <row r="203" spans="1:44" s="35" customFormat="1" ht="18.75" customHeight="1" x14ac:dyDescent="0.25">
      <c r="A203" s="130" t="s">
        <v>66</v>
      </c>
      <c r="B203" s="217" t="s">
        <v>67</v>
      </c>
      <c r="C203" s="217" t="s">
        <v>68</v>
      </c>
      <c r="D203" s="217" t="s">
        <v>68</v>
      </c>
      <c r="E203" s="217" t="s">
        <v>68</v>
      </c>
      <c r="F203" s="217" t="s">
        <v>68</v>
      </c>
      <c r="G203" s="217" t="s">
        <v>68</v>
      </c>
      <c r="H203" s="217" t="s">
        <v>68</v>
      </c>
      <c r="I203" s="217" t="s">
        <v>68</v>
      </c>
      <c r="J203" s="217" t="s">
        <v>68</v>
      </c>
      <c r="K203" s="217" t="s">
        <v>68</v>
      </c>
      <c r="L203" s="217" t="s">
        <v>68</v>
      </c>
      <c r="M203" s="217" t="s">
        <v>68</v>
      </c>
      <c r="N203" s="217" t="s">
        <v>68</v>
      </c>
      <c r="O203" s="217" t="s">
        <v>68</v>
      </c>
      <c r="P203" s="217" t="s">
        <v>68</v>
      </c>
      <c r="Q203" s="217" t="s">
        <v>68</v>
      </c>
      <c r="R203" s="217" t="s">
        <v>68</v>
      </c>
      <c r="S203" s="217" t="s">
        <v>68</v>
      </c>
      <c r="T203" s="217" t="s">
        <v>68</v>
      </c>
      <c r="U203" s="165" t="s">
        <v>68</v>
      </c>
      <c r="V203" s="127">
        <f t="shared" si="28"/>
        <v>1</v>
      </c>
      <c r="W203" s="127">
        <f t="shared" si="25"/>
        <v>2</v>
      </c>
      <c r="X203" s="127">
        <f t="shared" si="25"/>
        <v>1</v>
      </c>
      <c r="Y203" s="127">
        <f t="shared" si="25"/>
        <v>4</v>
      </c>
      <c r="Z203" s="127">
        <f t="shared" si="25"/>
        <v>5</v>
      </c>
      <c r="AA203" s="127">
        <f t="shared" si="25"/>
        <v>0</v>
      </c>
      <c r="AB203" s="127">
        <f t="shared" si="29"/>
        <v>13</v>
      </c>
      <c r="AC203" s="34">
        <f t="shared" si="30"/>
        <v>7.6923076923076927E-2</v>
      </c>
      <c r="AD203" s="34">
        <f t="shared" si="26"/>
        <v>0.15384615384615385</v>
      </c>
      <c r="AE203" s="34">
        <f t="shared" si="26"/>
        <v>7.6923076923076927E-2</v>
      </c>
      <c r="AF203" s="34">
        <f t="shared" si="26"/>
        <v>0.30769230769230771</v>
      </c>
      <c r="AG203" s="34">
        <f t="shared" si="26"/>
        <v>0.38461538461538464</v>
      </c>
      <c r="AH203" s="34">
        <f t="shared" si="26"/>
        <v>0</v>
      </c>
      <c r="AI203" s="127">
        <f t="shared" si="27"/>
        <v>3.77</v>
      </c>
      <c r="AJ203" s="127">
        <f t="shared" si="27"/>
        <v>1.36</v>
      </c>
      <c r="AK203" s="127">
        <f t="shared" si="27"/>
        <v>4</v>
      </c>
      <c r="AL203" s="127">
        <f t="shared" si="27"/>
        <v>5</v>
      </c>
    </row>
    <row r="204" spans="1:44" s="35" customFormat="1" ht="18.75" customHeight="1" x14ac:dyDescent="0.25">
      <c r="A204" s="33" t="s">
        <v>69</v>
      </c>
      <c r="B204" s="217" t="s">
        <v>70</v>
      </c>
      <c r="C204" s="217" t="s">
        <v>71</v>
      </c>
      <c r="D204" s="217" t="s">
        <v>71</v>
      </c>
      <c r="E204" s="217" t="s">
        <v>71</v>
      </c>
      <c r="F204" s="217" t="s">
        <v>71</v>
      </c>
      <c r="G204" s="217" t="s">
        <v>71</v>
      </c>
      <c r="H204" s="217" t="s">
        <v>71</v>
      </c>
      <c r="I204" s="217" t="s">
        <v>71</v>
      </c>
      <c r="J204" s="217" t="s">
        <v>71</v>
      </c>
      <c r="K204" s="217" t="s">
        <v>71</v>
      </c>
      <c r="L204" s="217" t="s">
        <v>71</v>
      </c>
      <c r="M204" s="217" t="s">
        <v>71</v>
      </c>
      <c r="N204" s="217" t="s">
        <v>71</v>
      </c>
      <c r="O204" s="217" t="s">
        <v>71</v>
      </c>
      <c r="P204" s="217" t="s">
        <v>71</v>
      </c>
      <c r="Q204" s="217" t="s">
        <v>71</v>
      </c>
      <c r="R204" s="217" t="s">
        <v>71</v>
      </c>
      <c r="S204" s="217" t="s">
        <v>71</v>
      </c>
      <c r="T204" s="217" t="s">
        <v>71</v>
      </c>
      <c r="U204" s="165" t="s">
        <v>71</v>
      </c>
      <c r="V204" s="127">
        <f t="shared" si="28"/>
        <v>0</v>
      </c>
      <c r="W204" s="127">
        <f t="shared" si="25"/>
        <v>0</v>
      </c>
      <c r="X204" s="127">
        <f t="shared" si="25"/>
        <v>0</v>
      </c>
      <c r="Y204" s="127">
        <f t="shared" si="25"/>
        <v>4</v>
      </c>
      <c r="Z204" s="127">
        <f t="shared" si="25"/>
        <v>5</v>
      </c>
      <c r="AA204" s="127">
        <f t="shared" si="25"/>
        <v>4</v>
      </c>
      <c r="AB204" s="127">
        <f t="shared" si="29"/>
        <v>13</v>
      </c>
      <c r="AC204" s="34">
        <f t="shared" si="30"/>
        <v>0</v>
      </c>
      <c r="AD204" s="34">
        <f t="shared" si="26"/>
        <v>0</v>
      </c>
      <c r="AE204" s="34">
        <f t="shared" si="26"/>
        <v>0</v>
      </c>
      <c r="AF204" s="34">
        <f t="shared" si="26"/>
        <v>0.30769230769230771</v>
      </c>
      <c r="AG204" s="34">
        <f t="shared" si="26"/>
        <v>0.38461538461538464</v>
      </c>
      <c r="AH204" s="34">
        <f t="shared" si="26"/>
        <v>0.30769230769230771</v>
      </c>
      <c r="AI204" s="127">
        <f t="shared" si="27"/>
        <v>4.5599999999999996</v>
      </c>
      <c r="AJ204" s="127">
        <f t="shared" si="27"/>
        <v>0.53</v>
      </c>
      <c r="AK204" s="127">
        <f t="shared" si="27"/>
        <v>5</v>
      </c>
      <c r="AL204" s="127">
        <f t="shared" si="27"/>
        <v>5</v>
      </c>
    </row>
    <row r="205" spans="1:44" s="35" customFormat="1" ht="18.75" customHeight="1" x14ac:dyDescent="0.25">
      <c r="A205" s="130" t="s">
        <v>72</v>
      </c>
      <c r="B205" s="217" t="s">
        <v>73</v>
      </c>
      <c r="C205" s="217" t="s">
        <v>74</v>
      </c>
      <c r="D205" s="217" t="s">
        <v>74</v>
      </c>
      <c r="E205" s="217" t="s">
        <v>74</v>
      </c>
      <c r="F205" s="217" t="s">
        <v>74</v>
      </c>
      <c r="G205" s="217" t="s">
        <v>74</v>
      </c>
      <c r="H205" s="217" t="s">
        <v>74</v>
      </c>
      <c r="I205" s="217" t="s">
        <v>74</v>
      </c>
      <c r="J205" s="217" t="s">
        <v>74</v>
      </c>
      <c r="K205" s="217" t="s">
        <v>74</v>
      </c>
      <c r="L205" s="217" t="s">
        <v>74</v>
      </c>
      <c r="M205" s="217" t="s">
        <v>74</v>
      </c>
      <c r="N205" s="217" t="s">
        <v>74</v>
      </c>
      <c r="O205" s="217" t="s">
        <v>74</v>
      </c>
      <c r="P205" s="217" t="s">
        <v>74</v>
      </c>
      <c r="Q205" s="217" t="s">
        <v>74</v>
      </c>
      <c r="R205" s="217" t="s">
        <v>74</v>
      </c>
      <c r="S205" s="217" t="s">
        <v>74</v>
      </c>
      <c r="T205" s="217" t="s">
        <v>74</v>
      </c>
      <c r="U205" s="165" t="s">
        <v>74</v>
      </c>
      <c r="V205" s="127">
        <f t="shared" si="28"/>
        <v>0</v>
      </c>
      <c r="W205" s="127">
        <f t="shared" si="25"/>
        <v>1</v>
      </c>
      <c r="X205" s="127">
        <f t="shared" si="25"/>
        <v>1</v>
      </c>
      <c r="Y205" s="127">
        <f t="shared" si="25"/>
        <v>9</v>
      </c>
      <c r="Z205" s="127">
        <f t="shared" si="25"/>
        <v>2</v>
      </c>
      <c r="AA205" s="127">
        <f t="shared" si="25"/>
        <v>0</v>
      </c>
      <c r="AB205" s="127">
        <f t="shared" si="29"/>
        <v>13</v>
      </c>
      <c r="AC205" s="34">
        <f t="shared" si="30"/>
        <v>0</v>
      </c>
      <c r="AD205" s="34">
        <f t="shared" si="26"/>
        <v>7.6923076923076927E-2</v>
      </c>
      <c r="AE205" s="34">
        <f t="shared" si="26"/>
        <v>7.6923076923076927E-2</v>
      </c>
      <c r="AF205" s="34">
        <f t="shared" si="26"/>
        <v>0.69230769230769229</v>
      </c>
      <c r="AG205" s="34">
        <f t="shared" si="26"/>
        <v>0.15384615384615385</v>
      </c>
      <c r="AH205" s="34">
        <f t="shared" si="26"/>
        <v>0</v>
      </c>
      <c r="AI205" s="127">
        <f t="shared" si="27"/>
        <v>3.92</v>
      </c>
      <c r="AJ205" s="127">
        <f t="shared" si="27"/>
        <v>0.76</v>
      </c>
      <c r="AK205" s="127">
        <f t="shared" si="27"/>
        <v>4</v>
      </c>
      <c r="AL205" s="127">
        <f t="shared" si="27"/>
        <v>4</v>
      </c>
    </row>
    <row r="206" spans="1:44" s="35" customFormat="1" ht="18.75" customHeight="1" x14ac:dyDescent="0.25">
      <c r="A206" s="33" t="s">
        <v>75</v>
      </c>
      <c r="B206" s="217" t="s">
        <v>76</v>
      </c>
      <c r="C206" s="217" t="s">
        <v>77</v>
      </c>
      <c r="D206" s="217" t="s">
        <v>77</v>
      </c>
      <c r="E206" s="217" t="s">
        <v>77</v>
      </c>
      <c r="F206" s="217" t="s">
        <v>77</v>
      </c>
      <c r="G206" s="217" t="s">
        <v>77</v>
      </c>
      <c r="H206" s="217" t="s">
        <v>77</v>
      </c>
      <c r="I206" s="217" t="s">
        <v>77</v>
      </c>
      <c r="J206" s="217" t="s">
        <v>77</v>
      </c>
      <c r="K206" s="217" t="s">
        <v>77</v>
      </c>
      <c r="L206" s="217" t="s">
        <v>77</v>
      </c>
      <c r="M206" s="217" t="s">
        <v>77</v>
      </c>
      <c r="N206" s="217" t="s">
        <v>77</v>
      </c>
      <c r="O206" s="217" t="s">
        <v>77</v>
      </c>
      <c r="P206" s="217" t="s">
        <v>77</v>
      </c>
      <c r="Q206" s="217" t="s">
        <v>77</v>
      </c>
      <c r="R206" s="217" t="s">
        <v>77</v>
      </c>
      <c r="S206" s="217" t="s">
        <v>77</v>
      </c>
      <c r="T206" s="217" t="s">
        <v>77</v>
      </c>
      <c r="U206" s="165" t="s">
        <v>77</v>
      </c>
      <c r="V206" s="127">
        <f t="shared" si="28"/>
        <v>0</v>
      </c>
      <c r="W206" s="127">
        <f t="shared" si="25"/>
        <v>0</v>
      </c>
      <c r="X206" s="127">
        <f t="shared" si="25"/>
        <v>0</v>
      </c>
      <c r="Y206" s="127">
        <f t="shared" si="25"/>
        <v>4</v>
      </c>
      <c r="Z206" s="127">
        <f t="shared" si="25"/>
        <v>6</v>
      </c>
      <c r="AA206" s="127">
        <f t="shared" si="25"/>
        <v>3</v>
      </c>
      <c r="AB206" s="127">
        <f t="shared" si="29"/>
        <v>13</v>
      </c>
      <c r="AC206" s="34">
        <f t="shared" si="30"/>
        <v>0</v>
      </c>
      <c r="AD206" s="34">
        <f t="shared" si="26"/>
        <v>0</v>
      </c>
      <c r="AE206" s="34">
        <f t="shared" si="26"/>
        <v>0</v>
      </c>
      <c r="AF206" s="34">
        <f t="shared" si="26"/>
        <v>0.30769230769230771</v>
      </c>
      <c r="AG206" s="34">
        <f t="shared" si="26"/>
        <v>0.46153846153846156</v>
      </c>
      <c r="AH206" s="34">
        <f t="shared" si="26"/>
        <v>0.23076923076923078</v>
      </c>
      <c r="AI206" s="127">
        <f t="shared" si="27"/>
        <v>4.5999999999999996</v>
      </c>
      <c r="AJ206" s="127">
        <f t="shared" si="27"/>
        <v>0.52</v>
      </c>
      <c r="AK206" s="127">
        <f t="shared" si="27"/>
        <v>5</v>
      </c>
      <c r="AL206" s="127">
        <f t="shared" si="27"/>
        <v>5</v>
      </c>
    </row>
    <row r="207" spans="1:44" x14ac:dyDescent="0.25">
      <c r="AH207" s="27"/>
      <c r="AM207" s="35"/>
      <c r="AN207" s="35"/>
      <c r="AO207" s="35"/>
      <c r="AP207" s="35"/>
      <c r="AQ207" s="35"/>
      <c r="AR207" s="35"/>
    </row>
    <row r="208" spans="1:44" x14ac:dyDescent="0.25">
      <c r="AH208" s="27"/>
      <c r="AM208" s="35"/>
      <c r="AN208" s="35"/>
      <c r="AO208" s="35"/>
      <c r="AP208" s="35"/>
      <c r="AQ208" s="35"/>
      <c r="AR208" s="35"/>
    </row>
    <row r="209" spans="5:44" x14ac:dyDescent="0.25">
      <c r="AH209" s="27"/>
      <c r="AM209" s="35"/>
      <c r="AN209" s="35"/>
      <c r="AO209" s="35"/>
      <c r="AP209" s="35"/>
      <c r="AQ209" s="35"/>
      <c r="AR209" s="35"/>
    </row>
    <row r="210" spans="5:44" x14ac:dyDescent="0.25">
      <c r="AH210" s="27"/>
    </row>
    <row r="211" spans="5:44" x14ac:dyDescent="0.25">
      <c r="AH211" s="27"/>
    </row>
    <row r="212" spans="5:44" x14ac:dyDescent="0.25">
      <c r="AH212" s="27"/>
    </row>
    <row r="213" spans="5:44" ht="15" customHeight="1" x14ac:dyDescent="0.25">
      <c r="E213" s="177" t="s">
        <v>139</v>
      </c>
      <c r="F213" s="177"/>
      <c r="G213" s="177"/>
      <c r="H213" s="177"/>
      <c r="I213" s="177"/>
      <c r="AJ213" s="27"/>
    </row>
    <row r="214" spans="5:44" ht="15" customHeight="1" x14ac:dyDescent="0.25">
      <c r="E214" s="177"/>
      <c r="F214" s="177"/>
      <c r="G214" s="177"/>
      <c r="H214" s="177"/>
      <c r="I214" s="177"/>
      <c r="AJ214" s="27"/>
    </row>
    <row r="215" spans="5:44" ht="15" customHeight="1" x14ac:dyDescent="0.25">
      <c r="E215" s="177"/>
      <c r="F215" s="177"/>
      <c r="G215" s="177"/>
      <c r="H215" s="177"/>
      <c r="I215" s="177"/>
      <c r="AJ215" s="27"/>
    </row>
    <row r="216" spans="5:44" ht="15" customHeight="1" x14ac:dyDescent="0.25">
      <c r="E216" s="177"/>
      <c r="F216" s="177"/>
      <c r="G216" s="177"/>
      <c r="H216" s="177"/>
      <c r="I216" s="177"/>
      <c r="AJ216" s="27"/>
    </row>
    <row r="217" spans="5:44" x14ac:dyDescent="0.25">
      <c r="AJ217" s="27"/>
    </row>
    <row r="218" spans="5:44" ht="18.75" x14ac:dyDescent="0.25">
      <c r="F218" s="218" t="s">
        <v>37</v>
      </c>
      <c r="G218" s="218"/>
      <c r="H218" s="60">
        <v>0</v>
      </c>
      <c r="AJ218" s="27"/>
    </row>
    <row r="219" spans="5:44" ht="18.75" x14ac:dyDescent="0.3">
      <c r="F219" s="218" t="s">
        <v>38</v>
      </c>
      <c r="G219" s="218"/>
      <c r="H219" s="60">
        <v>13</v>
      </c>
      <c r="O219" s="32"/>
      <c r="P219" s="32"/>
      <c r="Q219" s="32"/>
      <c r="R219" s="32"/>
      <c r="S219" s="32"/>
      <c r="T219" s="32"/>
      <c r="U219" s="32"/>
      <c r="V219" s="198" t="s">
        <v>17</v>
      </c>
      <c r="W219" s="198"/>
      <c r="X219" s="198"/>
      <c r="Y219" s="198"/>
      <c r="Z219" s="198"/>
      <c r="AA219" s="198"/>
      <c r="AB219" s="21"/>
      <c r="AC219" s="198" t="s">
        <v>18</v>
      </c>
      <c r="AD219" s="198"/>
      <c r="AE219" s="198"/>
      <c r="AF219" s="198"/>
      <c r="AG219" s="198"/>
      <c r="AH219" s="198"/>
      <c r="AI219" s="195" t="s">
        <v>147</v>
      </c>
      <c r="AJ219" s="195"/>
      <c r="AK219" s="195"/>
      <c r="AL219" s="195"/>
    </row>
    <row r="220" spans="5:44" ht="18.75" x14ac:dyDescent="0.3">
      <c r="O220" s="54"/>
      <c r="P220" s="54"/>
      <c r="Q220" s="54"/>
      <c r="R220" s="54"/>
      <c r="S220" s="32"/>
      <c r="T220" s="32"/>
      <c r="U220" s="32"/>
      <c r="V220" s="198"/>
      <c r="W220" s="198"/>
      <c r="X220" s="198"/>
      <c r="Y220" s="198"/>
      <c r="Z220" s="198"/>
      <c r="AA220" s="198"/>
      <c r="AB220" s="21"/>
      <c r="AC220" s="198"/>
      <c r="AD220" s="198"/>
      <c r="AE220" s="198"/>
      <c r="AF220" s="198"/>
      <c r="AG220" s="198"/>
      <c r="AH220" s="198"/>
      <c r="AI220" s="195"/>
      <c r="AJ220" s="195"/>
      <c r="AK220" s="195"/>
      <c r="AL220" s="195"/>
    </row>
    <row r="221" spans="5:44" ht="37.5" x14ac:dyDescent="0.25">
      <c r="O221" s="55"/>
      <c r="P221" s="55"/>
      <c r="Q221" s="55"/>
      <c r="R221" s="55"/>
      <c r="S221" s="55"/>
      <c r="T221" s="55"/>
      <c r="U221" s="55"/>
      <c r="V221" s="56">
        <v>1</v>
      </c>
      <c r="W221" s="56">
        <v>2</v>
      </c>
      <c r="X221" s="56">
        <v>3</v>
      </c>
      <c r="Y221" s="56">
        <v>4</v>
      </c>
      <c r="Z221" s="56">
        <v>5</v>
      </c>
      <c r="AA221" s="56" t="s">
        <v>43</v>
      </c>
      <c r="AB221" s="57" t="s">
        <v>21</v>
      </c>
      <c r="AC221" s="56">
        <v>1</v>
      </c>
      <c r="AD221" s="56">
        <v>2</v>
      </c>
      <c r="AE221" s="56">
        <v>3</v>
      </c>
      <c r="AF221" s="56">
        <v>4</v>
      </c>
      <c r="AG221" s="56">
        <v>5</v>
      </c>
      <c r="AH221" s="56" t="s">
        <v>43</v>
      </c>
      <c r="AI221" s="58" t="s">
        <v>22</v>
      </c>
      <c r="AJ221" s="58" t="s">
        <v>23</v>
      </c>
      <c r="AK221" s="58" t="s">
        <v>24</v>
      </c>
      <c r="AL221" s="112" t="s">
        <v>25</v>
      </c>
    </row>
    <row r="222" spans="5:44" ht="44.25" customHeight="1" x14ac:dyDescent="0.25">
      <c r="N222"/>
      <c r="O222" s="217" t="s">
        <v>78</v>
      </c>
      <c r="P222" s="217"/>
      <c r="Q222" s="217"/>
      <c r="R222" s="217"/>
      <c r="S222" s="217"/>
      <c r="T222" s="217"/>
      <c r="U222" s="165"/>
      <c r="V222" s="127">
        <f>+AN26</f>
        <v>0</v>
      </c>
      <c r="W222" s="127">
        <f t="shared" ref="W222:AA224" si="31">+AO26</f>
        <v>0</v>
      </c>
      <c r="X222" s="127">
        <f t="shared" si="31"/>
        <v>0</v>
      </c>
      <c r="Y222" s="127">
        <f t="shared" si="31"/>
        <v>0</v>
      </c>
      <c r="Z222" s="127">
        <f t="shared" si="31"/>
        <v>0</v>
      </c>
      <c r="AA222" s="127">
        <f t="shared" si="31"/>
        <v>0</v>
      </c>
      <c r="AB222" s="127">
        <f>SUM(V222:AA222)</f>
        <v>0</v>
      </c>
      <c r="AC222" s="34" t="e">
        <f t="shared" ref="AC222:AH223" si="32">V222/$AB222</f>
        <v>#DIV/0!</v>
      </c>
      <c r="AD222" s="34" t="e">
        <f t="shared" si="32"/>
        <v>#DIV/0!</v>
      </c>
      <c r="AE222" s="34" t="e">
        <f t="shared" si="32"/>
        <v>#DIV/0!</v>
      </c>
      <c r="AF222" s="34" t="e">
        <f t="shared" si="32"/>
        <v>#DIV/0!</v>
      </c>
      <c r="AG222" s="34" t="e">
        <f t="shared" si="32"/>
        <v>#DIV/0!</v>
      </c>
      <c r="AH222" s="34" t="e">
        <f t="shared" si="32"/>
        <v>#DIV/0!</v>
      </c>
      <c r="AI222" s="127" t="str">
        <f t="shared" ref="AI222:AL224" si="33">+BA26</f>
        <v>.</v>
      </c>
      <c r="AJ222" s="127" t="str">
        <f t="shared" si="33"/>
        <v>.</v>
      </c>
      <c r="AK222" s="127" t="str">
        <f t="shared" si="33"/>
        <v>.</v>
      </c>
      <c r="AL222" s="127" t="str">
        <f t="shared" si="33"/>
        <v>.</v>
      </c>
    </row>
    <row r="223" spans="5:44" ht="64.5" customHeight="1" x14ac:dyDescent="0.25">
      <c r="N223"/>
      <c r="O223" s="217" t="s">
        <v>79</v>
      </c>
      <c r="P223" s="217" t="s">
        <v>80</v>
      </c>
      <c r="Q223" s="217" t="s">
        <v>80</v>
      </c>
      <c r="R223" s="217" t="s">
        <v>80</v>
      </c>
      <c r="S223" s="217" t="s">
        <v>80</v>
      </c>
      <c r="T223" s="217" t="s">
        <v>80</v>
      </c>
      <c r="U223" s="165" t="s">
        <v>80</v>
      </c>
      <c r="V223" s="127">
        <f t="shared" ref="V223:V224" si="34">+AN27</f>
        <v>0</v>
      </c>
      <c r="W223" s="127">
        <f t="shared" si="31"/>
        <v>0</v>
      </c>
      <c r="X223" s="127">
        <f t="shared" si="31"/>
        <v>0</v>
      </c>
      <c r="Y223" s="127">
        <f t="shared" si="31"/>
        <v>0</v>
      </c>
      <c r="Z223" s="127">
        <f t="shared" si="31"/>
        <v>0</v>
      </c>
      <c r="AA223" s="127">
        <f t="shared" si="31"/>
        <v>0</v>
      </c>
      <c r="AB223" s="127">
        <f t="shared" ref="AB223:AB224" si="35">SUM(V223:AA223)</f>
        <v>0</v>
      </c>
      <c r="AC223" s="34" t="e">
        <f t="shared" si="32"/>
        <v>#DIV/0!</v>
      </c>
      <c r="AD223" s="34" t="e">
        <f t="shared" si="32"/>
        <v>#DIV/0!</v>
      </c>
      <c r="AE223" s="34" t="e">
        <f t="shared" si="32"/>
        <v>#DIV/0!</v>
      </c>
      <c r="AF223" s="34" t="e">
        <f t="shared" si="32"/>
        <v>#DIV/0!</v>
      </c>
      <c r="AG223" s="34" t="e">
        <f t="shared" si="32"/>
        <v>#DIV/0!</v>
      </c>
      <c r="AH223" s="34" t="e">
        <f t="shared" si="32"/>
        <v>#DIV/0!</v>
      </c>
      <c r="AI223" s="127" t="str">
        <f t="shared" si="33"/>
        <v>.</v>
      </c>
      <c r="AJ223" s="127" t="str">
        <f t="shared" si="33"/>
        <v>.</v>
      </c>
      <c r="AK223" s="127" t="str">
        <f t="shared" si="33"/>
        <v>.</v>
      </c>
      <c r="AL223" s="127" t="str">
        <f t="shared" si="33"/>
        <v>.</v>
      </c>
    </row>
    <row r="224" spans="5:44" ht="40.5" customHeight="1" x14ac:dyDescent="0.25">
      <c r="N224"/>
      <c r="O224" s="217" t="s">
        <v>81</v>
      </c>
      <c r="P224" s="217" t="s">
        <v>82</v>
      </c>
      <c r="Q224" s="217" t="s">
        <v>82</v>
      </c>
      <c r="R224" s="217" t="s">
        <v>82</v>
      </c>
      <c r="S224" s="217" t="s">
        <v>82</v>
      </c>
      <c r="T224" s="217" t="s">
        <v>82</v>
      </c>
      <c r="U224" s="165" t="s">
        <v>82</v>
      </c>
      <c r="V224" s="127">
        <f t="shared" si="34"/>
        <v>0</v>
      </c>
      <c r="W224" s="127">
        <f t="shared" si="31"/>
        <v>0</v>
      </c>
      <c r="X224" s="127">
        <f t="shared" si="31"/>
        <v>0</v>
      </c>
      <c r="Y224" s="127">
        <f t="shared" si="31"/>
        <v>0</v>
      </c>
      <c r="Z224" s="127">
        <f t="shared" si="31"/>
        <v>0</v>
      </c>
      <c r="AA224" s="127">
        <f t="shared" si="31"/>
        <v>0</v>
      </c>
      <c r="AB224" s="127">
        <f t="shared" si="35"/>
        <v>0</v>
      </c>
      <c r="AC224" s="34" t="e">
        <f>V224/$AB224</f>
        <v>#DIV/0!</v>
      </c>
      <c r="AD224" s="34" t="e">
        <f t="shared" ref="AD224:AH224" si="36">W224/$AB224</f>
        <v>#DIV/0!</v>
      </c>
      <c r="AE224" s="34" t="e">
        <f t="shared" si="36"/>
        <v>#DIV/0!</v>
      </c>
      <c r="AF224" s="34" t="e">
        <f t="shared" si="36"/>
        <v>#DIV/0!</v>
      </c>
      <c r="AG224" s="34" t="e">
        <f t="shared" si="36"/>
        <v>#DIV/0!</v>
      </c>
      <c r="AH224" s="34" t="e">
        <f t="shared" si="36"/>
        <v>#DIV/0!</v>
      </c>
      <c r="AI224" s="127" t="str">
        <f t="shared" si="33"/>
        <v>.</v>
      </c>
      <c r="AJ224" s="127" t="str">
        <f t="shared" si="33"/>
        <v>.</v>
      </c>
      <c r="AK224" s="127" t="str">
        <f t="shared" si="33"/>
        <v>.</v>
      </c>
      <c r="AL224" s="127" t="str">
        <f t="shared" si="33"/>
        <v>.</v>
      </c>
    </row>
    <row r="225" spans="7:36" x14ac:dyDescent="0.25">
      <c r="AH225" s="27"/>
    </row>
    <row r="226" spans="7:36" x14ac:dyDescent="0.25">
      <c r="AH226" s="27"/>
    </row>
    <row r="227" spans="7:36" x14ac:dyDescent="0.25">
      <c r="AH227" s="27"/>
    </row>
    <row r="228" spans="7:36" x14ac:dyDescent="0.25">
      <c r="AH228" s="27"/>
    </row>
    <row r="229" spans="7:36" x14ac:dyDescent="0.25">
      <c r="AH229" s="27"/>
    </row>
    <row r="230" spans="7:36" x14ac:dyDescent="0.25">
      <c r="AH230" s="27"/>
    </row>
    <row r="231" spans="7:36" x14ac:dyDescent="0.25">
      <c r="AH231" s="27"/>
    </row>
    <row r="232" spans="7:36" x14ac:dyDescent="0.25">
      <c r="AH232" s="27"/>
    </row>
    <row r="233" spans="7:36" ht="15.75" thickBot="1" x14ac:dyDescent="0.3">
      <c r="AH233" s="27"/>
    </row>
    <row r="234" spans="7:36" x14ac:dyDescent="0.25">
      <c r="G234" s="209" t="s">
        <v>140</v>
      </c>
      <c r="H234" s="210"/>
      <c r="I234" s="210"/>
      <c r="J234" s="210"/>
      <c r="K234" s="211"/>
      <c r="Y234" s="209" t="s">
        <v>141</v>
      </c>
      <c r="Z234" s="210"/>
      <c r="AA234" s="210"/>
      <c r="AB234" s="210"/>
      <c r="AC234" s="211"/>
      <c r="AJ234" s="27"/>
    </row>
    <row r="235" spans="7:36" x14ac:dyDescent="0.25">
      <c r="G235" s="212"/>
      <c r="H235" s="177"/>
      <c r="I235" s="177"/>
      <c r="J235" s="177"/>
      <c r="K235" s="213"/>
      <c r="Y235" s="212"/>
      <c r="Z235" s="177"/>
      <c r="AA235" s="177"/>
      <c r="AB235" s="177"/>
      <c r="AC235" s="213"/>
      <c r="AJ235" s="27"/>
    </row>
    <row r="236" spans="7:36" x14ac:dyDescent="0.25">
      <c r="G236" s="212"/>
      <c r="H236" s="177"/>
      <c r="I236" s="177"/>
      <c r="J236" s="177"/>
      <c r="K236" s="213"/>
      <c r="Y236" s="212"/>
      <c r="Z236" s="177"/>
      <c r="AA236" s="177"/>
      <c r="AB236" s="177"/>
      <c r="AC236" s="213"/>
      <c r="AJ236" s="27"/>
    </row>
    <row r="237" spans="7:36" ht="15.75" thickBot="1" x14ac:dyDescent="0.3">
      <c r="G237" s="214"/>
      <c r="H237" s="215"/>
      <c r="I237" s="215"/>
      <c r="J237" s="215"/>
      <c r="K237" s="216"/>
      <c r="Y237" s="214"/>
      <c r="Z237" s="215"/>
      <c r="AA237" s="215"/>
      <c r="AB237" s="215"/>
      <c r="AC237" s="216"/>
      <c r="AJ237" s="27"/>
    </row>
    <row r="238" spans="7:36" x14ac:dyDescent="0.25">
      <c r="AJ238" s="27"/>
    </row>
    <row r="239" spans="7:36" x14ac:dyDescent="0.25">
      <c r="AJ239" s="27"/>
    </row>
    <row r="240" spans="7:36" ht="18.75" x14ac:dyDescent="0.25">
      <c r="H240" s="218" t="s">
        <v>37</v>
      </c>
      <c r="I240" s="218"/>
      <c r="J240" s="60">
        <v>2</v>
      </c>
      <c r="Z240" s="218" t="s">
        <v>37</v>
      </c>
      <c r="AA240" s="218"/>
      <c r="AB240" s="60">
        <v>1</v>
      </c>
      <c r="AJ240" s="27"/>
    </row>
    <row r="241" spans="8:36" ht="18.75" x14ac:dyDescent="0.25">
      <c r="H241" s="218" t="s">
        <v>38</v>
      </c>
      <c r="I241" s="218"/>
      <c r="J241" s="60">
        <v>11</v>
      </c>
      <c r="Z241" s="218" t="s">
        <v>38</v>
      </c>
      <c r="AA241" s="218"/>
      <c r="AB241" s="60">
        <v>12</v>
      </c>
      <c r="AJ241" s="27"/>
    </row>
    <row r="242" spans="8:36" x14ac:dyDescent="0.25">
      <c r="AJ242" s="27"/>
    </row>
    <row r="243" spans="8:36" x14ac:dyDescent="0.25">
      <c r="AJ243" s="27"/>
    </row>
    <row r="244" spans="8:36" ht="18.75" customHeight="1" x14ac:dyDescent="0.25">
      <c r="AJ244" s="27"/>
    </row>
    <row r="245" spans="8:36" x14ac:dyDescent="0.25">
      <c r="AJ245" s="27"/>
    </row>
    <row r="246" spans="8:36" x14ac:dyDescent="0.25">
      <c r="AJ246" s="27"/>
    </row>
    <row r="247" spans="8:36" x14ac:dyDescent="0.25">
      <c r="AJ247" s="27"/>
    </row>
    <row r="248" spans="8:36" x14ac:dyDescent="0.25">
      <c r="AJ248" s="27"/>
    </row>
    <row r="249" spans="8:36" x14ac:dyDescent="0.25">
      <c r="AJ249" s="27"/>
    </row>
    <row r="250" spans="8:36" x14ac:dyDescent="0.25">
      <c r="AJ250" s="27"/>
    </row>
    <row r="251" spans="8:36" x14ac:dyDescent="0.25">
      <c r="AJ251" s="27"/>
    </row>
    <row r="252" spans="8:36" x14ac:dyDescent="0.25">
      <c r="AJ252" s="27"/>
    </row>
    <row r="253" spans="8:36" x14ac:dyDescent="0.25">
      <c r="AJ253" s="27"/>
    </row>
    <row r="254" spans="8:36" ht="39" customHeight="1" x14ac:dyDescent="0.25">
      <c r="AJ254" s="27"/>
    </row>
    <row r="255" spans="8:36" ht="42" customHeight="1" x14ac:dyDescent="0.25">
      <c r="AJ255" s="27"/>
    </row>
    <row r="256" spans="8:36" ht="42" customHeight="1" x14ac:dyDescent="0.25">
      <c r="AJ256" s="27"/>
    </row>
    <row r="257" spans="1:38" ht="42" customHeight="1" x14ac:dyDescent="0.25">
      <c r="AJ257" s="27"/>
    </row>
    <row r="258" spans="1:38" ht="18.75" x14ac:dyDescent="0.3">
      <c r="V258" s="198" t="s">
        <v>17</v>
      </c>
      <c r="W258" s="198"/>
      <c r="X258" s="198"/>
      <c r="Y258" s="198"/>
      <c r="Z258" s="198"/>
      <c r="AA258" s="198"/>
      <c r="AB258" s="21"/>
      <c r="AC258" s="198" t="s">
        <v>18</v>
      </c>
      <c r="AD258" s="198"/>
      <c r="AE258" s="198"/>
      <c r="AF258" s="198"/>
      <c r="AG258" s="198"/>
      <c r="AH258" s="198"/>
      <c r="AI258" s="195" t="s">
        <v>147</v>
      </c>
      <c r="AJ258" s="195"/>
      <c r="AK258" s="195"/>
      <c r="AL258" s="195"/>
    </row>
    <row r="259" spans="1:38" ht="18.75" x14ac:dyDescent="0.3">
      <c r="V259" s="198"/>
      <c r="W259" s="198"/>
      <c r="X259" s="198"/>
      <c r="Y259" s="198"/>
      <c r="Z259" s="198"/>
      <c r="AA259" s="198"/>
      <c r="AB259" s="21"/>
      <c r="AC259" s="198"/>
      <c r="AD259" s="198"/>
      <c r="AE259" s="198"/>
      <c r="AF259" s="198"/>
      <c r="AG259" s="198"/>
      <c r="AH259" s="198"/>
      <c r="AI259" s="195"/>
      <c r="AJ259" s="195"/>
      <c r="AK259" s="195"/>
      <c r="AL259" s="195"/>
    </row>
    <row r="260" spans="1:38" ht="37.5"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56">
        <v>1</v>
      </c>
      <c r="W260" s="56">
        <v>2</v>
      </c>
      <c r="X260" s="56">
        <v>3</v>
      </c>
      <c r="Y260" s="56">
        <v>4</v>
      </c>
      <c r="Z260" s="56">
        <v>5</v>
      </c>
      <c r="AA260" s="56" t="s">
        <v>43</v>
      </c>
      <c r="AB260" s="57" t="s">
        <v>21</v>
      </c>
      <c r="AC260" s="56">
        <v>1</v>
      </c>
      <c r="AD260" s="56">
        <v>2</v>
      </c>
      <c r="AE260" s="56">
        <v>3</v>
      </c>
      <c r="AF260" s="56">
        <v>4</v>
      </c>
      <c r="AG260" s="56">
        <v>5</v>
      </c>
      <c r="AH260" s="56" t="s">
        <v>43</v>
      </c>
      <c r="AI260" s="58" t="s">
        <v>22</v>
      </c>
      <c r="AJ260" s="58" t="s">
        <v>23</v>
      </c>
      <c r="AK260" s="58" t="s">
        <v>24</v>
      </c>
      <c r="AL260" s="112" t="s">
        <v>25</v>
      </c>
    </row>
    <row r="261" spans="1:38" ht="18.75" customHeight="1" x14ac:dyDescent="0.25">
      <c r="A261" s="217" t="s">
        <v>144</v>
      </c>
      <c r="B261" s="217"/>
      <c r="C261" s="217"/>
      <c r="D261" s="217"/>
      <c r="E261" s="217"/>
      <c r="F261" s="217"/>
      <c r="G261" s="217"/>
      <c r="H261" s="217"/>
      <c r="I261" s="217"/>
      <c r="J261" s="217"/>
      <c r="K261" s="217"/>
      <c r="L261" s="217"/>
      <c r="M261" s="217"/>
      <c r="N261" s="217"/>
      <c r="O261" s="217"/>
      <c r="P261" s="217"/>
      <c r="Q261" s="217"/>
      <c r="R261" s="217"/>
      <c r="S261" s="217"/>
      <c r="T261" s="217"/>
      <c r="U261" s="217"/>
      <c r="V261" s="127">
        <f>+AN29</f>
        <v>0</v>
      </c>
      <c r="W261" s="127">
        <f t="shared" ref="W261:AA263" si="37">+AO29</f>
        <v>1</v>
      </c>
      <c r="X261" s="127">
        <f t="shared" si="37"/>
        <v>0</v>
      </c>
      <c r="Y261" s="127">
        <f t="shared" si="37"/>
        <v>1</v>
      </c>
      <c r="Z261" s="127">
        <f t="shared" si="37"/>
        <v>0</v>
      </c>
      <c r="AA261" s="127">
        <f t="shared" si="37"/>
        <v>0</v>
      </c>
      <c r="AB261" s="127">
        <f>SUM(V261:AA261)</f>
        <v>2</v>
      </c>
      <c r="AC261" s="34">
        <f>V261/$AB261</f>
        <v>0</v>
      </c>
      <c r="AD261" s="34">
        <f t="shared" ref="AD261:AH263" si="38">W261/$AB261</f>
        <v>0.5</v>
      </c>
      <c r="AE261" s="34">
        <f t="shared" si="38"/>
        <v>0</v>
      </c>
      <c r="AF261" s="34">
        <f t="shared" si="38"/>
        <v>0.5</v>
      </c>
      <c r="AG261" s="34">
        <f t="shared" si="38"/>
        <v>0</v>
      </c>
      <c r="AH261" s="34">
        <f t="shared" si="38"/>
        <v>0</v>
      </c>
      <c r="AI261" s="127">
        <f t="shared" ref="AI261:AL263" si="39">+BA29</f>
        <v>3</v>
      </c>
      <c r="AJ261" s="127">
        <f t="shared" si="39"/>
        <v>1.41</v>
      </c>
      <c r="AK261" s="127">
        <f t="shared" si="39"/>
        <v>3</v>
      </c>
      <c r="AL261" s="127">
        <f t="shared" si="39"/>
        <v>2</v>
      </c>
    </row>
    <row r="262" spans="1:38" ht="18.75" customHeight="1" x14ac:dyDescent="0.25">
      <c r="A262" s="217" t="s">
        <v>149</v>
      </c>
      <c r="B262" s="217"/>
      <c r="C262" s="217"/>
      <c r="D262" s="217"/>
      <c r="E262" s="217"/>
      <c r="F262" s="217"/>
      <c r="G262" s="217"/>
      <c r="H262" s="217"/>
      <c r="I262" s="217"/>
      <c r="J262" s="217"/>
      <c r="K262" s="217"/>
      <c r="L262" s="217"/>
      <c r="M262" s="217"/>
      <c r="N262" s="217"/>
      <c r="O262" s="217"/>
      <c r="P262" s="217"/>
      <c r="Q262" s="217"/>
      <c r="R262" s="217"/>
      <c r="S262" s="217"/>
      <c r="T262" s="217"/>
      <c r="U262" s="217"/>
      <c r="V262" s="127">
        <f t="shared" ref="V262:V263" si="40">+AN30</f>
        <v>0</v>
      </c>
      <c r="W262" s="127">
        <f t="shared" si="37"/>
        <v>0</v>
      </c>
      <c r="X262" s="127">
        <f t="shared" si="37"/>
        <v>1</v>
      </c>
      <c r="Y262" s="127">
        <f t="shared" si="37"/>
        <v>0</v>
      </c>
      <c r="Z262" s="127">
        <f t="shared" si="37"/>
        <v>1</v>
      </c>
      <c r="AA262" s="127">
        <f t="shared" si="37"/>
        <v>0</v>
      </c>
      <c r="AB262" s="127">
        <f t="shared" ref="AB262:AB263" si="41">SUM(V262:AA262)</f>
        <v>2</v>
      </c>
      <c r="AC262" s="34">
        <f>V262/$AB262</f>
        <v>0</v>
      </c>
      <c r="AD262" s="34">
        <f t="shared" si="38"/>
        <v>0</v>
      </c>
      <c r="AE262" s="34">
        <f t="shared" si="38"/>
        <v>0.5</v>
      </c>
      <c r="AF262" s="34">
        <f t="shared" si="38"/>
        <v>0</v>
      </c>
      <c r="AG262" s="34">
        <f t="shared" si="38"/>
        <v>0.5</v>
      </c>
      <c r="AH262" s="34">
        <f t="shared" si="38"/>
        <v>0</v>
      </c>
      <c r="AI262" s="127">
        <f t="shared" si="39"/>
        <v>4</v>
      </c>
      <c r="AJ262" s="127">
        <f t="shared" si="39"/>
        <v>1.41</v>
      </c>
      <c r="AK262" s="127">
        <f t="shared" si="39"/>
        <v>4</v>
      </c>
      <c r="AL262" s="127">
        <f t="shared" si="39"/>
        <v>3</v>
      </c>
    </row>
    <row r="263" spans="1:38" ht="18.75" customHeight="1" x14ac:dyDescent="0.25">
      <c r="A263" s="217" t="s">
        <v>145</v>
      </c>
      <c r="B263" s="217"/>
      <c r="C263" s="217"/>
      <c r="D263" s="217"/>
      <c r="E263" s="217"/>
      <c r="F263" s="217"/>
      <c r="G263" s="217"/>
      <c r="H263" s="217"/>
      <c r="I263" s="217"/>
      <c r="J263" s="217"/>
      <c r="K263" s="217"/>
      <c r="L263" s="217"/>
      <c r="M263" s="217"/>
      <c r="N263" s="217"/>
      <c r="O263" s="217"/>
      <c r="P263" s="217"/>
      <c r="Q263" s="217"/>
      <c r="R263" s="217"/>
      <c r="S263" s="217"/>
      <c r="T263" s="217"/>
      <c r="U263" s="217"/>
      <c r="V263" s="127">
        <f t="shared" si="40"/>
        <v>0</v>
      </c>
      <c r="W263" s="127">
        <f t="shared" si="37"/>
        <v>0</v>
      </c>
      <c r="X263" s="127">
        <f t="shared" si="37"/>
        <v>0</v>
      </c>
      <c r="Y263" s="127">
        <f t="shared" si="37"/>
        <v>1</v>
      </c>
      <c r="Z263" s="127">
        <f t="shared" si="37"/>
        <v>0</v>
      </c>
      <c r="AA263" s="127">
        <f t="shared" si="37"/>
        <v>0</v>
      </c>
      <c r="AB263" s="127">
        <f t="shared" si="41"/>
        <v>1</v>
      </c>
      <c r="AC263" s="34">
        <f>V263/$AB263</f>
        <v>0</v>
      </c>
      <c r="AD263" s="34">
        <f t="shared" si="38"/>
        <v>0</v>
      </c>
      <c r="AE263" s="34">
        <f t="shared" si="38"/>
        <v>0</v>
      </c>
      <c r="AF263" s="34">
        <f t="shared" si="38"/>
        <v>1</v>
      </c>
      <c r="AG263" s="34">
        <f t="shared" si="38"/>
        <v>0</v>
      </c>
      <c r="AH263" s="34">
        <f t="shared" si="38"/>
        <v>0</v>
      </c>
      <c r="AI263" s="127">
        <f t="shared" si="39"/>
        <v>4</v>
      </c>
      <c r="AJ263" s="127" t="str">
        <f t="shared" si="39"/>
        <v>.</v>
      </c>
      <c r="AK263" s="127">
        <f t="shared" si="39"/>
        <v>4</v>
      </c>
      <c r="AL263" s="127">
        <f t="shared" si="39"/>
        <v>4</v>
      </c>
    </row>
    <row r="264" spans="1:38" x14ac:dyDescent="0.25">
      <c r="AH264" s="27"/>
    </row>
    <row r="265" spans="1:38" x14ac:dyDescent="0.25">
      <c r="AH265" s="27"/>
    </row>
    <row r="266" spans="1:38" x14ac:dyDescent="0.25">
      <c r="AH266" s="27"/>
    </row>
    <row r="267" spans="1:38" ht="15.75" thickBot="1" x14ac:dyDescent="0.3">
      <c r="AH267" s="27"/>
    </row>
    <row r="268" spans="1:38" ht="20.25" customHeight="1" x14ac:dyDescent="0.25">
      <c r="E268" s="209" t="s">
        <v>142</v>
      </c>
      <c r="F268" s="210"/>
      <c r="G268" s="210"/>
      <c r="H268" s="210"/>
      <c r="I268" s="211"/>
      <c r="AH268" s="27"/>
    </row>
    <row r="269" spans="1:38" ht="22.5" customHeight="1" x14ac:dyDescent="0.25">
      <c r="E269" s="212"/>
      <c r="F269" s="177"/>
      <c r="G269" s="177"/>
      <c r="H269" s="177"/>
      <c r="I269" s="213"/>
      <c r="AH269" s="27"/>
    </row>
    <row r="270" spans="1:38" ht="15" customHeight="1" x14ac:dyDescent="0.25">
      <c r="E270" s="212"/>
      <c r="F270" s="177"/>
      <c r="G270" s="177"/>
      <c r="H270" s="177"/>
      <c r="I270" s="213"/>
      <c r="AH270" s="27"/>
    </row>
    <row r="271" spans="1:38" ht="27.75" customHeight="1" thickBot="1" x14ac:dyDescent="0.3">
      <c r="E271" s="214"/>
      <c r="F271" s="215"/>
      <c r="G271" s="215"/>
      <c r="H271" s="215"/>
      <c r="I271" s="216"/>
      <c r="AH271" s="27"/>
    </row>
    <row r="272" spans="1:38" x14ac:dyDescent="0.25">
      <c r="AH272" s="27"/>
    </row>
    <row r="273" spans="6:38" x14ac:dyDescent="0.25">
      <c r="AH273" s="27"/>
    </row>
    <row r="274" spans="6:38" ht="18.75" x14ac:dyDescent="0.3">
      <c r="F274" s="218" t="s">
        <v>37</v>
      </c>
      <c r="G274" s="218"/>
      <c r="H274" s="60">
        <v>4</v>
      </c>
      <c r="V274" s="198" t="s">
        <v>17</v>
      </c>
      <c r="W274" s="198"/>
      <c r="X274" s="198"/>
      <c r="Y274" s="198"/>
      <c r="Z274" s="198"/>
      <c r="AA274" s="198"/>
      <c r="AB274" s="21"/>
      <c r="AC274" s="198" t="s">
        <v>18</v>
      </c>
      <c r="AD274" s="198"/>
      <c r="AE274" s="198"/>
      <c r="AF274" s="198"/>
      <c r="AG274" s="198"/>
      <c r="AH274" s="198"/>
      <c r="AI274" s="195" t="s">
        <v>147</v>
      </c>
      <c r="AJ274" s="195"/>
      <c r="AK274" s="195"/>
      <c r="AL274" s="195"/>
    </row>
    <row r="275" spans="6:38" ht="18.75" x14ac:dyDescent="0.3">
      <c r="F275" s="218" t="s">
        <v>38</v>
      </c>
      <c r="G275" s="218"/>
      <c r="H275" s="60">
        <v>9</v>
      </c>
      <c r="V275" s="198"/>
      <c r="W275" s="198"/>
      <c r="X275" s="198"/>
      <c r="Y275" s="198"/>
      <c r="Z275" s="198"/>
      <c r="AA275" s="198"/>
      <c r="AB275" s="21"/>
      <c r="AC275" s="198"/>
      <c r="AD275" s="198"/>
      <c r="AE275" s="198"/>
      <c r="AF275" s="198"/>
      <c r="AG275" s="198"/>
      <c r="AH275" s="198"/>
      <c r="AI275" s="195"/>
      <c r="AJ275" s="195"/>
      <c r="AK275" s="195"/>
      <c r="AL275" s="195"/>
    </row>
    <row r="276" spans="6:38" ht="37.5" x14ac:dyDescent="0.25">
      <c r="O276" s="55"/>
      <c r="P276" s="55"/>
      <c r="Q276" s="55"/>
      <c r="R276" s="55"/>
      <c r="S276" s="55"/>
      <c r="T276" s="55"/>
      <c r="U276" s="55"/>
      <c r="V276" s="56">
        <v>1</v>
      </c>
      <c r="W276" s="56">
        <v>2</v>
      </c>
      <c r="X276" s="56">
        <v>3</v>
      </c>
      <c r="Y276" s="56">
        <v>4</v>
      </c>
      <c r="Z276" s="56">
        <v>5</v>
      </c>
      <c r="AA276" s="56" t="s">
        <v>43</v>
      </c>
      <c r="AB276" s="57" t="s">
        <v>21</v>
      </c>
      <c r="AC276" s="56">
        <v>1</v>
      </c>
      <c r="AD276" s="56">
        <v>2</v>
      </c>
      <c r="AE276" s="56">
        <v>3</v>
      </c>
      <c r="AF276" s="56">
        <v>4</v>
      </c>
      <c r="AG276" s="56">
        <v>5</v>
      </c>
      <c r="AH276" s="56" t="s">
        <v>43</v>
      </c>
      <c r="AI276" s="58" t="s">
        <v>22</v>
      </c>
      <c r="AJ276" s="58" t="s">
        <v>23</v>
      </c>
      <c r="AK276" s="58" t="s">
        <v>24</v>
      </c>
      <c r="AL276" s="112" t="s">
        <v>25</v>
      </c>
    </row>
    <row r="277" spans="6:38" ht="63" customHeight="1" x14ac:dyDescent="0.25">
      <c r="O277" s="217" t="s">
        <v>146</v>
      </c>
      <c r="P277" s="217"/>
      <c r="Q277" s="217"/>
      <c r="R277" s="217"/>
      <c r="S277" s="217"/>
      <c r="T277" s="217"/>
      <c r="U277" s="165"/>
      <c r="V277" s="127">
        <f>+AN32</f>
        <v>0</v>
      </c>
      <c r="W277" s="127">
        <f t="shared" ref="W277:AA277" si="42">+AO32</f>
        <v>0</v>
      </c>
      <c r="X277" s="127">
        <f t="shared" si="42"/>
        <v>0</v>
      </c>
      <c r="Y277" s="127">
        <f t="shared" si="42"/>
        <v>1</v>
      </c>
      <c r="Z277" s="127">
        <f t="shared" si="42"/>
        <v>3</v>
      </c>
      <c r="AA277" s="127">
        <f t="shared" si="42"/>
        <v>0</v>
      </c>
      <c r="AB277" s="127">
        <f>SUM(V277:AA277)</f>
        <v>4</v>
      </c>
      <c r="AC277" s="34">
        <f t="shared" ref="AC277:AH277" si="43">V277/$AB277</f>
        <v>0</v>
      </c>
      <c r="AD277" s="34">
        <f t="shared" si="43"/>
        <v>0</v>
      </c>
      <c r="AE277" s="34">
        <f t="shared" si="43"/>
        <v>0</v>
      </c>
      <c r="AF277" s="34">
        <f t="shared" si="43"/>
        <v>0.25</v>
      </c>
      <c r="AG277" s="34">
        <f t="shared" si="43"/>
        <v>0.75</v>
      </c>
      <c r="AH277" s="34">
        <f t="shared" si="43"/>
        <v>0</v>
      </c>
      <c r="AI277" s="127">
        <f t="shared" ref="AI277:AL277" si="44">+BA32</f>
        <v>4.75</v>
      </c>
      <c r="AJ277" s="127">
        <f t="shared" si="44"/>
        <v>0.5</v>
      </c>
      <c r="AK277" s="127">
        <f t="shared" si="44"/>
        <v>5</v>
      </c>
      <c r="AL277" s="127">
        <f t="shared" si="44"/>
        <v>5</v>
      </c>
    </row>
    <row r="278" spans="6:38" x14ac:dyDescent="0.25">
      <c r="AH278" s="27"/>
    </row>
    <row r="279" spans="6:38" x14ac:dyDescent="0.25">
      <c r="AH279" s="27"/>
    </row>
    <row r="280" spans="6:38" x14ac:dyDescent="0.25">
      <c r="AH280" s="27"/>
    </row>
    <row r="281" spans="6:38" x14ac:dyDescent="0.25">
      <c r="AH281" s="27"/>
    </row>
    <row r="282" spans="6:38" x14ac:dyDescent="0.25">
      <c r="AH282" s="27"/>
    </row>
    <row r="283" spans="6:38" x14ac:dyDescent="0.25">
      <c r="AH283" s="27"/>
    </row>
    <row r="284" spans="6:38" x14ac:dyDescent="0.25">
      <c r="AH284" s="27"/>
    </row>
    <row r="285" spans="6:38" x14ac:dyDescent="0.25">
      <c r="AH285" s="27"/>
    </row>
    <row r="286" spans="6:38" x14ac:dyDescent="0.25">
      <c r="AH286" s="27"/>
    </row>
    <row r="287" spans="6:38" x14ac:dyDescent="0.25">
      <c r="AH287" s="27"/>
    </row>
    <row r="288" spans="6:38" x14ac:dyDescent="0.25">
      <c r="AH288" s="27"/>
    </row>
    <row r="289" spans="1:34" x14ac:dyDescent="0.25">
      <c r="AH289" s="27"/>
    </row>
    <row r="290" spans="1:34" x14ac:dyDescent="0.25">
      <c r="AH290" s="27"/>
    </row>
    <row r="291" spans="1:34" x14ac:dyDescent="0.25">
      <c r="AH291" s="27"/>
    </row>
    <row r="292" spans="1:34" x14ac:dyDescent="0.25">
      <c r="AH292" s="27"/>
    </row>
    <row r="293" spans="1:34" x14ac:dyDescent="0.25">
      <c r="AH293" s="27"/>
    </row>
    <row r="294" spans="1:34" x14ac:dyDescent="0.25">
      <c r="AH294" s="27"/>
    </row>
    <row r="295" spans="1:34" x14ac:dyDescent="0.25">
      <c r="AH295" s="27"/>
    </row>
    <row r="296" spans="1:34" x14ac:dyDescent="0.25">
      <c r="AH296" s="27"/>
    </row>
    <row r="297" spans="1:34" x14ac:dyDescent="0.25">
      <c r="A297" s="1" t="s">
        <v>37</v>
      </c>
      <c r="B297" s="1" t="s">
        <v>38</v>
      </c>
      <c r="H297" s="8"/>
      <c r="AH297" s="27"/>
    </row>
    <row r="298" spans="1:34" x14ac:dyDescent="0.25">
      <c r="A298" s="1">
        <v>2</v>
      </c>
      <c r="B298" s="1">
        <v>1</v>
      </c>
      <c r="H298" s="8"/>
      <c r="AH298" s="27"/>
    </row>
    <row r="299" spans="1:34" x14ac:dyDescent="0.25">
      <c r="A299" s="1">
        <v>1</v>
      </c>
      <c r="B299" s="1">
        <v>12</v>
      </c>
      <c r="H299" s="8"/>
      <c r="AH299" s="27"/>
    </row>
    <row r="300" spans="1:34" x14ac:dyDescent="0.25">
      <c r="A300" s="1">
        <v>13</v>
      </c>
      <c r="B300" s="1">
        <v>0</v>
      </c>
      <c r="G300" s="8"/>
      <c r="H300" s="8"/>
      <c r="AH300" s="27"/>
    </row>
    <row r="301" spans="1:34" ht="15.75" customHeight="1" x14ac:dyDescent="0.25">
      <c r="A301" s="1">
        <v>13</v>
      </c>
      <c r="B301" s="1">
        <v>0</v>
      </c>
      <c r="H301" s="8"/>
      <c r="AH301" s="27"/>
    </row>
    <row r="302" spans="1:34" x14ac:dyDescent="0.25">
      <c r="A302" s="1">
        <v>13</v>
      </c>
      <c r="B302" s="1">
        <v>0</v>
      </c>
      <c r="H302" s="8"/>
      <c r="AH302" s="27"/>
    </row>
    <row r="303" spans="1:34" x14ac:dyDescent="0.25">
      <c r="H303" s="8"/>
      <c r="AH303" s="27"/>
    </row>
    <row r="304" spans="1:34" x14ac:dyDescent="0.25">
      <c r="H304" s="8"/>
      <c r="AH304" s="27"/>
    </row>
    <row r="305" spans="1:34" x14ac:dyDescent="0.25">
      <c r="A305" s="1" t="s">
        <v>244</v>
      </c>
      <c r="AH305" s="27"/>
    </row>
    <row r="306" spans="1:34" x14ac:dyDescent="0.25">
      <c r="C306" s="1" t="s">
        <v>157</v>
      </c>
      <c r="D306" s="1" t="s">
        <v>163</v>
      </c>
      <c r="E306" s="1" t="s">
        <v>164</v>
      </c>
      <c r="F306" s="1" t="s">
        <v>165</v>
      </c>
      <c r="AH306" s="27"/>
    </row>
    <row r="307" spans="1:34" x14ac:dyDescent="0.25">
      <c r="A307" s="1" t="s">
        <v>166</v>
      </c>
      <c r="C307" s="1">
        <v>10</v>
      </c>
      <c r="D307" s="1">
        <v>76.900000000000006</v>
      </c>
      <c r="E307" s="1">
        <v>76.900000000000006</v>
      </c>
      <c r="F307" s="1">
        <v>76.900000000000006</v>
      </c>
      <c r="AH307" s="27"/>
    </row>
    <row r="308" spans="1:34" x14ac:dyDescent="0.25">
      <c r="B308" s="1" t="s">
        <v>245</v>
      </c>
      <c r="C308" s="1">
        <v>2</v>
      </c>
      <c r="D308" s="1">
        <v>15.4</v>
      </c>
      <c r="E308" s="1">
        <v>15.4</v>
      </c>
      <c r="F308" s="1">
        <v>92.3</v>
      </c>
      <c r="AH308" s="27"/>
    </row>
    <row r="309" spans="1:34" x14ac:dyDescent="0.25">
      <c r="B309" s="1" t="s">
        <v>38</v>
      </c>
      <c r="C309" s="1">
        <v>1</v>
      </c>
      <c r="D309" s="1">
        <v>7.7</v>
      </c>
      <c r="E309" s="1">
        <v>7.7</v>
      </c>
      <c r="F309" s="1">
        <v>100</v>
      </c>
      <c r="AH309" s="27"/>
    </row>
    <row r="310" spans="1:34" x14ac:dyDescent="0.25">
      <c r="B310" s="1" t="s">
        <v>8</v>
      </c>
      <c r="C310" s="1">
        <v>13</v>
      </c>
      <c r="D310" s="1">
        <v>100</v>
      </c>
      <c r="E310" s="1">
        <v>100</v>
      </c>
      <c r="AH310" s="27"/>
    </row>
    <row r="311" spans="1:34" x14ac:dyDescent="0.25">
      <c r="A311" s="1" t="s">
        <v>178</v>
      </c>
      <c r="AH311" s="27"/>
    </row>
    <row r="312" spans="1:34" x14ac:dyDescent="0.25">
      <c r="AH312" s="27"/>
    </row>
    <row r="313" spans="1:34" x14ac:dyDescent="0.25">
      <c r="AH313" s="27"/>
    </row>
    <row r="314" spans="1:34" x14ac:dyDescent="0.25">
      <c r="AH314" s="27"/>
    </row>
    <row r="315" spans="1:34" x14ac:dyDescent="0.25">
      <c r="A315" s="1" t="s">
        <v>246</v>
      </c>
      <c r="AH315" s="27"/>
    </row>
    <row r="316" spans="1:34" x14ac:dyDescent="0.25">
      <c r="C316" s="1" t="s">
        <v>157</v>
      </c>
      <c r="D316" s="1" t="s">
        <v>163</v>
      </c>
      <c r="E316" s="1" t="s">
        <v>164</v>
      </c>
      <c r="F316" s="1" t="s">
        <v>165</v>
      </c>
      <c r="AH316" s="27"/>
    </row>
    <row r="317" spans="1:34" x14ac:dyDescent="0.25">
      <c r="A317" s="1" t="s">
        <v>166</v>
      </c>
      <c r="B317" s="1" t="s">
        <v>245</v>
      </c>
      <c r="C317" s="1">
        <v>1</v>
      </c>
      <c r="D317" s="1">
        <v>7.7</v>
      </c>
      <c r="E317" s="1">
        <v>7.7</v>
      </c>
      <c r="F317" s="1">
        <v>7.7</v>
      </c>
      <c r="AH317" s="27"/>
    </row>
    <row r="318" spans="1:34" x14ac:dyDescent="0.25">
      <c r="B318" s="1" t="s">
        <v>38</v>
      </c>
      <c r="C318" s="1">
        <v>12</v>
      </c>
      <c r="D318" s="1">
        <v>92.3</v>
      </c>
      <c r="E318" s="1">
        <v>92.3</v>
      </c>
      <c r="F318" s="1">
        <v>100</v>
      </c>
      <c r="AH318" s="27"/>
    </row>
    <row r="319" spans="1:34" x14ac:dyDescent="0.25">
      <c r="B319" s="1" t="s">
        <v>8</v>
      </c>
      <c r="C319" s="1">
        <v>13</v>
      </c>
      <c r="D319" s="1">
        <v>100</v>
      </c>
      <c r="E319" s="1">
        <v>100</v>
      </c>
      <c r="AH319" s="27"/>
    </row>
    <row r="320" spans="1:34" x14ac:dyDescent="0.25">
      <c r="A320" s="1" t="s">
        <v>178</v>
      </c>
      <c r="AH320" s="27"/>
    </row>
    <row r="321" spans="1:34" x14ac:dyDescent="0.25">
      <c r="AH321" s="27"/>
    </row>
    <row r="322" spans="1:34" x14ac:dyDescent="0.25">
      <c r="T322" s="27"/>
    </row>
    <row r="323" spans="1:34" x14ac:dyDescent="0.25">
      <c r="T323" s="27"/>
    </row>
    <row r="324" spans="1:34" x14ac:dyDescent="0.25">
      <c r="A324" s="1" t="s">
        <v>247</v>
      </c>
      <c r="T324" s="27"/>
    </row>
    <row r="325" spans="1:34" x14ac:dyDescent="0.25">
      <c r="C325" s="1" t="s">
        <v>157</v>
      </c>
      <c r="D325" s="1" t="s">
        <v>163</v>
      </c>
      <c r="E325" s="1" t="s">
        <v>164</v>
      </c>
      <c r="F325" s="1" t="s">
        <v>165</v>
      </c>
    </row>
    <row r="326" spans="1:34" x14ac:dyDescent="0.25">
      <c r="A326" s="1" t="s">
        <v>166</v>
      </c>
      <c r="B326" s="1" t="s">
        <v>245</v>
      </c>
      <c r="C326" s="1">
        <v>13</v>
      </c>
      <c r="D326" s="1">
        <v>100</v>
      </c>
      <c r="E326" s="1">
        <v>100</v>
      </c>
      <c r="F326" s="1">
        <v>100</v>
      </c>
    </row>
    <row r="327" spans="1:34" x14ac:dyDescent="0.25">
      <c r="A327" s="1" t="s">
        <v>178</v>
      </c>
    </row>
    <row r="331" spans="1:34" x14ac:dyDescent="0.25">
      <c r="A331" s="1" t="s">
        <v>248</v>
      </c>
    </row>
    <row r="332" spans="1:34" x14ac:dyDescent="0.25">
      <c r="C332" s="1" t="s">
        <v>157</v>
      </c>
      <c r="D332" s="1" t="s">
        <v>163</v>
      </c>
      <c r="E332" s="1" t="s">
        <v>164</v>
      </c>
      <c r="F332" s="1" t="s">
        <v>165</v>
      </c>
    </row>
    <row r="333" spans="1:34" x14ac:dyDescent="0.25">
      <c r="A333" s="1" t="s">
        <v>166</v>
      </c>
      <c r="B333" s="1" t="s">
        <v>245</v>
      </c>
      <c r="C333" s="1">
        <v>13</v>
      </c>
      <c r="D333" s="1">
        <v>100</v>
      </c>
      <c r="E333" s="1">
        <v>100</v>
      </c>
      <c r="F333" s="1">
        <v>100</v>
      </c>
    </row>
    <row r="334" spans="1:34" x14ac:dyDescent="0.25">
      <c r="A334" s="1" t="s">
        <v>178</v>
      </c>
    </row>
    <row r="338" spans="1:6" x14ac:dyDescent="0.25">
      <c r="A338" s="1" t="s">
        <v>249</v>
      </c>
    </row>
    <row r="339" spans="1:6" x14ac:dyDescent="0.25">
      <c r="C339" s="1" t="s">
        <v>157</v>
      </c>
      <c r="D339" s="1" t="s">
        <v>163</v>
      </c>
      <c r="E339" s="1" t="s">
        <v>164</v>
      </c>
      <c r="F339" s="1" t="s">
        <v>165</v>
      </c>
    </row>
    <row r="340" spans="1:6" x14ac:dyDescent="0.25">
      <c r="A340" s="1" t="s">
        <v>166</v>
      </c>
      <c r="B340" s="1" t="s">
        <v>245</v>
      </c>
      <c r="C340" s="1">
        <v>13</v>
      </c>
      <c r="D340" s="1">
        <v>100</v>
      </c>
      <c r="E340" s="1">
        <v>100</v>
      </c>
      <c r="F340" s="1">
        <v>100</v>
      </c>
    </row>
    <row r="341" spans="1:6" x14ac:dyDescent="0.25">
      <c r="A341" s="1" t="s">
        <v>178</v>
      </c>
    </row>
    <row r="345" spans="1:6" x14ac:dyDescent="0.25">
      <c r="A345" s="1" t="s">
        <v>250</v>
      </c>
    </row>
    <row r="346" spans="1:6" x14ac:dyDescent="0.25">
      <c r="C346" s="1" t="s">
        <v>157</v>
      </c>
      <c r="D346" s="1" t="s">
        <v>163</v>
      </c>
      <c r="E346" s="1" t="s">
        <v>164</v>
      </c>
      <c r="F346" s="1" t="s">
        <v>165</v>
      </c>
    </row>
    <row r="347" spans="1:6" x14ac:dyDescent="0.25">
      <c r="A347" s="1" t="s">
        <v>166</v>
      </c>
      <c r="B347" s="1" t="s">
        <v>38</v>
      </c>
      <c r="C347" s="1">
        <v>13</v>
      </c>
      <c r="D347" s="1">
        <v>100</v>
      </c>
      <c r="E347" s="1">
        <v>100</v>
      </c>
      <c r="F347" s="1">
        <v>100</v>
      </c>
    </row>
    <row r="348" spans="1:6" x14ac:dyDescent="0.25">
      <c r="A348" s="1" t="s">
        <v>178</v>
      </c>
    </row>
    <row r="352" spans="1:6" x14ac:dyDescent="0.25">
      <c r="A352" s="1" t="s">
        <v>251</v>
      </c>
    </row>
    <row r="353" spans="1:6" x14ac:dyDescent="0.25">
      <c r="C353" s="1" t="s">
        <v>157</v>
      </c>
      <c r="D353" s="1" t="s">
        <v>163</v>
      </c>
      <c r="E353" s="1" t="s">
        <v>164</v>
      </c>
      <c r="F353" s="1" t="s">
        <v>165</v>
      </c>
    </row>
    <row r="354" spans="1:6" x14ac:dyDescent="0.25">
      <c r="A354" s="1" t="s">
        <v>166</v>
      </c>
      <c r="B354" s="1" t="s">
        <v>245</v>
      </c>
      <c r="C354" s="1">
        <v>2</v>
      </c>
      <c r="D354" s="1">
        <v>15.4</v>
      </c>
      <c r="E354" s="1">
        <v>15.4</v>
      </c>
      <c r="F354" s="1">
        <v>15.4</v>
      </c>
    </row>
    <row r="355" spans="1:6" x14ac:dyDescent="0.25">
      <c r="B355" s="1" t="s">
        <v>38</v>
      </c>
      <c r="C355" s="1">
        <v>11</v>
      </c>
      <c r="D355" s="1">
        <v>84.6</v>
      </c>
      <c r="E355" s="1">
        <v>84.6</v>
      </c>
      <c r="F355" s="1">
        <v>100</v>
      </c>
    </row>
    <row r="356" spans="1:6" x14ac:dyDescent="0.25">
      <c r="B356" s="1" t="s">
        <v>8</v>
      </c>
      <c r="C356" s="1">
        <v>13</v>
      </c>
      <c r="D356" s="1">
        <v>100</v>
      </c>
      <c r="E356" s="1">
        <v>100</v>
      </c>
    </row>
    <row r="357" spans="1:6" x14ac:dyDescent="0.25">
      <c r="A357" s="1" t="s">
        <v>178</v>
      </c>
    </row>
    <row r="361" spans="1:6" x14ac:dyDescent="0.25">
      <c r="A361" s="1" t="s">
        <v>252</v>
      </c>
    </row>
    <row r="362" spans="1:6" x14ac:dyDescent="0.25">
      <c r="C362" s="1" t="s">
        <v>157</v>
      </c>
      <c r="D362" s="1" t="s">
        <v>163</v>
      </c>
      <c r="E362" s="1" t="s">
        <v>164</v>
      </c>
      <c r="F362" s="1" t="s">
        <v>165</v>
      </c>
    </row>
    <row r="363" spans="1:6" x14ac:dyDescent="0.25">
      <c r="A363" s="1" t="s">
        <v>166</v>
      </c>
      <c r="B363" s="1" t="s">
        <v>245</v>
      </c>
      <c r="C363" s="1">
        <v>1</v>
      </c>
      <c r="D363" s="1">
        <v>7.7</v>
      </c>
      <c r="E363" s="1">
        <v>7.7</v>
      </c>
      <c r="F363" s="1">
        <v>7.7</v>
      </c>
    </row>
    <row r="364" spans="1:6" x14ac:dyDescent="0.25">
      <c r="B364" s="1" t="s">
        <v>38</v>
      </c>
      <c r="C364" s="1">
        <v>12</v>
      </c>
      <c r="D364" s="1">
        <v>92.3</v>
      </c>
      <c r="E364" s="1">
        <v>92.3</v>
      </c>
      <c r="F364" s="1">
        <v>100</v>
      </c>
    </row>
    <row r="365" spans="1:6" x14ac:dyDescent="0.25">
      <c r="B365" s="1" t="s">
        <v>8</v>
      </c>
      <c r="C365" s="1">
        <v>13</v>
      </c>
      <c r="D365" s="1">
        <v>100</v>
      </c>
      <c r="E365" s="1">
        <v>100</v>
      </c>
    </row>
    <row r="366" spans="1:6" x14ac:dyDescent="0.25">
      <c r="A366" s="1" t="s">
        <v>178</v>
      </c>
    </row>
    <row r="370" spans="1:6" x14ac:dyDescent="0.25">
      <c r="A370" s="1" t="s">
        <v>253</v>
      </c>
    </row>
    <row r="371" spans="1:6" x14ac:dyDescent="0.25">
      <c r="C371" s="1" t="s">
        <v>157</v>
      </c>
      <c r="D371" s="1" t="s">
        <v>163</v>
      </c>
      <c r="E371" s="1" t="s">
        <v>164</v>
      </c>
      <c r="F371" s="1" t="s">
        <v>165</v>
      </c>
    </row>
    <row r="372" spans="1:6" x14ac:dyDescent="0.25">
      <c r="A372" s="1" t="s">
        <v>166</v>
      </c>
      <c r="B372" s="1" t="s">
        <v>245</v>
      </c>
      <c r="C372" s="1">
        <v>4</v>
      </c>
      <c r="D372" s="1">
        <v>30.8</v>
      </c>
      <c r="E372" s="1">
        <v>30.8</v>
      </c>
      <c r="F372" s="1">
        <v>30.8</v>
      </c>
    </row>
    <row r="373" spans="1:6" x14ac:dyDescent="0.25">
      <c r="B373" s="1" t="s">
        <v>38</v>
      </c>
      <c r="C373" s="1">
        <v>9</v>
      </c>
      <c r="D373" s="1">
        <v>69.2</v>
      </c>
      <c r="E373" s="1">
        <v>69.2</v>
      </c>
      <c r="F373" s="1">
        <v>100</v>
      </c>
    </row>
    <row r="374" spans="1:6" x14ac:dyDescent="0.25">
      <c r="B374" s="1" t="s">
        <v>8</v>
      </c>
      <c r="C374" s="1">
        <v>13</v>
      </c>
      <c r="D374" s="1">
        <v>100</v>
      </c>
      <c r="E374" s="1">
        <v>100</v>
      </c>
    </row>
    <row r="375" spans="1:6" x14ac:dyDescent="0.25">
      <c r="A375" s="1" t="s">
        <v>178</v>
      </c>
    </row>
  </sheetData>
  <sheetProtection sheet="1" objects="1" scenarios="1"/>
  <mergeCells count="133">
    <mergeCell ref="A1:AE1"/>
    <mergeCell ref="A6:AL6"/>
    <mergeCell ref="A7:AL7"/>
    <mergeCell ref="A8:AL8"/>
    <mergeCell ref="A11:G11"/>
    <mergeCell ref="E45:I48"/>
    <mergeCell ref="T45:X48"/>
    <mergeCell ref="AC50:AE50"/>
    <mergeCell ref="AC51:AE51"/>
    <mergeCell ref="AI66:AL67"/>
    <mergeCell ref="A68:U68"/>
    <mergeCell ref="B69:U69"/>
    <mergeCell ref="B70:U70"/>
    <mergeCell ref="B71:U71"/>
    <mergeCell ref="AC52:AE52"/>
    <mergeCell ref="A27:U27"/>
    <mergeCell ref="A31:C31"/>
    <mergeCell ref="A32:C32"/>
    <mergeCell ref="A33:C33"/>
    <mergeCell ref="A34:C34"/>
    <mergeCell ref="A35:C35"/>
    <mergeCell ref="F51:G51"/>
    <mergeCell ref="F52:G52"/>
    <mergeCell ref="B72:U72"/>
    <mergeCell ref="B73:U73"/>
    <mergeCell ref="AC53:AE53"/>
    <mergeCell ref="F54:G54"/>
    <mergeCell ref="F55:G55"/>
    <mergeCell ref="F56:G56"/>
    <mergeCell ref="F57:G57"/>
    <mergeCell ref="F58:G58"/>
    <mergeCell ref="F59:G59"/>
    <mergeCell ref="F53:G53"/>
    <mergeCell ref="F60:G60"/>
    <mergeCell ref="V66:AA67"/>
    <mergeCell ref="AC66:AH67"/>
    <mergeCell ref="B84:U84"/>
    <mergeCell ref="B86:J86"/>
    <mergeCell ref="B87:J87"/>
    <mergeCell ref="B88:J88"/>
    <mergeCell ref="V91:AA92"/>
    <mergeCell ref="AC91:AH92"/>
    <mergeCell ref="A75:U75"/>
    <mergeCell ref="G78:K78"/>
    <mergeCell ref="G79:K79"/>
    <mergeCell ref="G80:K80"/>
    <mergeCell ref="G81:K81"/>
    <mergeCell ref="G82:K82"/>
    <mergeCell ref="L77:M77"/>
    <mergeCell ref="L78:M78"/>
    <mergeCell ref="L79:M79"/>
    <mergeCell ref="L80:M80"/>
    <mergeCell ref="L81:M81"/>
    <mergeCell ref="L82:M82"/>
    <mergeCell ref="E103:J106"/>
    <mergeCell ref="V110:AA111"/>
    <mergeCell ref="AC110:AH111"/>
    <mergeCell ref="AI110:AL111"/>
    <mergeCell ref="O113:U113"/>
    <mergeCell ref="E124:J127"/>
    <mergeCell ref="AI91:AL92"/>
    <mergeCell ref="B92:C92"/>
    <mergeCell ref="A93:U93"/>
    <mergeCell ref="B98:U98"/>
    <mergeCell ref="B99:U99"/>
    <mergeCell ref="B100:U100"/>
    <mergeCell ref="A94:U94"/>
    <mergeCell ref="V94:AA94"/>
    <mergeCell ref="AC94:AH94"/>
    <mergeCell ref="B95:U95"/>
    <mergeCell ref="B96:U96"/>
    <mergeCell ref="A97:U97"/>
    <mergeCell ref="O152:U152"/>
    <mergeCell ref="E160:J163"/>
    <mergeCell ref="V175:AA176"/>
    <mergeCell ref="AC175:AH176"/>
    <mergeCell ref="AI175:AL176"/>
    <mergeCell ref="E178:I181"/>
    <mergeCell ref="O178:U178"/>
    <mergeCell ref="O179:U179"/>
    <mergeCell ref="V131:AA132"/>
    <mergeCell ref="AC131:AH132"/>
    <mergeCell ref="AI131:AL132"/>
    <mergeCell ref="O134:U134"/>
    <mergeCell ref="E142:J145"/>
    <mergeCell ref="V149:AA150"/>
    <mergeCell ref="AC149:AH150"/>
    <mergeCell ref="AI149:AL150"/>
    <mergeCell ref="AI196:AL197"/>
    <mergeCell ref="A198:U198"/>
    <mergeCell ref="B199:U199"/>
    <mergeCell ref="B200:U200"/>
    <mergeCell ref="B201:U201"/>
    <mergeCell ref="B202:U202"/>
    <mergeCell ref="A192:E192"/>
    <mergeCell ref="A193:E193"/>
    <mergeCell ref="A194:E194"/>
    <mergeCell ref="A195:E195"/>
    <mergeCell ref="V196:AA197"/>
    <mergeCell ref="AC196:AH197"/>
    <mergeCell ref="AI219:AL220"/>
    <mergeCell ref="O222:U222"/>
    <mergeCell ref="O223:U223"/>
    <mergeCell ref="B203:U203"/>
    <mergeCell ref="B204:U204"/>
    <mergeCell ref="B205:U205"/>
    <mergeCell ref="B206:U206"/>
    <mergeCell ref="E213:I216"/>
    <mergeCell ref="F218:G218"/>
    <mergeCell ref="O224:U224"/>
    <mergeCell ref="G234:K237"/>
    <mergeCell ref="Y234:AC237"/>
    <mergeCell ref="H240:I240"/>
    <mergeCell ref="Z240:AA240"/>
    <mergeCell ref="H241:I241"/>
    <mergeCell ref="Z241:AA241"/>
    <mergeCell ref="F219:G219"/>
    <mergeCell ref="V219:AA220"/>
    <mergeCell ref="AC219:AH220"/>
    <mergeCell ref="O277:U277"/>
    <mergeCell ref="E268:I271"/>
    <mergeCell ref="F274:G274"/>
    <mergeCell ref="V274:AA275"/>
    <mergeCell ref="AC274:AH275"/>
    <mergeCell ref="AI274:AL275"/>
    <mergeCell ref="F275:G275"/>
    <mergeCell ref="V258:AA259"/>
    <mergeCell ref="AC258:AH259"/>
    <mergeCell ref="AI258:AL259"/>
    <mergeCell ref="A260:U260"/>
    <mergeCell ref="A261:U261"/>
    <mergeCell ref="A263:U263"/>
    <mergeCell ref="A262:U262"/>
  </mergeCells>
  <printOptions horizontalCentered="1" verticalCentered="1"/>
  <pageMargins left="0" right="0" top="0" bottom="0" header="0.31496062992125984" footer="0.31496062992125984"/>
  <pageSetup paperSize="9" scale="25" orientation="landscape" r:id="rId1"/>
  <rowBreaks count="1" manualBreakCount="1">
    <brk id="159"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Global</vt:lpstr>
      <vt:lpstr>ADE</vt:lpstr>
      <vt:lpstr>ADE (INGLÉS)</vt:lpstr>
      <vt:lpstr>Derecho</vt:lpstr>
      <vt:lpstr>Finanzas y contab</vt:lpstr>
      <vt:lpstr>Gestion y admon Pblca</vt:lpstr>
      <vt:lpstr>Relaciones laborales y RRHH</vt:lpstr>
      <vt:lpstr>Turismo</vt:lpstr>
      <vt:lpstr>Estadistica y empresa</vt:lpstr>
      <vt:lpstr>ADE + Derecho</vt:lpstr>
      <vt:lpstr>ADE + Finanzas y Cont.</vt:lpstr>
      <vt:lpstr>Definiciones</vt:lpstr>
      <vt:lpstr>ADE!Área_de_impresión</vt:lpstr>
      <vt:lpstr>'ADE (INGLÉS)'!Área_de_impresión</vt:lpstr>
      <vt:lpstr>'ADE + Derecho'!Área_de_impresión</vt:lpstr>
      <vt:lpstr>'ADE + Finanzas y Cont.'!Área_de_impresión</vt:lpstr>
      <vt:lpstr>Derecho!Área_de_impresión</vt:lpstr>
      <vt:lpstr>'Estadistica y empresa'!Área_de_impresión</vt:lpstr>
      <vt:lpstr>'Finanzas y contab'!Área_de_impresión</vt:lpstr>
      <vt:lpstr>'Gestion y admon Pblca'!Área_de_impresión</vt:lpstr>
      <vt:lpstr>Global!Área_de_impresión</vt:lpstr>
      <vt:lpstr>'Relaciones laborales y RRHH'!Área_de_impresión</vt:lpstr>
      <vt:lpstr>Turismo!Área_de_impresión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2020-11-16T08:48:25Z</cp:lastPrinted>
  <dcterms:created xsi:type="dcterms:W3CDTF">2014-10-10T10:50:15Z</dcterms:created>
  <dcterms:modified xsi:type="dcterms:W3CDTF">2021-09-14T07:33:31Z</dcterms:modified>
</cp:coreProperties>
</file>