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SJ\2024\"/>
    </mc:Choice>
  </mc:AlternateContent>
  <xr:revisionPtr revIDLastSave="0" documentId="13_ncr:1_{93F864A4-5D4A-48E1-B789-4E418246D5A9}"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ADE" sheetId="56" r:id="rId3"/>
    <sheet name="ADE (INGLÉS)" sheetId="67" r:id="rId4"/>
    <sheet name="DERECHO" sheetId="64" r:id="rId5"/>
    <sheet name="ESTADÍSTICA Y EMPRESA" sheetId="68" r:id="rId6"/>
    <sheet name="FINANZAS Y CONTABILIDAD" sheetId="65" r:id="rId7"/>
    <sheet name="GAP" sheetId="66" r:id="rId8"/>
    <sheet name="RRLL Y RRHH" sheetId="70" r:id="rId9"/>
    <sheet name="TURISMO" sheetId="69" r:id="rId10"/>
    <sheet name="DOBLE ADE Y DERECHO" sheetId="71" r:id="rId11"/>
    <sheet name="definiciones" sheetId="17" r:id="rId12"/>
  </sheets>
  <definedNames>
    <definedName name="_xlnm.Print_Area" localSheetId="2">ADE!$A$1:$AM$29</definedName>
    <definedName name="_xlnm.Print_Area" localSheetId="3">'ADE (INGLÉS)'!$A$1:$U$28</definedName>
    <definedName name="_xlnm.Print_Area" localSheetId="4">DERECHO!$A$1:$AM$29</definedName>
    <definedName name="_xlnm.Print_Area" localSheetId="10">'DOBLE ADE Y DERECHO'!$A$1:$AM$29</definedName>
    <definedName name="_xlnm.Print_Area" localSheetId="5">'ESTADÍSTICA Y EMPRESA'!$A$1:$U$28</definedName>
    <definedName name="_xlnm.Print_Area" localSheetId="6">'FINANZAS Y CONTABILIDAD'!$A$1:$AM$29</definedName>
    <definedName name="_xlnm.Print_Area" localSheetId="7">GAP!$A$1:$AM$29</definedName>
    <definedName name="_xlnm.Print_Area" localSheetId="8">'RRLL Y RRHH'!$A$1:$U$28</definedName>
    <definedName name="_xlnm.Print_Area" localSheetId="9">TURISMO!$A$1:$AM$29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7" i="71" l="1"/>
  <c r="AK27" i="71"/>
  <c r="AJ27" i="71"/>
  <c r="AI27" i="71"/>
  <c r="AB27" i="71"/>
  <c r="AC27" i="71" s="1"/>
  <c r="AA27" i="71"/>
  <c r="AH27" i="71" s="1"/>
  <c r="Z27" i="71"/>
  <c r="Y27" i="71"/>
  <c r="X27" i="71"/>
  <c r="W27" i="71"/>
  <c r="V27" i="71"/>
  <c r="AL26" i="71"/>
  <c r="AK26" i="71"/>
  <c r="AJ26" i="71"/>
  <c r="AI26" i="71"/>
  <c r="AB26" i="71"/>
  <c r="AA26" i="71"/>
  <c r="Z26" i="71"/>
  <c r="Y26" i="71"/>
  <c r="X26" i="71"/>
  <c r="W26" i="71"/>
  <c r="V26" i="71"/>
  <c r="AL25" i="71"/>
  <c r="AK25" i="71"/>
  <c r="AJ25" i="71"/>
  <c r="AI25" i="71"/>
  <c r="AB25" i="71"/>
  <c r="AA25" i="71"/>
  <c r="AH25" i="71" s="1"/>
  <c r="Z25" i="71"/>
  <c r="Y25" i="71"/>
  <c r="X25" i="71"/>
  <c r="W25" i="71"/>
  <c r="V25" i="71"/>
  <c r="AL24" i="71"/>
  <c r="AK24" i="71"/>
  <c r="AJ24" i="71"/>
  <c r="AI24" i="71"/>
  <c r="AB24" i="71"/>
  <c r="AA24" i="71"/>
  <c r="AH24" i="71" s="1"/>
  <c r="Z24" i="71"/>
  <c r="AG24" i="71" s="1"/>
  <c r="Y24" i="71"/>
  <c r="X24" i="71"/>
  <c r="W24" i="71"/>
  <c r="V24" i="71"/>
  <c r="AL23" i="71"/>
  <c r="AK23" i="71"/>
  <c r="AJ23" i="71"/>
  <c r="AI23" i="71"/>
  <c r="AB23" i="71"/>
  <c r="AA23" i="71"/>
  <c r="Z23" i="71"/>
  <c r="Y23" i="71"/>
  <c r="AF23" i="71" s="1"/>
  <c r="X23" i="71"/>
  <c r="W23" i="71"/>
  <c r="V23" i="71"/>
  <c r="R22" i="70"/>
  <c r="AL27" i="69"/>
  <c r="AK27" i="69"/>
  <c r="AJ27" i="69"/>
  <c r="AI27" i="69"/>
  <c r="AB27" i="69"/>
  <c r="AA27" i="69"/>
  <c r="AH27" i="69" s="1"/>
  <c r="Z27" i="69"/>
  <c r="Y27" i="69"/>
  <c r="X27" i="69"/>
  <c r="W27" i="69"/>
  <c r="V27" i="69"/>
  <c r="AL26" i="69"/>
  <c r="AK26" i="69"/>
  <c r="AJ26" i="69"/>
  <c r="AI26" i="69"/>
  <c r="AB26" i="69"/>
  <c r="AF26" i="69" s="1"/>
  <c r="AA26" i="69"/>
  <c r="AH26" i="69" s="1"/>
  <c r="Z26" i="69"/>
  <c r="AG26" i="69" s="1"/>
  <c r="Y26" i="69"/>
  <c r="X26" i="69"/>
  <c r="W26" i="69"/>
  <c r="V26" i="69"/>
  <c r="AL25" i="69"/>
  <c r="AK25" i="69"/>
  <c r="AJ25" i="69"/>
  <c r="AI25" i="69"/>
  <c r="AB25" i="69"/>
  <c r="AE25" i="69" s="1"/>
  <c r="AA25" i="69"/>
  <c r="AH25" i="69" s="1"/>
  <c r="Z25" i="69"/>
  <c r="AG25" i="69" s="1"/>
  <c r="Y25" i="69"/>
  <c r="AF25" i="69" s="1"/>
  <c r="X25" i="69"/>
  <c r="W25" i="69"/>
  <c r="V25" i="69"/>
  <c r="AL24" i="69"/>
  <c r="AK24" i="69"/>
  <c r="AJ24" i="69"/>
  <c r="AI24" i="69"/>
  <c r="AH24" i="69"/>
  <c r="AG24" i="69"/>
  <c r="AF24" i="69"/>
  <c r="AE24" i="69"/>
  <c r="AD24" i="69"/>
  <c r="AB24" i="69"/>
  <c r="AA24" i="69"/>
  <c r="Z24" i="69"/>
  <c r="Y24" i="69"/>
  <c r="X24" i="69"/>
  <c r="W24" i="69"/>
  <c r="V24" i="69"/>
  <c r="AC24" i="69" s="1"/>
  <c r="AL23" i="69"/>
  <c r="AK23" i="69"/>
  <c r="AJ23" i="69"/>
  <c r="AI23" i="69"/>
  <c r="AB23" i="69"/>
  <c r="AC23" i="69" s="1"/>
  <c r="AA23" i="69"/>
  <c r="Z23" i="69"/>
  <c r="Y23" i="69"/>
  <c r="X23" i="69"/>
  <c r="W23" i="69"/>
  <c r="V23" i="69"/>
  <c r="R22" i="68"/>
  <c r="R22" i="67"/>
  <c r="AL27" i="66"/>
  <c r="AK27" i="66"/>
  <c r="AJ27" i="66"/>
  <c r="AI27" i="66"/>
  <c r="AB27" i="66"/>
  <c r="AA27" i="66"/>
  <c r="AH27" i="66" s="1"/>
  <c r="Z27" i="66"/>
  <c r="Y27" i="66"/>
  <c r="X27" i="66"/>
  <c r="W27" i="66"/>
  <c r="V27" i="66"/>
  <c r="AL26" i="66"/>
  <c r="AK26" i="66"/>
  <c r="AJ26" i="66"/>
  <c r="AI26" i="66"/>
  <c r="AB26" i="66"/>
  <c r="AA26" i="66"/>
  <c r="Z26" i="66"/>
  <c r="Y26" i="66"/>
  <c r="X26" i="66"/>
  <c r="W26" i="66"/>
  <c r="V26" i="66"/>
  <c r="AL25" i="66"/>
  <c r="AK25" i="66"/>
  <c r="AJ25" i="66"/>
  <c r="AI25" i="66"/>
  <c r="AB25" i="66"/>
  <c r="AA25" i="66"/>
  <c r="AH25" i="66" s="1"/>
  <c r="Z25" i="66"/>
  <c r="Y25" i="66"/>
  <c r="X25" i="66"/>
  <c r="W25" i="66"/>
  <c r="V25" i="66"/>
  <c r="AL24" i="66"/>
  <c r="AK24" i="66"/>
  <c r="AJ24" i="66"/>
  <c r="AI24" i="66"/>
  <c r="AB24" i="66"/>
  <c r="AF24" i="66" s="1"/>
  <c r="AA24" i="66"/>
  <c r="AH24" i="66" s="1"/>
  <c r="Z24" i="66"/>
  <c r="AG24" i="66" s="1"/>
  <c r="Y24" i="66"/>
  <c r="X24" i="66"/>
  <c r="W24" i="66"/>
  <c r="V24" i="66"/>
  <c r="AL23" i="66"/>
  <c r="AK23" i="66"/>
  <c r="AJ23" i="66"/>
  <c r="AI23" i="66"/>
  <c r="AB23" i="66"/>
  <c r="AC23" i="66" s="1"/>
  <c r="AA23" i="66"/>
  <c r="AH23" i="66" s="1"/>
  <c r="Z23" i="66"/>
  <c r="AG23" i="66" s="1"/>
  <c r="Y23" i="66"/>
  <c r="AF23" i="66" s="1"/>
  <c r="X23" i="66"/>
  <c r="W23" i="66"/>
  <c r="V23" i="66"/>
  <c r="AL27" i="65"/>
  <c r="AK27" i="65"/>
  <c r="AJ27" i="65"/>
  <c r="AI27" i="65"/>
  <c r="AB27" i="65"/>
  <c r="AA27" i="65"/>
  <c r="AH27" i="65" s="1"/>
  <c r="Z27" i="65"/>
  <c r="Y27" i="65"/>
  <c r="X27" i="65"/>
  <c r="W27" i="65"/>
  <c r="V27" i="65"/>
  <c r="AL26" i="65"/>
  <c r="AK26" i="65"/>
  <c r="AJ26" i="65"/>
  <c r="AI26" i="65"/>
  <c r="AB26" i="65"/>
  <c r="AA26" i="65"/>
  <c r="AH26" i="65" s="1"/>
  <c r="Z26" i="65"/>
  <c r="AG26" i="65" s="1"/>
  <c r="Y26" i="65"/>
  <c r="AF26" i="65" s="1"/>
  <c r="X26" i="65"/>
  <c r="AE26" i="65" s="1"/>
  <c r="W26" i="65"/>
  <c r="AD26" i="65" s="1"/>
  <c r="V26" i="65"/>
  <c r="AL25" i="65"/>
  <c r="AK25" i="65"/>
  <c r="AJ25" i="65"/>
  <c r="AI25" i="65"/>
  <c r="AB25" i="65"/>
  <c r="AA25" i="65"/>
  <c r="AH25" i="65" s="1"/>
  <c r="Z25" i="65"/>
  <c r="AG25" i="65" s="1"/>
  <c r="Y25" i="65"/>
  <c r="AF25" i="65" s="1"/>
  <c r="X25" i="65"/>
  <c r="W25" i="65"/>
  <c r="V25" i="65"/>
  <c r="AL24" i="65"/>
  <c r="AK24" i="65"/>
  <c r="AJ24" i="65"/>
  <c r="AI24" i="65"/>
  <c r="AB24" i="65"/>
  <c r="AA24" i="65"/>
  <c r="AH24" i="65" s="1"/>
  <c r="Z24" i="65"/>
  <c r="AG24" i="65" s="1"/>
  <c r="Y24" i="65"/>
  <c r="X24" i="65"/>
  <c r="W24" i="65"/>
  <c r="V24" i="65"/>
  <c r="AL23" i="65"/>
  <c r="AK23" i="65"/>
  <c r="AJ23" i="65"/>
  <c r="AI23" i="65"/>
  <c r="AB23" i="65"/>
  <c r="AA23" i="65"/>
  <c r="AH23" i="65" s="1"/>
  <c r="Z23" i="65"/>
  <c r="AG23" i="65" s="1"/>
  <c r="Y23" i="65"/>
  <c r="AF23" i="65" s="1"/>
  <c r="X23" i="65"/>
  <c r="W23" i="65"/>
  <c r="V23" i="65"/>
  <c r="AL27" i="64"/>
  <c r="AK27" i="64"/>
  <c r="AJ27" i="64"/>
  <c r="AI27" i="64"/>
  <c r="AB27" i="64"/>
  <c r="AA27" i="64"/>
  <c r="AH27" i="64" s="1"/>
  <c r="Z27" i="64"/>
  <c r="AG27" i="64" s="1"/>
  <c r="Y27" i="64"/>
  <c r="AF27" i="64" s="1"/>
  <c r="X27" i="64"/>
  <c r="AE27" i="64" s="1"/>
  <c r="W27" i="64"/>
  <c r="V27" i="64"/>
  <c r="AC27" i="64" s="1"/>
  <c r="AL26" i="64"/>
  <c r="AK26" i="64"/>
  <c r="AJ26" i="64"/>
  <c r="AI26" i="64"/>
  <c r="AB26" i="64"/>
  <c r="AA26" i="64"/>
  <c r="AH26" i="64" s="1"/>
  <c r="Z26" i="64"/>
  <c r="AG26" i="64" s="1"/>
  <c r="Y26" i="64"/>
  <c r="AF26" i="64" s="1"/>
  <c r="X26" i="64"/>
  <c r="W26" i="64"/>
  <c r="V26" i="64"/>
  <c r="AL25" i="64"/>
  <c r="AK25" i="64"/>
  <c r="AJ25" i="64"/>
  <c r="AI25" i="64"/>
  <c r="AB25" i="64"/>
  <c r="AA25" i="64"/>
  <c r="AH25" i="64" s="1"/>
  <c r="Z25" i="64"/>
  <c r="AG25" i="64" s="1"/>
  <c r="Y25" i="64"/>
  <c r="X25" i="64"/>
  <c r="W25" i="64"/>
  <c r="V25" i="64"/>
  <c r="AL24" i="64"/>
  <c r="AK24" i="64"/>
  <c r="AJ24" i="64"/>
  <c r="AI24" i="64"/>
  <c r="AB24" i="64"/>
  <c r="AA24" i="64"/>
  <c r="Z24" i="64"/>
  <c r="Y24" i="64"/>
  <c r="X24" i="64"/>
  <c r="W24" i="64"/>
  <c r="V24" i="64"/>
  <c r="AL23" i="64"/>
  <c r="AK23" i="64"/>
  <c r="AJ23" i="64"/>
  <c r="AI23" i="64"/>
  <c r="AB23" i="64"/>
  <c r="AA23" i="64"/>
  <c r="AH23" i="64" s="1"/>
  <c r="Z23" i="64"/>
  <c r="Y23" i="64"/>
  <c r="X23" i="64"/>
  <c r="W23" i="64"/>
  <c r="V23" i="64"/>
  <c r="AI26" i="56"/>
  <c r="AJ26" i="56"/>
  <c r="AK26" i="56"/>
  <c r="AL26" i="56"/>
  <c r="AI27" i="56"/>
  <c r="AJ27" i="56"/>
  <c r="AK27" i="56"/>
  <c r="AL27" i="56"/>
  <c r="AI25" i="56"/>
  <c r="AJ25" i="56"/>
  <c r="AK25" i="56"/>
  <c r="AL25" i="56"/>
  <c r="AC26" i="56"/>
  <c r="AE26" i="56"/>
  <c r="AF26" i="56"/>
  <c r="AG26" i="56"/>
  <c r="AH26" i="56"/>
  <c r="AC27" i="56"/>
  <c r="W23" i="56"/>
  <c r="X23" i="56"/>
  <c r="Y23" i="56"/>
  <c r="Z23" i="56"/>
  <c r="AA23" i="56"/>
  <c r="AB23" i="56"/>
  <c r="W24" i="56"/>
  <c r="X24" i="56"/>
  <c r="Y24" i="56"/>
  <c r="Z24" i="56"/>
  <c r="AA24" i="56"/>
  <c r="AB24" i="56"/>
  <c r="W25" i="56"/>
  <c r="X25" i="56"/>
  <c r="Y25" i="56"/>
  <c r="Z25" i="56"/>
  <c r="AA25" i="56"/>
  <c r="AB25" i="56"/>
  <c r="W26" i="56"/>
  <c r="AD26" i="56" s="1"/>
  <c r="X26" i="56"/>
  <c r="Y26" i="56"/>
  <c r="Z26" i="56"/>
  <c r="AA26" i="56"/>
  <c r="AB26" i="56"/>
  <c r="W27" i="56"/>
  <c r="AD27" i="56" s="1"/>
  <c r="X27" i="56"/>
  <c r="AE27" i="56" s="1"/>
  <c r="Y27" i="56"/>
  <c r="AF27" i="56" s="1"/>
  <c r="Z27" i="56"/>
  <c r="AG27" i="56" s="1"/>
  <c r="AA27" i="56"/>
  <c r="AH27" i="56" s="1"/>
  <c r="AB27" i="56"/>
  <c r="V24" i="56"/>
  <c r="V25" i="56"/>
  <c r="V26" i="56"/>
  <c r="V27" i="56"/>
  <c r="AG27" i="69" l="1"/>
  <c r="AE23" i="69"/>
  <c r="AC26" i="69"/>
  <c r="AF23" i="69"/>
  <c r="AD26" i="69"/>
  <c r="AE26" i="69"/>
  <c r="AD23" i="69"/>
  <c r="AG23" i="69"/>
  <c r="AH23" i="69"/>
  <c r="AD26" i="66"/>
  <c r="AE26" i="66"/>
  <c r="AF25" i="66"/>
  <c r="AG26" i="66"/>
  <c r="AF26" i="66"/>
  <c r="AG25" i="66"/>
  <c r="AH26" i="66"/>
  <c r="AE24" i="65"/>
  <c r="AC23" i="65"/>
  <c r="AC23" i="64"/>
  <c r="AD23" i="64"/>
  <c r="AE23" i="64"/>
  <c r="AG24" i="64"/>
  <c r="AF24" i="64"/>
  <c r="AF23" i="64"/>
  <c r="AG23" i="64"/>
  <c r="AF24" i="71"/>
  <c r="AC24" i="71"/>
  <c r="AD24" i="71"/>
  <c r="AG26" i="71"/>
  <c r="AD23" i="71"/>
  <c r="AE24" i="71"/>
  <c r="AE25" i="71"/>
  <c r="AE23" i="71"/>
  <c r="AG23" i="71"/>
  <c r="AE26" i="71"/>
  <c r="AH26" i="71"/>
  <c r="AD26" i="71"/>
  <c r="AH23" i="71"/>
  <c r="AC26" i="71"/>
  <c r="AC23" i="71"/>
  <c r="AF25" i="71"/>
  <c r="AF26" i="71"/>
  <c r="AG25" i="71"/>
  <c r="AC25" i="71"/>
  <c r="AD25" i="71"/>
  <c r="AE27" i="71"/>
  <c r="AD27" i="71"/>
  <c r="AF27" i="71"/>
  <c r="AG27" i="71"/>
  <c r="AC27" i="69"/>
  <c r="AD27" i="69"/>
  <c r="AC25" i="69"/>
  <c r="AF27" i="69"/>
  <c r="AE27" i="69"/>
  <c r="AD25" i="69"/>
  <c r="AD24" i="66"/>
  <c r="AC25" i="66"/>
  <c r="AF27" i="66"/>
  <c r="AD23" i="66"/>
  <c r="AE24" i="66"/>
  <c r="AC24" i="66"/>
  <c r="AE23" i="66"/>
  <c r="AC26" i="66"/>
  <c r="AC27" i="66"/>
  <c r="AD27" i="66"/>
  <c r="AE25" i="66"/>
  <c r="AE27" i="66"/>
  <c r="AD25" i="66"/>
  <c r="AG27" i="66"/>
  <c r="AF24" i="65"/>
  <c r="AC25" i="65"/>
  <c r="AD23" i="65"/>
  <c r="AD24" i="65"/>
  <c r="AG27" i="65"/>
  <c r="AC24" i="65"/>
  <c r="AE23" i="65"/>
  <c r="AC26" i="65"/>
  <c r="AF27" i="65"/>
  <c r="AD25" i="65"/>
  <c r="AE25" i="65"/>
  <c r="AE27" i="65"/>
  <c r="AC27" i="65"/>
  <c r="AD27" i="65"/>
  <c r="AD27" i="64"/>
  <c r="AD26" i="64"/>
  <c r="AH24" i="64"/>
  <c r="AF25" i="64"/>
  <c r="AE24" i="64"/>
  <c r="AC26" i="64"/>
  <c r="AE26" i="64"/>
  <c r="AC25" i="64"/>
  <c r="AD25" i="64"/>
  <c r="AE25" i="64"/>
  <c r="AC24" i="64"/>
  <c r="AD24" i="64"/>
  <c r="AL24" i="56"/>
  <c r="AK24" i="56"/>
  <c r="AJ24" i="56"/>
  <c r="AI24" i="56"/>
  <c r="AL23" i="56"/>
  <c r="AK23" i="56"/>
  <c r="AJ23" i="56"/>
  <c r="AI23" i="56"/>
  <c r="V23" i="56"/>
  <c r="AH25" i="56" l="1"/>
  <c r="AC23" i="56"/>
  <c r="AE25" i="56" l="1"/>
  <c r="AF25" i="56"/>
  <c r="AG25" i="56"/>
  <c r="AF24" i="56"/>
  <c r="AC24" i="56"/>
  <c r="AE24" i="56"/>
  <c r="AD24" i="56"/>
  <c r="AH24" i="56"/>
  <c r="AG23" i="56"/>
  <c r="AF23" i="56"/>
  <c r="AH23" i="56"/>
  <c r="AE23" i="56"/>
  <c r="AD25" i="56"/>
  <c r="AG24" i="56"/>
  <c r="AD23" i="56"/>
  <c r="AC25" i="56"/>
</calcChain>
</file>

<file path=xl/sharedStrings.xml><?xml version="1.0" encoding="utf-8"?>
<sst xmlns="http://schemas.openxmlformats.org/spreadsheetml/2006/main" count="938" uniqueCount="278">
  <si>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</si>
  <si>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</si>
  <si>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</si>
  <si>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</si>
  <si>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</si>
  <si>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</si>
  <si>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</si>
  <si>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</si>
  <si>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</si>
  <si>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</si>
  <si>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</si>
  <si>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</si>
  <si>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</si>
  <si>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</si>
  <si>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</si>
  <si>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</si>
  <si>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</si>
  <si>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</si>
  <si>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</si>
  <si>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</si>
  <si>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</si>
  <si>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</si>
  <si>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</si>
  <si>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</si>
  <si>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</si>
  <si>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</si>
  <si>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</si>
  <si>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</si>
  <si>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</si>
  <si>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</si>
  <si>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</si>
  <si>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</si>
  <si>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</si>
  <si>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</si>
  <si>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</si>
  <si>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</si>
  <si>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</si>
  <si>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</si>
  <si>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</si>
  <si>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</si>
  <si>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</si>
  <si>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</si>
  <si>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</si>
  <si>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</si>
  <si>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</si>
  <si>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</si>
  <si>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</si>
  <si>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</si>
  <si>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</si>
  <si>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</si>
  <si>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</si>
  <si>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</si>
  <si>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</si>
  <si>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</si>
  <si>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</si>
  <si>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</si>
  <si>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</si>
  <si>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</si>
  <si>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</si>
  <si>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</si>
  <si>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</si>
  <si>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</si>
  <si>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</si>
  <si>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</si>
  <si>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</si>
  <si>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</si>
  <si>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</si>
  <si>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</si>
  <si>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</si>
  <si>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</si>
  <si>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</si>
  <si>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</si>
  <si>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</si>
  <si>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</si>
  <si>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</si>
  <si>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</si>
  <si>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</si>
  <si>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</si>
  <si>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</si>
  <si>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</si>
  <si>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</si>
  <si>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</si>
  <si>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</si>
  <si>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</si>
  <si>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</si>
  <si>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</si>
  <si>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</si>
  <si>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</si>
  <si>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</si>
  <si>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</si>
  <si>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</si>
  <si>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</si>
  <si>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</si>
  <si>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</si>
  <si>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</si>
  <si>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</si>
  <si>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</si>
  <si>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</si>
  <si>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</si>
  <si>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</si>
  <si>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</si>
  <si>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</si>
  <si>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</si>
  <si>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</si>
  <si>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</si>
  <si>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</si>
  <si>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</si>
  <si>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</si>
  <si>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</si>
  <si>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</si>
  <si>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</si>
  <si>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</si>
  <si>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</si>
  <si>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</si>
  <si>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</si>
  <si>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</si>
  <si>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</si>
  <si>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</si>
  <si>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</si>
  <si>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</si>
  <si>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</si>
  <si>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</si>
  <si>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</si>
  <si>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</si>
  <si>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</si>
  <si>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</si>
  <si>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</si>
  <si>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</si>
  <si>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</si>
  <si>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</si>
  <si>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</si>
  <si>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</si>
  <si>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</si>
  <si>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</si>
  <si>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</si>
  <si>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</si>
  <si>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</si>
  <si>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</si>
  <si>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</si>
  <si>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</si>
  <si>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</si>
  <si>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</si>
  <si>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</si>
  <si>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</si>
  <si>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</si>
  <si>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</si>
  <si>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</si>
  <si>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</si>
  <si>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</si>
  <si>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</si>
  <si>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</si>
  <si>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</si>
  <si>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</si>
  <si>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</si>
  <si>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</si>
  <si>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</si>
  <si>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</si>
  <si>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</si>
  <si>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</si>
  <si>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</si>
  <si>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</si>
  <si>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</si>
  <si>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</si>
  <si>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</si>
  <si>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</si>
  <si>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</si>
  <si>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</si>
  <si>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</si>
  <si>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</si>
  <si>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</si>
  <si>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</si>
  <si>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</si>
  <si>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</si>
  <si>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</si>
  <si>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</si>
  <si>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</si>
  <si>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</si>
  <si>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</si>
  <si>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</si>
  <si>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</si>
  <si>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</si>
  <si>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</si>
  <si>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</si>
  <si>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</si>
  <si>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</si>
  <si>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</si>
  <si>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</si>
  <si>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</si>
  <si>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</si>
  <si>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</si>
  <si>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</si>
  <si>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</si>
  <si>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</si>
  <si>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</si>
  <si>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</si>
  <si>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</si>
  <si>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</si>
  <si>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</si>
  <si>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</si>
  <si>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</si>
  <si>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</si>
  <si>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</si>
  <si>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</si>
  <si>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</si>
  <si>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</si>
  <si>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</si>
  <si>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</si>
  <si>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</si>
  <si>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a</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</si>
  <si>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</si>
  <si>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</si>
  <si>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</si>
  <si>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</si>
  <si>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</si>
  <si>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</si>
  <si>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</si>
  <si>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</si>
  <si>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</si>
  <si>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</si>
  <si>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1.5</t>
  </si>
  <si>
    <t>Interacción con el/la tutor/a interno/a de la UJA</t>
  </si>
  <si>
    <t>RESULTADOS DE LA ENCUESTA DE  SATISFACCIÓN DE TUTORES EXTERNOS DE PRÁCTICAS CURRICULARES DE LA FACULTAD DE CIENCIAS SOCIALES Y JURÍDICAS: Grado en Administración y Dirección de Empresas (ADE). Curso Académico 2023-2024</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</si>
  <si>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</si>
  <si>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</si>
  <si>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</si>
  <si>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</si>
  <si>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t>Fecha recogida:  mayo-junio 2024</t>
  </si>
  <si>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</si>
  <si>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</si>
  <si>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</si>
  <si>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tutores localizables (e-mail):</t>
  </si>
  <si>
    <t>/</t>
  </si>
  <si>
    <t>=</t>
  </si>
  <si>
    <t>RESULTADOS DE LA ENCUESTA DE  SATISFACCIÓN DE TUTORES EXTERNOS DE PRÁCTICAS CURRICULARES DE LA FACULTAD DE CIENCIAS SOCIALES Y JURÍDICAS. Grado en Administración y Dirección de Empresas  (INGLÉS) / Bachelor’s degree in Business Administration and Management. Curso Académico 2023-2024</t>
  </si>
  <si>
    <t xml:space="preserve">POBLACIÓN ESTUDIO: Tutores de prácticas del </t>
  </si>
  <si>
    <t>Grado en Administración y Dirección de Empresas  (INGLÉS)</t>
  </si>
  <si>
    <t>RESULTADOS DE LA ENCUESTA DE  SATISFACCIÓN DE TUTORES EXTERNOS DE PRÁCTICAS CURRICULARES DE LA FACULTAD DE CIENCIAS SOCIALES Y JURÍDICAS: Grado en Derecho. Curso Académico 2023-2024</t>
  </si>
  <si>
    <t>RESULTADOS DE LA ENCUESTA DE  SATISFACCIÓN DE TUTORES EXTERNOS DE PRÁCTICAS CURRICULARES DE LA FACULTAD DE CIENCIAS SOCIALES Y JURÍDICAS. Grado en Estadística y Empresa. Curso Académico 2023-2024</t>
  </si>
  <si>
    <t>El informe de este grado no se ha podido realizar al no haber recibido ninguna respuesta.</t>
  </si>
  <si>
    <t>RESULTADOS DE LA ENCUESTA DE  SATISFACCIÓN DE TUTORES EXTERNOS DE PRÁCTICAS CURRICULARES DE LA FACULTAD DE CIENCIAS SOCIALES Y JURÍDICAS: Grado en Finanzas y Contabilidad. Curso Académico 2023-2024</t>
  </si>
  <si>
    <t>RESULTADOS DE LA ENCUESTA DE  SATISFACCIÓN DE TUTORES EXTERNOS DE PRÁCTICAS CURRICULARES DE LA FACULTAD DE CIENCIAS SOCIALES Y JURÍDICAS: Grado en Gestión y Administración Pública. Curso Académico 2023-2024</t>
  </si>
  <si>
    <t>RESULTADOS DE LA ENCUESTA DE  SATISFACCIÓN DE TUTORES EXTERNOS DE PRÁCTICAS CURRICULARES DE LA FACULTAD DE CIENCIAS SOCIALES Y JURÍDICAS: Grado en Turismo. Curso Académico 2023-2024</t>
  </si>
  <si>
    <t>RESULTADOS DE LA ENCUESTA DE  SATISFACCIÓN DE TUTORES EXTERNOS DE PRÁCTICAS CURRICULARES DE LA FACULTAD DE CIENCIAS SOCIALES Y JURÍDICAS. Grado en Relaciones Laborales y Recursos Humanos. Curso Académico 2023-2024</t>
  </si>
  <si>
    <t>Grado en Relaciones Laborales y Recursos Humanos</t>
  </si>
  <si>
    <t>RESULTADOS DE LA ENCUESTA DE  SATISFACCIÓN DE TUTORES EXTERNOS DE PRÁCTICAS CURRICULARES DE LA FACULTAD DE CIENCIAS SOCIALES Y JURÍDICAS: Doble grado en Administración y Dirección de Empresas y Grado en Derecho. Curso Académico 2023-2024</t>
  </si>
  <si>
    <t>g</t>
  </si>
  <si>
    <t>[Adecuación de la formación previa del alumnado para la realización de las prácticas] Valora el grado de satisfacción del Doble Grado en Administración y Dirección de Empresas y Grado en Derecho con respecto a:</t>
  </si>
  <si>
    <t>[Trámites realizados por la Facultad/Escuela/Centro en relación con la tutorización del alumnado] Valora el grado de satisfacción del Doble Grado en Administración y Dirección de Empresas y Grado en Derecho con respecto a:</t>
  </si>
  <si>
    <t>[Interacción con el/la tutor/a interno/a de la UJA] Valora el grado de satisfacción del Doble Grado en Administración y Dirección de Empresas y Grado en Derecho con respecto a:</t>
  </si>
  <si>
    <t>[Sistema establecido por la Facultad/Escuela/Centro para realizar su evaluación del estudiante tutorizado] Valora el grado de satisfacción del Doble Grado en Administración y Dirección de Empresas y Grado en Derecho con respecto a:</t>
  </si>
  <si>
    <t>[Grado de satisfacción general con el programa de prácticas] Valora el grado de satisfacción del Doble Grado en Administración y Dirección de Empresas y Grado en Derecho con respecto a:</t>
  </si>
  <si>
    <t>[Adecuación de la formación previa del alumnado para la realización de las prácticas] Valora el grado de satisfacción del Grado en Administración y Dirección de Empresas (ADE) con respecto a:</t>
  </si>
  <si>
    <t>[Trámites realizados por la Facultad/Escuela/Centro en relación con la tutorización del alumnado] Valora el grado de satisfacción del Grado en Administración y Dirección de Empresas (ADE) con respecto a:</t>
  </si>
  <si>
    <t>[Interacción con el/la tutor/a interno/a de la UJA] Valora el grado de satisfacción del Grado en Administración y Dirección de Empresas (ADE) con respecto a:</t>
  </si>
  <si>
    <t>[Sistema establecido por la Facultad/Escuela/Centro para realizar su evaluación del estudiante tutorizado] Valora el grado de satisfacción del Grado en Administración y Dirección de Empresas (ADE) con respecto a:</t>
  </si>
  <si>
    <t>[Grado de satisfacción general con el programa de prácticas] Valora el grado de satisfacción del Grado en Administración y Dirección de Empresas (ADE) con respecto a:</t>
  </si>
  <si>
    <t>El informe de este grado no se ha podido realizar al no llegar al tamaño mínimo necesario para obtener la representatividad elegida y garantizar la confidencialidad.</t>
  </si>
  <si>
    <t>[Adecuación de la formación previa del alumnado para la realización de las prácticas] Valora el grado de satisfacción del Grado en Derecho con respecto a:</t>
  </si>
  <si>
    <t>[Trámites realizados por la Facultad/Escuela/Centro en relación con la tutorización del alumnado] Valora el grado de satisfacción del Grado en Derecho con respecto a:</t>
  </si>
  <si>
    <t>[Interacción con el/la tutor/a interno/a de la UJA] Valora el grado de satisfacción del Grado en Derecho con respecto a:</t>
  </si>
  <si>
    <t>[Sistema establecido por la Facultad/Escuela/Centro para realizar su evaluación del estudiante tutorizado] Valora el grado de satisfacción del Grado en Derecho con respecto a:</t>
  </si>
  <si>
    <t>[Grado de satisfacción general con el programa de prácticas] Valora el grado de satisfacción del Grado en Derecho con respecto a:</t>
  </si>
  <si>
    <t>Grado en Estadística y Empresa</t>
  </si>
  <si>
    <t>[Adecuación de la formación previa del alumnado para la realización de las prácticas] Valora el grado de satisfacción del Grado en Finanzas y Contabilidad con respecto a:</t>
  </si>
  <si>
    <t>[Trámites realizados por la Facultad/Escuela/Centro en relación con la tutorización del alumnado] Valora el grado de satisfacción del Grado en Finanzas y Contabilidad con respecto a:</t>
  </si>
  <si>
    <t>[Interacción con el/la tutor/a interno/a de la UJA] Valora el grado de satisfacción del Grado en Finanzas y Contabilidad con respecto a:</t>
  </si>
  <si>
    <t>[Sistema establecido por la Facultad/Escuela/Centro para realizar su evaluación del estudiante tutorizado] Valora el grado de satisfacción del Grado en Finanzas y Contabilidad con respecto a:</t>
  </si>
  <si>
    <t>[Grado de satisfacción general con el programa de prácticas] Valora el grado de satisfacción del Grado en Finanzas y Contabilidad con respecto a:</t>
  </si>
  <si>
    <t>[Adecuación de la formación previa del alumnado para la realización de las prácticas] Valora el grado de satisfacción del Grado en Gestión y Administración Pública con respecto a:</t>
  </si>
  <si>
    <t>[Trámites realizados por la Facultad/Escuela/Centro en relación con la tutorización del alumnado] Valora el grado de satisfacción del Grado en Gestión y Administración Pública con respecto a:</t>
  </si>
  <si>
    <t>[Interacción con el/la tutor/a interno/a de la UJA] Valora el grado de satisfacción del Grado en Gestión y Administración Pública con respecto a:</t>
  </si>
  <si>
    <t>[Sistema establecido por la Facultad/Escuela/Centro para realizar su evaluación del estudiante tutorizado] Valora el grado de satisfacción del Grado en Gestión y Administración Pública con respecto a:</t>
  </si>
  <si>
    <t>[Grado de satisfacción general con el programa de prácticas] Valora el grado de satisfacción del Grado en Gestión y Administración Pública con respecto a:</t>
  </si>
  <si>
    <t>[Adecuación de la formación previa del alumnado para la realización de las prácticas] Valora el grado de satisfacción del Grado en Turismo con respecto a:</t>
  </si>
  <si>
    <t>[Trámites realizados por la Facultad/Escuela/Centro en relación con la tutorización del alumnado] Valora el grado de satisfacción del Grado en Turismo con respecto a:</t>
  </si>
  <si>
    <t>[Interacción con el/la tutor/a interno/a de la UJA] Valora el grado de satisfacción del Grado en Turismo con respecto a:</t>
  </si>
  <si>
    <t>[Sistema establecido por la Facultad/Escuela/Centro para realizar su evaluación del estudiante tutorizado] Valora el grado de satisfacción del Grado en Turismo con respecto a:</t>
  </si>
  <si>
    <t>[Grado de satisfacción general con el programa de prácticas] Valora el grado de satisfacción del Grado en Turismo con respecto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</si>
</sst>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0">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u/>
      <sz val="16"/>
      <color rgb="FFFF0000"/>
      <name val="Calibri"/>
      <family val="2"/>
      <scheme val="minor"/>
    </font>
    <font>
      <b/>
      <sz val="11"/>
      <color rgb="FF000000"/>
      <name val="Calibri"/>
      <family val="2"/>
      <scheme val="minor"/>
    </font>
    <font>
      <b/>
      <sz val="16"/>
      <color rgb="FF000000"/>
      <name val="Calibri"/>
      <family val="2"/>
      <scheme val="minor"/>
    </font>
    <font>
      <b/>
      <u/>
      <sz val="16"/>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74">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1" fillId="0" borderId="0" xfId="0" applyFont="1"/>
    <xf numFmtId="0" fontId="3" fillId="0" borderId="0" xfId="0" applyFont="1"/>
    <xf numFmtId="0" fontId="5" fillId="0" borderId="0" xfId="0" applyFont="1" applyAlignment="1">
      <alignment vertical="center" wrapText="1" shrinkToFit="1"/>
    </xf>
    <xf numFmtId="0" fontId="43" fillId="0" borderId="0" xfId="0" applyFont="1"/>
    <xf numFmtId="0" fontId="43" fillId="0" borderId="0" xfId="0" applyFont="1" applyAlignment="1">
      <alignment horizontal="center" vertical="center" wrapText="1"/>
    </xf>
    <xf numFmtId="0" fontId="45" fillId="0" borderId="0" xfId="0" applyFont="1"/>
    <xf numFmtId="164" fontId="0" fillId="0" borderId="0" xfId="0" applyNumberFormat="1"/>
    <xf numFmtId="0" fontId="44" fillId="10" borderId="68" xfId="0" applyFont="1" applyFill="1" applyBorder="1" applyAlignment="1">
      <alignment horizontal="left"/>
    </xf>
    <xf numFmtId="0" fontId="44" fillId="10" borderId="2" xfId="0" applyFont="1" applyFill="1" applyBorder="1" applyAlignment="1">
      <alignment horizontal="left"/>
    </xf>
    <xf numFmtId="0" fontId="46" fillId="10" borderId="2" xfId="0" applyFont="1" applyFill="1" applyBorder="1" applyAlignment="1">
      <alignment horizontal="left"/>
    </xf>
    <xf numFmtId="0" fontId="44" fillId="10" borderId="69" xfId="0" applyFont="1" applyFill="1" applyBorder="1" applyAlignment="1">
      <alignment horizontal="left"/>
    </xf>
    <xf numFmtId="1" fontId="44" fillId="10" borderId="0" xfId="0" applyNumberFormat="1" applyFont="1" applyFill="1" applyAlignment="1">
      <alignment horizontal="left"/>
    </xf>
    <xf numFmtId="0" fontId="44" fillId="10" borderId="0" xfId="0" applyFont="1" applyFill="1" applyAlignment="1">
      <alignment horizontal="left"/>
    </xf>
    <xf numFmtId="0" fontId="0" fillId="10" borderId="0" xfId="0" applyFill="1" applyAlignment="1">
      <alignment horizontal="left"/>
    </xf>
    <xf numFmtId="0" fontId="44" fillId="10" borderId="67" xfId="0" applyFont="1" applyFill="1" applyBorder="1" applyAlignment="1">
      <alignment horizontal="left"/>
    </xf>
    <xf numFmtId="0" fontId="44" fillId="10" borderId="12" xfId="0" applyFont="1" applyFill="1" applyBorder="1" applyAlignment="1">
      <alignment horizontal="left"/>
    </xf>
    <xf numFmtId="0" fontId="44" fillId="10" borderId="5" xfId="0" applyFont="1" applyFill="1" applyBorder="1" applyAlignment="1">
      <alignment horizontal="left"/>
    </xf>
    <xf numFmtId="0" fontId="0" fillId="10" borderId="5" xfId="0" applyFill="1" applyBorder="1"/>
    <xf numFmtId="10" fontId="44" fillId="10" borderId="70" xfId="0" applyNumberFormat="1" applyFont="1" applyFill="1" applyBorder="1" applyAlignment="1">
      <alignment horizontal="left"/>
    </xf>
    <xf numFmtId="0" fontId="44" fillId="0" borderId="0" xfId="0" applyFont="1" applyAlignment="1">
      <alignment horizontal="left"/>
    </xf>
    <xf numFmtId="0" fontId="49" fillId="10" borderId="5" xfId="0" applyFont="1" applyFill="1" applyBorder="1" applyAlignment="1">
      <alignment horizontal="left"/>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13" fillId="0" borderId="51" xfId="1" applyFont="1" applyBorder="1" applyAlignment="1">
      <alignment horizontal="left" vertical="top" wrapText="1"/>
    </xf>
    <xf numFmtId="0" fontId="12" fillId="0" borderId="48" xfId="1" applyFont="1" applyBorder="1" applyAlignment="1">
      <alignment horizontal="center" vertical="center"/>
    </xf>
    <xf numFmtId="0" fontId="12" fillId="0" borderId="52"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46" xfId="1" applyFont="1" applyBorder="1" applyAlignment="1">
      <alignment horizontal="left" vertical="top" wrapText="1"/>
    </xf>
    <xf numFmtId="0" fontId="12" fillId="0" borderId="27" xfId="1" applyFont="1" applyBorder="1" applyAlignment="1">
      <alignment horizontal="center" vertical="center"/>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44" fillId="10" borderId="4" xfId="0" applyFont="1" applyFill="1" applyBorder="1" applyAlignment="1">
      <alignment horizontal="left"/>
    </xf>
    <xf numFmtId="0" fontId="44" fillId="10" borderId="5" xfId="0" applyFont="1" applyFill="1" applyBorder="1" applyAlignment="1">
      <alignment horizontal="left"/>
    </xf>
    <xf numFmtId="0" fontId="44" fillId="10" borderId="3" xfId="0" applyFont="1" applyFill="1" applyBorder="1" applyAlignment="1">
      <alignment horizontal="left"/>
    </xf>
    <xf numFmtId="0" fontId="44" fillId="10" borderId="0" xfId="0" applyFont="1" applyFill="1" applyAlignment="1">
      <alignment horizontal="left"/>
    </xf>
    <xf numFmtId="0" fontId="44" fillId="10" borderId="67" xfId="0" applyFont="1" applyFill="1" applyBorder="1" applyAlignment="1">
      <alignment horizontal="left"/>
    </xf>
    <xf numFmtId="0" fontId="44" fillId="10" borderId="4" xfId="0" applyFont="1" applyFill="1" applyBorder="1" applyAlignment="1">
      <alignment horizontal="left" vertical="center" wrapText="1"/>
    </xf>
    <xf numFmtId="0" fontId="44" fillId="10" borderId="5" xfId="0" applyFont="1" applyFill="1" applyBorder="1" applyAlignment="1">
      <alignment horizontal="left" vertical="center" wrapText="1"/>
    </xf>
    <xf numFmtId="0" fontId="44" fillId="10" borderId="70" xfId="0" applyFont="1" applyFill="1" applyBorder="1" applyAlignment="1">
      <alignment horizontal="left" vertical="center" wrapText="1"/>
    </xf>
    <xf numFmtId="0" fontId="44" fillId="10" borderId="68" xfId="0" applyFont="1" applyFill="1" applyBorder="1" applyAlignment="1">
      <alignment horizontal="left"/>
    </xf>
    <xf numFmtId="0" fontId="44" fillId="10" borderId="2" xfId="0" applyFont="1" applyFill="1" applyBorder="1" applyAlignment="1">
      <alignment horizontal="left"/>
    </xf>
    <xf numFmtId="0" fontId="44" fillId="10" borderId="11" xfId="0" applyFont="1" applyFill="1" applyBorder="1" applyAlignment="1">
      <alignment horizontal="center"/>
    </xf>
    <xf numFmtId="0" fontId="44" fillId="10" borderId="12" xfId="0" applyFont="1" applyFill="1" applyBorder="1" applyAlignment="1">
      <alignment horizontal="center"/>
    </xf>
    <xf numFmtId="0" fontId="44" fillId="10" borderId="66" xfId="0" applyFont="1" applyFill="1" applyBorder="1" applyAlignment="1">
      <alignment horizontal="center"/>
    </xf>
    <xf numFmtId="0" fontId="0" fillId="0" borderId="0" xfId="0"/>
    <xf numFmtId="0" fontId="42" fillId="0" borderId="0" xfId="0" applyFont="1" applyAlignment="1">
      <alignment horizontal="center" vertical="center" wrapText="1" shrinkToFit="1"/>
    </xf>
    <xf numFmtId="0" fontId="43" fillId="0" borderId="0" xfId="0" applyFont="1" applyAlignment="1">
      <alignment horizontal="center"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3" fillId="0" borderId="0" xfId="0" applyFont="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41 ;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41</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25 / 71</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35,21 %</a:t>
          </a:r>
          <a:endParaRPr lang="es-ES" sz="1400" b="1" i="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48;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21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48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21 / 94 =</a:t>
          </a:r>
          <a:r>
            <a:rPr lang="es-ES" sz="1400" b="1" i="0" u="none" strike="noStrike" baseline="0">
              <a:solidFill>
                <a:sysClr val="windowText" lastClr="000000"/>
              </a:solidFill>
              <a:latin typeface="+mn-lt"/>
              <a:ea typeface="+mn-ea"/>
              <a:cs typeface="+mn-cs"/>
            </a:rPr>
            <a:t> 22,34 %</a:t>
          </a:r>
          <a:endParaRPr lang="es-ES" sz="1400" b="1" i="0"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6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5 / 15 =</a:t>
          </a:r>
          <a:r>
            <a:rPr lang="es-ES" sz="1400" b="1" i="0" u="none" strike="noStrike" baseline="0">
              <a:solidFill>
                <a:sysClr val="windowText" lastClr="000000"/>
              </a:solidFill>
              <a:latin typeface="+mn-lt"/>
              <a:ea typeface="+mn-ea"/>
              <a:cs typeface="+mn-cs"/>
            </a:rPr>
            <a:t> 33,33 %</a:t>
          </a:r>
          <a:endParaRPr lang="es-ES" sz="1400" b="1" i="0" u="none"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7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5 / 10 =</a:t>
          </a:r>
          <a:r>
            <a:rPr lang="es-ES" sz="1400" b="1" i="0" u="none" strike="noStrike" baseline="0">
              <a:solidFill>
                <a:sysClr val="windowText" lastClr="000000"/>
              </a:solidFill>
              <a:latin typeface="+mn-lt"/>
              <a:ea typeface="+mn-ea"/>
              <a:cs typeface="+mn-cs"/>
            </a:rPr>
            <a:t> 50 %</a:t>
          </a:r>
          <a:endParaRPr lang="es-ES" sz="1400" b="1" i="0" u="none"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9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14;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4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14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4 / 16 =</a:t>
          </a:r>
          <a:r>
            <a:rPr lang="es-ES" sz="1400" b="1" i="0" u="none" strike="noStrike" baseline="0">
              <a:solidFill>
                <a:sysClr val="windowText" lastClr="000000"/>
              </a:solidFill>
              <a:latin typeface="+mn-lt"/>
              <a:ea typeface="+mn-ea"/>
              <a:cs typeface="+mn-cs"/>
            </a:rPr>
            <a:t> 25 %</a:t>
          </a:r>
          <a:endParaRPr lang="es-ES" sz="1400" b="1" i="0" u="none"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A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24;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10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:24</a:t>
          </a: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10 / 32 =</a:t>
          </a:r>
          <a:r>
            <a:rPr lang="es-ES" sz="1400" b="1" i="0" u="none" strike="noStrike" baseline="0">
              <a:solidFill>
                <a:sysClr val="windowText" lastClr="000000"/>
              </a:solidFill>
              <a:latin typeface="+mn-lt"/>
              <a:ea typeface="+mn-ea"/>
              <a:cs typeface="+mn-cs"/>
            </a:rPr>
            <a:t> 31,25 %</a:t>
          </a:r>
          <a:endParaRPr lang="es-ES" sz="1400" b="1" i="0" u="none" baseline="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C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95" t="s">
        <v>28</v>
      </c>
      <c r="B4" s="10" t="s">
        <v>29</v>
      </c>
      <c r="C4" s="11" t="s">
        <v>30</v>
      </c>
      <c r="D4" s="11" t="s">
        <v>31</v>
      </c>
      <c r="E4" s="11" t="s">
        <v>32</v>
      </c>
      <c r="F4" s="11" t="s">
        <v>33</v>
      </c>
      <c r="G4" s="197" t="s">
        <v>34</v>
      </c>
      <c r="H4" s="198"/>
      <c r="I4" s="198"/>
      <c r="J4" s="198"/>
      <c r="K4" s="198"/>
      <c r="L4" s="198"/>
      <c r="M4" s="198"/>
      <c r="N4" s="199"/>
    </row>
    <row r="5" spans="1:14" ht="27" customHeight="1" thickBot="1">
      <c r="A5" s="203"/>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93" t="s">
        <v>16</v>
      </c>
      <c r="B15" s="194"/>
      <c r="C15" s="194"/>
      <c r="D15" s="194"/>
      <c r="E15" s="194"/>
      <c r="F15" s="194"/>
    </row>
    <row r="16" spans="1:14" ht="27" customHeight="1" thickBot="1">
      <c r="A16" s="195" t="s">
        <v>28</v>
      </c>
      <c r="B16" s="196"/>
      <c r="C16" s="30" t="s">
        <v>45</v>
      </c>
      <c r="D16" s="31" t="s">
        <v>46</v>
      </c>
      <c r="E16" s="31" t="s">
        <v>47</v>
      </c>
      <c r="F16" s="32" t="s">
        <v>48</v>
      </c>
    </row>
    <row r="17" spans="1:6" ht="15.95" customHeight="1">
      <c r="A17" s="202" t="s">
        <v>49</v>
      </c>
      <c r="B17" s="33" t="s">
        <v>15</v>
      </c>
      <c r="C17" s="16">
        <v>56</v>
      </c>
      <c r="D17" s="34">
        <v>54.901960784313722</v>
      </c>
      <c r="E17" s="34">
        <v>56.565656565656568</v>
      </c>
      <c r="F17" s="35">
        <v>56.565656565656568</v>
      </c>
    </row>
    <row r="18" spans="1:6" ht="15.95" customHeight="1">
      <c r="A18" s="191"/>
      <c r="B18" s="36" t="s">
        <v>50</v>
      </c>
      <c r="C18" s="21">
        <v>43</v>
      </c>
      <c r="D18" s="37">
        <v>42.156862745098039</v>
      </c>
      <c r="E18" s="37">
        <v>43.434343434343432</v>
      </c>
      <c r="F18" s="38">
        <v>100</v>
      </c>
    </row>
    <row r="19" spans="1:6" ht="15.95" customHeight="1">
      <c r="A19" s="191"/>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200" t="s">
        <v>34</v>
      </c>
      <c r="B21" s="201"/>
      <c r="C21" s="26">
        <v>102</v>
      </c>
      <c r="D21" s="42">
        <v>100</v>
      </c>
      <c r="E21" s="43"/>
      <c r="F21" s="44"/>
    </row>
    <row r="23" spans="1:6" ht="18" customHeight="1" thickBot="1">
      <c r="A23" s="193" t="s">
        <v>17</v>
      </c>
      <c r="B23" s="194"/>
      <c r="C23" s="194"/>
      <c r="D23" s="194"/>
      <c r="E23" s="194"/>
      <c r="F23" s="194"/>
    </row>
    <row r="24" spans="1:6" ht="27" customHeight="1" thickBot="1">
      <c r="A24" s="195" t="s">
        <v>28</v>
      </c>
      <c r="B24" s="196"/>
      <c r="C24" s="30" t="s">
        <v>45</v>
      </c>
      <c r="D24" s="31" t="s">
        <v>46</v>
      </c>
      <c r="E24" s="31" t="s">
        <v>47</v>
      </c>
      <c r="F24" s="32" t="s">
        <v>48</v>
      </c>
    </row>
    <row r="25" spans="1:6" ht="15.95" customHeight="1">
      <c r="A25" s="202" t="s">
        <v>49</v>
      </c>
      <c r="B25" s="33" t="s">
        <v>15</v>
      </c>
      <c r="C25" s="16">
        <v>62</v>
      </c>
      <c r="D25" s="34">
        <v>60.784313725490193</v>
      </c>
      <c r="E25" s="34">
        <v>62.626262626262623</v>
      </c>
      <c r="F25" s="35">
        <v>62.626262626262623</v>
      </c>
    </row>
    <row r="26" spans="1:6" ht="15.95" customHeight="1">
      <c r="A26" s="191"/>
      <c r="B26" s="36" t="s">
        <v>50</v>
      </c>
      <c r="C26" s="21">
        <v>37</v>
      </c>
      <c r="D26" s="37">
        <v>36.274509803921568</v>
      </c>
      <c r="E26" s="37">
        <v>37.373737373737377</v>
      </c>
      <c r="F26" s="38">
        <v>100</v>
      </c>
    </row>
    <row r="27" spans="1:6" ht="15.95" customHeight="1">
      <c r="A27" s="191"/>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200" t="s">
        <v>34</v>
      </c>
      <c r="B29" s="201"/>
      <c r="C29" s="26">
        <v>102</v>
      </c>
      <c r="D29" s="42">
        <v>100</v>
      </c>
      <c r="E29" s="43"/>
      <c r="F29" s="44"/>
    </row>
    <row r="31" spans="1:6" ht="18" customHeight="1" thickBot="1">
      <c r="A31" s="193" t="s">
        <v>18</v>
      </c>
      <c r="B31" s="194"/>
      <c r="C31" s="194"/>
      <c r="D31" s="194"/>
      <c r="E31" s="194"/>
      <c r="F31" s="194"/>
    </row>
    <row r="32" spans="1:6" ht="27" customHeight="1" thickBot="1">
      <c r="A32" s="195" t="s">
        <v>28</v>
      </c>
      <c r="B32" s="196"/>
      <c r="C32" s="30" t="s">
        <v>45</v>
      </c>
      <c r="D32" s="31" t="s">
        <v>46</v>
      </c>
      <c r="E32" s="31" t="s">
        <v>47</v>
      </c>
      <c r="F32" s="32" t="s">
        <v>48</v>
      </c>
    </row>
    <row r="33" spans="1:6" ht="15.95" customHeight="1">
      <c r="A33" s="202" t="s">
        <v>49</v>
      </c>
      <c r="B33" s="33" t="s">
        <v>15</v>
      </c>
      <c r="C33" s="16">
        <v>52</v>
      </c>
      <c r="D33" s="34">
        <v>50.980392156862742</v>
      </c>
      <c r="E33" s="34">
        <v>52.525252525252526</v>
      </c>
      <c r="F33" s="35">
        <v>52.525252525252526</v>
      </c>
    </row>
    <row r="34" spans="1:6" ht="15.95" customHeight="1">
      <c r="A34" s="191"/>
      <c r="B34" s="36" t="s">
        <v>50</v>
      </c>
      <c r="C34" s="21">
        <v>47</v>
      </c>
      <c r="D34" s="37">
        <v>46.078431372549019</v>
      </c>
      <c r="E34" s="37">
        <v>47.474747474747474</v>
      </c>
      <c r="F34" s="38">
        <v>100</v>
      </c>
    </row>
    <row r="35" spans="1:6" ht="15.95" customHeight="1">
      <c r="A35" s="191"/>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200" t="s">
        <v>34</v>
      </c>
      <c r="B37" s="201"/>
      <c r="C37" s="26">
        <v>102</v>
      </c>
      <c r="D37" s="42">
        <v>100</v>
      </c>
      <c r="E37" s="43"/>
      <c r="F37" s="44"/>
    </row>
    <row r="39" spans="1:6" ht="18" customHeight="1" thickBot="1">
      <c r="A39" s="193" t="s">
        <v>19</v>
      </c>
      <c r="B39" s="194"/>
      <c r="C39" s="194"/>
      <c r="D39" s="194"/>
      <c r="E39" s="194"/>
      <c r="F39" s="194"/>
    </row>
    <row r="40" spans="1:6" ht="27" customHeight="1" thickBot="1">
      <c r="A40" s="195" t="s">
        <v>28</v>
      </c>
      <c r="B40" s="196"/>
      <c r="C40" s="30" t="s">
        <v>45</v>
      </c>
      <c r="D40" s="31" t="s">
        <v>46</v>
      </c>
      <c r="E40" s="31" t="s">
        <v>47</v>
      </c>
      <c r="F40" s="32" t="s">
        <v>48</v>
      </c>
    </row>
    <row r="41" spans="1:6" ht="15.95" customHeight="1">
      <c r="A41" s="202" t="s">
        <v>49</v>
      </c>
      <c r="B41" s="33" t="s">
        <v>15</v>
      </c>
      <c r="C41" s="16">
        <v>95</v>
      </c>
      <c r="D41" s="34">
        <v>93.137254901960787</v>
      </c>
      <c r="E41" s="34">
        <v>95.959595959595958</v>
      </c>
      <c r="F41" s="35">
        <v>95.959595959595958</v>
      </c>
    </row>
    <row r="42" spans="1:6" ht="15.95" customHeight="1">
      <c r="A42" s="191"/>
      <c r="B42" s="36" t="s">
        <v>50</v>
      </c>
      <c r="C42" s="21">
        <v>4</v>
      </c>
      <c r="D42" s="37">
        <v>3.9215686274509802</v>
      </c>
      <c r="E42" s="37">
        <v>4.0404040404040407</v>
      </c>
      <c r="F42" s="38">
        <v>100</v>
      </c>
    </row>
    <row r="43" spans="1:6" ht="15.95" customHeight="1">
      <c r="A43" s="191"/>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200" t="s">
        <v>34</v>
      </c>
      <c r="B45" s="201"/>
      <c r="C45" s="26">
        <v>102</v>
      </c>
      <c r="D45" s="42">
        <v>100</v>
      </c>
      <c r="E45" s="43"/>
      <c r="F45" s="44"/>
    </row>
    <row r="47" spans="1:6" ht="18" customHeight="1" thickBot="1">
      <c r="A47" s="193" t="s">
        <v>52</v>
      </c>
      <c r="B47" s="194"/>
      <c r="C47" s="194"/>
      <c r="D47" s="194"/>
      <c r="E47" s="194"/>
      <c r="F47" s="194"/>
    </row>
    <row r="48" spans="1:6" ht="27" customHeight="1" thickBot="1">
      <c r="A48" s="195" t="s">
        <v>28</v>
      </c>
      <c r="B48" s="196"/>
      <c r="C48" s="30" t="s">
        <v>45</v>
      </c>
      <c r="D48" s="31" t="s">
        <v>46</v>
      </c>
      <c r="E48" s="31" t="s">
        <v>47</v>
      </c>
      <c r="F48" s="32" t="s">
        <v>48</v>
      </c>
    </row>
    <row r="49" spans="1:6" ht="15.95" customHeight="1">
      <c r="A49" s="202" t="s">
        <v>49</v>
      </c>
      <c r="B49" s="33" t="s">
        <v>15</v>
      </c>
      <c r="C49" s="16">
        <v>79</v>
      </c>
      <c r="D49" s="34">
        <v>77.450980392156865</v>
      </c>
      <c r="E49" s="34">
        <v>79.797979797979792</v>
      </c>
      <c r="F49" s="35">
        <v>79.797979797979792</v>
      </c>
    </row>
    <row r="50" spans="1:6" ht="15.95" customHeight="1">
      <c r="A50" s="191"/>
      <c r="B50" s="36" t="s">
        <v>50</v>
      </c>
      <c r="C50" s="21">
        <v>20</v>
      </c>
      <c r="D50" s="37">
        <v>19.607843137254903</v>
      </c>
      <c r="E50" s="37">
        <v>20.202020202020201</v>
      </c>
      <c r="F50" s="38">
        <v>100</v>
      </c>
    </row>
    <row r="51" spans="1:6" ht="15.95" customHeight="1">
      <c r="A51" s="191"/>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200" t="s">
        <v>34</v>
      </c>
      <c r="B53" s="201"/>
      <c r="C53" s="26">
        <v>102</v>
      </c>
      <c r="D53" s="42">
        <v>100</v>
      </c>
      <c r="E53" s="43"/>
      <c r="F53" s="44"/>
    </row>
    <row r="55" spans="1:6" ht="18" customHeight="1" thickBot="1">
      <c r="A55" s="193" t="s">
        <v>53</v>
      </c>
      <c r="B55" s="194"/>
      <c r="C55" s="194"/>
      <c r="D55" s="194"/>
      <c r="E55" s="194"/>
      <c r="F55" s="194"/>
    </row>
    <row r="56" spans="1:6" ht="27" customHeight="1" thickBot="1">
      <c r="A56" s="195" t="s">
        <v>28</v>
      </c>
      <c r="B56" s="196"/>
      <c r="C56" s="30" t="s">
        <v>45</v>
      </c>
      <c r="D56" s="31" t="s">
        <v>46</v>
      </c>
      <c r="E56" s="31" t="s">
        <v>47</v>
      </c>
      <c r="F56" s="32" t="s">
        <v>48</v>
      </c>
    </row>
    <row r="57" spans="1:6" ht="15.95" customHeight="1" thickBot="1">
      <c r="A57" s="190" t="s">
        <v>49</v>
      </c>
      <c r="B57" s="33" t="s">
        <v>28</v>
      </c>
      <c r="C57" s="16">
        <v>82</v>
      </c>
      <c r="D57" s="34">
        <v>80.392156862745097</v>
      </c>
      <c r="E57" s="34">
        <v>80.392156862745097</v>
      </c>
      <c r="F57" s="35">
        <v>80.392156862745097</v>
      </c>
    </row>
    <row r="58" spans="1:6" ht="24.95" customHeight="1">
      <c r="A58" s="191"/>
      <c r="B58" s="36" t="s">
        <v>54</v>
      </c>
      <c r="C58" s="21">
        <v>1</v>
      </c>
      <c r="D58" s="37">
        <v>0.98039215686274506</v>
      </c>
      <c r="E58" s="37">
        <v>0.98039215686274506</v>
      </c>
      <c r="F58" s="38">
        <v>81.372549019607845</v>
      </c>
    </row>
    <row r="59" spans="1:6" ht="15.95" customHeight="1">
      <c r="A59" s="191"/>
      <c r="B59" s="36" t="s">
        <v>55</v>
      </c>
      <c r="C59" s="21">
        <v>1</v>
      </c>
      <c r="D59" s="37">
        <v>0.98039215686274506</v>
      </c>
      <c r="E59" s="37">
        <v>0.98039215686274506</v>
      </c>
      <c r="F59" s="38">
        <v>82.352941176470594</v>
      </c>
    </row>
    <row r="60" spans="1:6" ht="15.95" customHeight="1">
      <c r="A60" s="191"/>
      <c r="B60" s="36" t="s">
        <v>56</v>
      </c>
      <c r="C60" s="21">
        <v>3</v>
      </c>
      <c r="D60" s="37">
        <v>2.9411764705882355</v>
      </c>
      <c r="E60" s="37">
        <v>2.9411764705882355</v>
      </c>
      <c r="F60" s="38">
        <v>85.294117647058826</v>
      </c>
    </row>
    <row r="61" spans="1:6" ht="15.95" customHeight="1">
      <c r="A61" s="191"/>
      <c r="B61" s="36" t="s">
        <v>57</v>
      </c>
      <c r="C61" s="21">
        <v>1</v>
      </c>
      <c r="D61" s="37">
        <v>0.98039215686274506</v>
      </c>
      <c r="E61" s="37">
        <v>0.98039215686274506</v>
      </c>
      <c r="F61" s="38">
        <v>86.274509803921575</v>
      </c>
    </row>
    <row r="62" spans="1:6" ht="24.95" customHeight="1">
      <c r="A62" s="191"/>
      <c r="B62" s="36" t="s">
        <v>58</v>
      </c>
      <c r="C62" s="21">
        <v>1</v>
      </c>
      <c r="D62" s="37">
        <v>0.98039215686274506</v>
      </c>
      <c r="E62" s="37">
        <v>0.98039215686274506</v>
      </c>
      <c r="F62" s="38">
        <v>87.254901960784309</v>
      </c>
    </row>
    <row r="63" spans="1:6" ht="15.95" customHeight="1">
      <c r="A63" s="191"/>
      <c r="B63" s="36" t="s">
        <v>59</v>
      </c>
      <c r="C63" s="21">
        <v>1</v>
      </c>
      <c r="D63" s="37">
        <v>0.98039215686274506</v>
      </c>
      <c r="E63" s="37">
        <v>0.98039215686274506</v>
      </c>
      <c r="F63" s="38">
        <v>88.235294117647058</v>
      </c>
    </row>
    <row r="64" spans="1:6" ht="24.95" customHeight="1">
      <c r="A64" s="191"/>
      <c r="B64" s="36" t="s">
        <v>60</v>
      </c>
      <c r="C64" s="21">
        <v>1</v>
      </c>
      <c r="D64" s="37">
        <v>0.98039215686274506</v>
      </c>
      <c r="E64" s="37">
        <v>0.98039215686274506</v>
      </c>
      <c r="F64" s="38">
        <v>89.215686274509807</v>
      </c>
    </row>
    <row r="65" spans="1:6" ht="15.95" customHeight="1">
      <c r="A65" s="191"/>
      <c r="B65" s="36" t="s">
        <v>61</v>
      </c>
      <c r="C65" s="21">
        <v>1</v>
      </c>
      <c r="D65" s="37">
        <v>0.98039215686274506</v>
      </c>
      <c r="E65" s="37">
        <v>0.98039215686274506</v>
      </c>
      <c r="F65" s="38">
        <v>90.196078431372555</v>
      </c>
    </row>
    <row r="66" spans="1:6" ht="15.95" customHeight="1">
      <c r="A66" s="191"/>
      <c r="B66" s="36" t="s">
        <v>62</v>
      </c>
      <c r="C66" s="21">
        <v>1</v>
      </c>
      <c r="D66" s="37">
        <v>0.98039215686274506</v>
      </c>
      <c r="E66" s="37">
        <v>0.98039215686274506</v>
      </c>
      <c r="F66" s="38">
        <v>91.17647058823529</v>
      </c>
    </row>
    <row r="67" spans="1:6" ht="24.95" customHeight="1">
      <c r="A67" s="191"/>
      <c r="B67" s="36" t="s">
        <v>63</v>
      </c>
      <c r="C67" s="21">
        <v>1</v>
      </c>
      <c r="D67" s="37">
        <v>0.98039215686274506</v>
      </c>
      <c r="E67" s="37">
        <v>0.98039215686274506</v>
      </c>
      <c r="F67" s="38">
        <v>92.156862745098039</v>
      </c>
    </row>
    <row r="68" spans="1:6" ht="15.95" customHeight="1">
      <c r="A68" s="191"/>
      <c r="B68" s="36" t="s">
        <v>64</v>
      </c>
      <c r="C68" s="21">
        <v>1</v>
      </c>
      <c r="D68" s="37">
        <v>0.98039215686274506</v>
      </c>
      <c r="E68" s="37">
        <v>0.98039215686274506</v>
      </c>
      <c r="F68" s="38">
        <v>93.137254901960787</v>
      </c>
    </row>
    <row r="69" spans="1:6" ht="15.95" customHeight="1">
      <c r="A69" s="191"/>
      <c r="B69" s="36" t="s">
        <v>65</v>
      </c>
      <c r="C69" s="21">
        <v>1</v>
      </c>
      <c r="D69" s="37">
        <v>0.98039215686274506</v>
      </c>
      <c r="E69" s="37">
        <v>0.98039215686274506</v>
      </c>
      <c r="F69" s="38">
        <v>94.117647058823536</v>
      </c>
    </row>
    <row r="70" spans="1:6" ht="15.95" customHeight="1">
      <c r="A70" s="191"/>
      <c r="B70" s="36" t="s">
        <v>66</v>
      </c>
      <c r="C70" s="21">
        <v>1</v>
      </c>
      <c r="D70" s="37">
        <v>0.98039215686274506</v>
      </c>
      <c r="E70" s="37">
        <v>0.98039215686274506</v>
      </c>
      <c r="F70" s="38">
        <v>95.098039215686271</v>
      </c>
    </row>
    <row r="71" spans="1:6" ht="15.95" customHeight="1">
      <c r="A71" s="191"/>
      <c r="B71" s="36" t="s">
        <v>67</v>
      </c>
      <c r="C71" s="21">
        <v>1</v>
      </c>
      <c r="D71" s="37">
        <v>0.98039215686274506</v>
      </c>
      <c r="E71" s="37">
        <v>0.98039215686274506</v>
      </c>
      <c r="F71" s="38">
        <v>96.078431372549019</v>
      </c>
    </row>
    <row r="72" spans="1:6" ht="24.95" customHeight="1">
      <c r="A72" s="191"/>
      <c r="B72" s="36" t="s">
        <v>68</v>
      </c>
      <c r="C72" s="21">
        <v>1</v>
      </c>
      <c r="D72" s="37">
        <v>0.98039215686274506</v>
      </c>
      <c r="E72" s="37">
        <v>0.98039215686274506</v>
      </c>
      <c r="F72" s="38">
        <v>97.058823529411768</v>
      </c>
    </row>
    <row r="73" spans="1:6" ht="24.95" customHeight="1">
      <c r="A73" s="191"/>
      <c r="B73" s="36" t="s">
        <v>69</v>
      </c>
      <c r="C73" s="21">
        <v>1</v>
      </c>
      <c r="D73" s="37">
        <v>0.98039215686274506</v>
      </c>
      <c r="E73" s="37">
        <v>0.98039215686274506</v>
      </c>
      <c r="F73" s="38">
        <v>98.039215686274517</v>
      </c>
    </row>
    <row r="74" spans="1:6" ht="15.95" customHeight="1">
      <c r="A74" s="191"/>
      <c r="B74" s="36" t="s">
        <v>70</v>
      </c>
      <c r="C74" s="21">
        <v>1</v>
      </c>
      <c r="D74" s="37">
        <v>0.98039215686274506</v>
      </c>
      <c r="E74" s="37">
        <v>0.98039215686274506</v>
      </c>
      <c r="F74" s="38">
        <v>99.019607843137251</v>
      </c>
    </row>
    <row r="75" spans="1:6" ht="35.1" customHeight="1">
      <c r="A75" s="191"/>
      <c r="B75" s="36" t="s">
        <v>71</v>
      </c>
      <c r="C75" s="21">
        <v>1</v>
      </c>
      <c r="D75" s="37">
        <v>0.98039215686274506</v>
      </c>
      <c r="E75" s="37">
        <v>0.98039215686274506</v>
      </c>
      <c r="F75" s="38">
        <v>100</v>
      </c>
    </row>
    <row r="76" spans="1:6" ht="15.95" customHeight="1" thickBot="1">
      <c r="A76" s="192"/>
      <c r="B76" s="45" t="s">
        <v>34</v>
      </c>
      <c r="C76" s="26">
        <v>102</v>
      </c>
      <c r="D76" s="42">
        <v>100</v>
      </c>
      <c r="E76" s="42">
        <v>100</v>
      </c>
      <c r="F76" s="44"/>
    </row>
    <row r="79" spans="1:6" ht="16.5">
      <c r="A79" s="9" t="s">
        <v>43</v>
      </c>
    </row>
    <row r="81" spans="1:14" ht="15.95" customHeight="1" thickBot="1">
      <c r="A81" s="195" t="s">
        <v>28</v>
      </c>
      <c r="B81" s="10" t="s">
        <v>29</v>
      </c>
      <c r="C81" s="11" t="s">
        <v>30</v>
      </c>
      <c r="D81" s="11" t="s">
        <v>31</v>
      </c>
      <c r="E81" s="11" t="s">
        <v>32</v>
      </c>
      <c r="F81" s="11" t="s">
        <v>33</v>
      </c>
      <c r="G81" s="197" t="s">
        <v>34</v>
      </c>
      <c r="H81" s="198"/>
      <c r="I81" s="198"/>
      <c r="J81" s="198"/>
      <c r="K81" s="198"/>
      <c r="L81" s="198"/>
      <c r="M81" s="198"/>
      <c r="N81" s="199"/>
    </row>
    <row r="82" spans="1:14" ht="27" customHeight="1" thickBot="1">
      <c r="A82" s="203"/>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93" t="s">
        <v>74</v>
      </c>
      <c r="B90" s="194"/>
      <c r="C90" s="194"/>
      <c r="D90" s="194"/>
      <c r="E90" s="194"/>
      <c r="F90" s="194"/>
    </row>
    <row r="91" spans="1:14" ht="27" customHeight="1" thickBot="1">
      <c r="A91" s="195" t="s">
        <v>28</v>
      </c>
      <c r="B91" s="196"/>
      <c r="C91" s="30" t="s">
        <v>45</v>
      </c>
      <c r="D91" s="31" t="s">
        <v>46</v>
      </c>
      <c r="E91" s="31" t="s">
        <v>47</v>
      </c>
      <c r="F91" s="32" t="s">
        <v>48</v>
      </c>
    </row>
    <row r="92" spans="1:14" ht="15.95" customHeight="1">
      <c r="A92" s="202" t="s">
        <v>49</v>
      </c>
      <c r="B92" s="33" t="s">
        <v>14</v>
      </c>
      <c r="C92" s="16">
        <v>83</v>
      </c>
      <c r="D92" s="34">
        <v>81.372549019607845</v>
      </c>
      <c r="E92" s="34">
        <v>84.693877551020407</v>
      </c>
      <c r="F92" s="35">
        <v>84.693877551020407</v>
      </c>
    </row>
    <row r="93" spans="1:14" ht="15.95" customHeight="1">
      <c r="A93" s="191"/>
      <c r="B93" s="36" t="s">
        <v>15</v>
      </c>
      <c r="C93" s="21">
        <v>15</v>
      </c>
      <c r="D93" s="37">
        <v>14.705882352941176</v>
      </c>
      <c r="E93" s="37">
        <v>15.306122448979592</v>
      </c>
      <c r="F93" s="38">
        <v>100</v>
      </c>
    </row>
    <row r="94" spans="1:14" ht="15.95" customHeight="1">
      <c r="A94" s="191"/>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200" t="s">
        <v>34</v>
      </c>
      <c r="B96" s="201"/>
      <c r="C96" s="26">
        <v>102</v>
      </c>
      <c r="D96" s="42">
        <v>100</v>
      </c>
      <c r="E96" s="43"/>
      <c r="F96" s="44"/>
    </row>
    <row r="99" spans="1:14" ht="16.5">
      <c r="A99" s="9" t="s">
        <v>43</v>
      </c>
    </row>
    <row r="101" spans="1:14" ht="15.95" customHeight="1" thickBot="1">
      <c r="A101" s="195" t="s">
        <v>28</v>
      </c>
      <c r="B101" s="10" t="s">
        <v>29</v>
      </c>
      <c r="C101" s="11" t="s">
        <v>30</v>
      </c>
      <c r="D101" s="11" t="s">
        <v>31</v>
      </c>
      <c r="E101" s="11" t="s">
        <v>32</v>
      </c>
      <c r="F101" s="11" t="s">
        <v>33</v>
      </c>
      <c r="G101" s="197" t="s">
        <v>34</v>
      </c>
      <c r="H101" s="198"/>
      <c r="I101" s="198"/>
      <c r="J101" s="198"/>
      <c r="K101" s="198"/>
      <c r="L101" s="198"/>
      <c r="M101" s="198"/>
      <c r="N101" s="199"/>
    </row>
    <row r="102" spans="1:14" ht="27" customHeight="1" thickBot="1">
      <c r="A102" s="203"/>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93" t="s">
        <v>77</v>
      </c>
      <c r="B114" s="194"/>
      <c r="C114" s="194"/>
      <c r="D114" s="194"/>
      <c r="E114" s="194"/>
      <c r="F114" s="194"/>
    </row>
    <row r="115" spans="1:6" ht="27" customHeight="1" thickBot="1">
      <c r="A115" s="195" t="s">
        <v>28</v>
      </c>
      <c r="B115" s="196"/>
      <c r="C115" s="30" t="s">
        <v>45</v>
      </c>
      <c r="D115" s="31" t="s">
        <v>46</v>
      </c>
      <c r="E115" s="31" t="s">
        <v>47</v>
      </c>
      <c r="F115" s="32" t="s">
        <v>48</v>
      </c>
    </row>
    <row r="116" spans="1:6" ht="15.95" customHeight="1">
      <c r="A116" s="202" t="s">
        <v>49</v>
      </c>
      <c r="B116" s="33" t="s">
        <v>14</v>
      </c>
      <c r="C116" s="16">
        <v>90</v>
      </c>
      <c r="D116" s="34">
        <v>88.235294117647058</v>
      </c>
      <c r="E116" s="34">
        <v>92.783505154639172</v>
      </c>
      <c r="F116" s="35">
        <v>92.783505154639172</v>
      </c>
    </row>
    <row r="117" spans="1:6" ht="15.95" customHeight="1">
      <c r="A117" s="191"/>
      <c r="B117" s="36" t="s">
        <v>15</v>
      </c>
      <c r="C117" s="21">
        <v>7</v>
      </c>
      <c r="D117" s="37">
        <v>6.8627450980392153</v>
      </c>
      <c r="E117" s="37">
        <v>7.2164948453608249</v>
      </c>
      <c r="F117" s="38">
        <v>100</v>
      </c>
    </row>
    <row r="118" spans="1:6" ht="15.95" customHeight="1">
      <c r="A118" s="191"/>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200" t="s">
        <v>34</v>
      </c>
      <c r="B120" s="201"/>
      <c r="C120" s="26">
        <v>102</v>
      </c>
      <c r="D120" s="42">
        <v>100</v>
      </c>
      <c r="E120" s="43"/>
      <c r="F120" s="44"/>
    </row>
    <row r="122" spans="1:6" ht="18" customHeight="1" thickBot="1">
      <c r="A122" s="193" t="s">
        <v>78</v>
      </c>
      <c r="B122" s="194"/>
      <c r="C122" s="194"/>
      <c r="D122" s="194"/>
      <c r="E122" s="194"/>
      <c r="F122" s="194"/>
    </row>
    <row r="123" spans="1:6" ht="27" customHeight="1" thickBot="1">
      <c r="A123" s="195" t="s">
        <v>28</v>
      </c>
      <c r="B123" s="196"/>
      <c r="C123" s="30" t="s">
        <v>45</v>
      </c>
      <c r="D123" s="31" t="s">
        <v>46</v>
      </c>
      <c r="E123" s="31" t="s">
        <v>47</v>
      </c>
      <c r="F123" s="32" t="s">
        <v>48</v>
      </c>
    </row>
    <row r="124" spans="1:6" ht="15.95" customHeight="1">
      <c r="A124" s="202" t="s">
        <v>49</v>
      </c>
      <c r="B124" s="33" t="s">
        <v>14</v>
      </c>
      <c r="C124" s="16">
        <v>85</v>
      </c>
      <c r="D124" s="34">
        <v>83.333333333333329</v>
      </c>
      <c r="E124" s="34">
        <v>87.628865979381445</v>
      </c>
      <c r="F124" s="35">
        <v>87.628865979381445</v>
      </c>
    </row>
    <row r="125" spans="1:6" ht="15.95" customHeight="1">
      <c r="A125" s="191"/>
      <c r="B125" s="36" t="s">
        <v>15</v>
      </c>
      <c r="C125" s="21">
        <v>12</v>
      </c>
      <c r="D125" s="37">
        <v>11.764705882352942</v>
      </c>
      <c r="E125" s="37">
        <v>12.371134020618557</v>
      </c>
      <c r="F125" s="38">
        <v>100</v>
      </c>
    </row>
    <row r="126" spans="1:6" ht="15.95" customHeight="1">
      <c r="A126" s="191"/>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200" t="s">
        <v>34</v>
      </c>
      <c r="B128" s="201"/>
      <c r="C128" s="26">
        <v>102</v>
      </c>
      <c r="D128" s="42">
        <v>100</v>
      </c>
      <c r="E128" s="43"/>
      <c r="F128" s="44"/>
    </row>
    <row r="131" spans="1:14" ht="16.5">
      <c r="A131" s="9" t="s">
        <v>43</v>
      </c>
    </row>
    <row r="133" spans="1:14" ht="15.95" customHeight="1" thickBot="1">
      <c r="A133" s="195" t="s">
        <v>28</v>
      </c>
      <c r="B133" s="10" t="s">
        <v>29</v>
      </c>
      <c r="C133" s="11" t="s">
        <v>30</v>
      </c>
      <c r="D133" s="11" t="s">
        <v>31</v>
      </c>
      <c r="E133" s="11" t="s">
        <v>32</v>
      </c>
      <c r="F133" s="11" t="s">
        <v>33</v>
      </c>
      <c r="G133" s="197" t="s">
        <v>34</v>
      </c>
      <c r="H133" s="198"/>
      <c r="I133" s="198"/>
      <c r="J133" s="198"/>
      <c r="K133" s="198"/>
      <c r="L133" s="198"/>
      <c r="M133" s="198"/>
      <c r="N133" s="199"/>
    </row>
    <row r="134" spans="1:14" ht="27" customHeight="1" thickBot="1">
      <c r="A134" s="203"/>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93" t="s">
        <v>84</v>
      </c>
      <c r="B151" s="194"/>
      <c r="C151" s="194"/>
      <c r="D151" s="194"/>
      <c r="E151" s="194"/>
      <c r="F151" s="194"/>
    </row>
    <row r="152" spans="1:14" ht="27" customHeight="1" thickBot="1">
      <c r="A152" s="195" t="s">
        <v>28</v>
      </c>
      <c r="B152" s="196"/>
      <c r="C152" s="30" t="s">
        <v>45</v>
      </c>
      <c r="D152" s="31" t="s">
        <v>46</v>
      </c>
      <c r="E152" s="31" t="s">
        <v>47</v>
      </c>
      <c r="F152" s="32" t="s">
        <v>48</v>
      </c>
    </row>
    <row r="153" spans="1:14" ht="15.95" customHeight="1">
      <c r="A153" s="202" t="s">
        <v>49</v>
      </c>
      <c r="B153" s="33" t="s">
        <v>14</v>
      </c>
      <c r="C153" s="16">
        <v>24</v>
      </c>
      <c r="D153" s="34">
        <v>23.529411764705884</v>
      </c>
      <c r="E153" s="34">
        <v>24.489795918367346</v>
      </c>
      <c r="F153" s="35">
        <v>24.489795918367346</v>
      </c>
    </row>
    <row r="154" spans="1:14" ht="15.95" customHeight="1">
      <c r="A154" s="191"/>
      <c r="B154" s="36" t="s">
        <v>15</v>
      </c>
      <c r="C154" s="21">
        <v>74</v>
      </c>
      <c r="D154" s="37">
        <v>72.549019607843135</v>
      </c>
      <c r="E154" s="37">
        <v>75.510204081632651</v>
      </c>
      <c r="F154" s="38">
        <v>100</v>
      </c>
    </row>
    <row r="155" spans="1:14" ht="15.95" customHeight="1">
      <c r="A155" s="191"/>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200" t="s">
        <v>34</v>
      </c>
      <c r="B157" s="201"/>
      <c r="C157" s="26">
        <v>102</v>
      </c>
      <c r="D157" s="42">
        <v>100</v>
      </c>
      <c r="E157" s="43"/>
      <c r="F157" s="44"/>
    </row>
    <row r="160" spans="1:14" ht="16.5">
      <c r="A160" s="9" t="s">
        <v>43</v>
      </c>
    </row>
    <row r="162" spans="1:14" ht="15.95" customHeight="1" thickBot="1">
      <c r="A162" s="195" t="s">
        <v>28</v>
      </c>
      <c r="B162" s="10" t="s">
        <v>29</v>
      </c>
      <c r="C162" s="11" t="s">
        <v>30</v>
      </c>
      <c r="D162" s="11" t="s">
        <v>31</v>
      </c>
      <c r="E162" s="11" t="s">
        <v>32</v>
      </c>
      <c r="F162" s="11" t="s">
        <v>33</v>
      </c>
      <c r="G162" s="197" t="s">
        <v>34</v>
      </c>
      <c r="H162" s="198"/>
      <c r="I162" s="198"/>
      <c r="J162" s="198"/>
      <c r="K162" s="198"/>
      <c r="L162" s="198"/>
      <c r="M162" s="198"/>
      <c r="N162" s="199"/>
    </row>
    <row r="163" spans="1:14" ht="27" customHeight="1" thickBot="1">
      <c r="A163" s="203"/>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93" t="s">
        <v>87</v>
      </c>
      <c r="B175" s="194"/>
      <c r="C175" s="194"/>
      <c r="D175" s="194"/>
      <c r="E175" s="194"/>
      <c r="F175" s="194"/>
    </row>
    <row r="176" spans="1:14" ht="27" customHeight="1" thickBot="1">
      <c r="A176" s="195" t="s">
        <v>28</v>
      </c>
      <c r="B176" s="196"/>
      <c r="C176" s="30" t="s">
        <v>45</v>
      </c>
      <c r="D176" s="31" t="s">
        <v>46</v>
      </c>
      <c r="E176" s="31" t="s">
        <v>47</v>
      </c>
      <c r="F176" s="32" t="s">
        <v>48</v>
      </c>
    </row>
    <row r="177" spans="1:6" ht="24.95" customHeight="1" thickBot="1">
      <c r="A177" s="190" t="s">
        <v>49</v>
      </c>
      <c r="B177" s="33" t="s">
        <v>88</v>
      </c>
      <c r="C177" s="16">
        <v>28</v>
      </c>
      <c r="D177" s="34">
        <v>27.450980392156861</v>
      </c>
      <c r="E177" s="34">
        <v>27.450980392156861</v>
      </c>
      <c r="F177" s="35">
        <v>27.450980392156861</v>
      </c>
    </row>
    <row r="178" spans="1:6" ht="24.95" customHeight="1">
      <c r="A178" s="191"/>
      <c r="B178" s="36" t="s">
        <v>89</v>
      </c>
      <c r="C178" s="21">
        <v>14</v>
      </c>
      <c r="D178" s="37">
        <v>13.725490196078431</v>
      </c>
      <c r="E178" s="37">
        <v>13.725490196078431</v>
      </c>
      <c r="F178" s="38">
        <v>41.176470588235297</v>
      </c>
    </row>
    <row r="179" spans="1:6" ht="24.95" customHeight="1">
      <c r="A179" s="191"/>
      <c r="B179" s="36" t="s">
        <v>90</v>
      </c>
      <c r="C179" s="21">
        <v>15</v>
      </c>
      <c r="D179" s="37">
        <v>14.705882352941176</v>
      </c>
      <c r="E179" s="37">
        <v>14.705882352941176</v>
      </c>
      <c r="F179" s="38">
        <v>55.882352941176471</v>
      </c>
    </row>
    <row r="180" spans="1:6" ht="24.95" customHeight="1">
      <c r="A180" s="191"/>
      <c r="B180" s="36" t="s">
        <v>91</v>
      </c>
      <c r="C180" s="21">
        <v>36</v>
      </c>
      <c r="D180" s="37">
        <v>35.294117647058826</v>
      </c>
      <c r="E180" s="37">
        <v>35.294117647058826</v>
      </c>
      <c r="F180" s="38">
        <v>91.17647058823529</v>
      </c>
    </row>
    <row r="181" spans="1:6" ht="24.95" customHeight="1">
      <c r="A181" s="191"/>
      <c r="B181" s="36" t="s">
        <v>92</v>
      </c>
      <c r="C181" s="21">
        <v>9</v>
      </c>
      <c r="D181" s="37">
        <v>8.8235294117647065</v>
      </c>
      <c r="E181" s="37">
        <v>8.8235294117647065</v>
      </c>
      <c r="F181" s="38">
        <v>100</v>
      </c>
    </row>
    <row r="182" spans="1:6" ht="15.95" customHeight="1" thickBot="1">
      <c r="A182" s="192"/>
      <c r="B182" s="45" t="s">
        <v>34</v>
      </c>
      <c r="C182" s="26">
        <v>102</v>
      </c>
      <c r="D182" s="42">
        <v>100</v>
      </c>
      <c r="E182" s="42">
        <v>100</v>
      </c>
      <c r="F182" s="44"/>
    </row>
    <row r="184" spans="1:6" ht="18" customHeight="1" thickBot="1">
      <c r="A184" s="193" t="s">
        <v>93</v>
      </c>
      <c r="B184" s="194"/>
      <c r="C184" s="194"/>
      <c r="D184" s="194"/>
      <c r="E184" s="194"/>
      <c r="F184" s="194"/>
    </row>
    <row r="185" spans="1:6" ht="27" customHeight="1" thickBot="1">
      <c r="A185" s="195" t="s">
        <v>28</v>
      </c>
      <c r="B185" s="196"/>
      <c r="C185" s="30" t="s">
        <v>45</v>
      </c>
      <c r="D185" s="31" t="s">
        <v>46</v>
      </c>
      <c r="E185" s="31" t="s">
        <v>47</v>
      </c>
      <c r="F185" s="32" t="s">
        <v>48</v>
      </c>
    </row>
    <row r="186" spans="1:6" ht="15.95" customHeight="1" thickBot="1">
      <c r="A186" s="190" t="s">
        <v>49</v>
      </c>
      <c r="B186" s="33" t="s">
        <v>94</v>
      </c>
      <c r="C186" s="16">
        <v>61</v>
      </c>
      <c r="D186" s="34">
        <v>59.803921568627452</v>
      </c>
      <c r="E186" s="34">
        <v>59.803921568627452</v>
      </c>
      <c r="F186" s="35">
        <v>59.803921568627452</v>
      </c>
    </row>
    <row r="187" spans="1:6" ht="15.95" customHeight="1">
      <c r="A187" s="191"/>
      <c r="B187" s="36" t="s">
        <v>95</v>
      </c>
      <c r="C187" s="21">
        <v>41</v>
      </c>
      <c r="D187" s="37">
        <v>40.196078431372548</v>
      </c>
      <c r="E187" s="37">
        <v>40.196078431372548</v>
      </c>
      <c r="F187" s="38">
        <v>100</v>
      </c>
    </row>
    <row r="188" spans="1:6" ht="15.95" customHeight="1" thickBot="1">
      <c r="A188" s="192"/>
      <c r="B188" s="45" t="s">
        <v>34</v>
      </c>
      <c r="C188" s="26">
        <v>102</v>
      </c>
      <c r="D188" s="42">
        <v>100</v>
      </c>
      <c r="E188" s="42">
        <v>100</v>
      </c>
      <c r="F188" s="44"/>
    </row>
    <row r="190" spans="1:6" ht="18" customHeight="1" thickBot="1">
      <c r="A190" s="193" t="s">
        <v>96</v>
      </c>
      <c r="B190" s="194"/>
      <c r="C190" s="194"/>
      <c r="D190" s="194"/>
      <c r="E190" s="194"/>
      <c r="F190" s="194"/>
    </row>
    <row r="191" spans="1:6" ht="27" customHeight="1" thickBot="1">
      <c r="A191" s="195" t="s">
        <v>28</v>
      </c>
      <c r="B191" s="196"/>
      <c r="C191" s="30" t="s">
        <v>45</v>
      </c>
      <c r="D191" s="31" t="s">
        <v>46</v>
      </c>
      <c r="E191" s="31" t="s">
        <v>47</v>
      </c>
      <c r="F191" s="32" t="s">
        <v>48</v>
      </c>
    </row>
    <row r="192" spans="1:6" ht="15.95" customHeight="1" thickBot="1">
      <c r="A192" s="190" t="s">
        <v>49</v>
      </c>
      <c r="B192" s="33" t="s">
        <v>28</v>
      </c>
      <c r="C192" s="16">
        <v>68</v>
      </c>
      <c r="D192" s="34">
        <v>66.666666666666671</v>
      </c>
      <c r="E192" s="34">
        <v>66.666666666666671</v>
      </c>
      <c r="F192" s="35">
        <v>66.666666666666671</v>
      </c>
    </row>
    <row r="193" spans="1:6" ht="144.94999999999999" customHeight="1">
      <c r="A193" s="191"/>
      <c r="B193" s="36" t="s">
        <v>97</v>
      </c>
      <c r="C193" s="21">
        <v>1</v>
      </c>
      <c r="D193" s="37">
        <v>0.98039215686274506</v>
      </c>
      <c r="E193" s="37">
        <v>0.98039215686274506</v>
      </c>
      <c r="F193" s="38">
        <v>67.647058823529406</v>
      </c>
    </row>
    <row r="194" spans="1:6" ht="92.1" customHeight="1">
      <c r="A194" s="191"/>
      <c r="B194" s="36" t="s">
        <v>98</v>
      </c>
      <c r="C194" s="21">
        <v>1</v>
      </c>
      <c r="D194" s="37">
        <v>0.98039215686274506</v>
      </c>
      <c r="E194" s="37">
        <v>0.98039215686274506</v>
      </c>
      <c r="F194" s="38">
        <v>68.627450980392155</v>
      </c>
    </row>
    <row r="195" spans="1:6" ht="48.95" customHeight="1">
      <c r="A195" s="191"/>
      <c r="B195" s="36" t="s">
        <v>99</v>
      </c>
      <c r="C195" s="21">
        <v>1</v>
      </c>
      <c r="D195" s="37">
        <v>0.98039215686274506</v>
      </c>
      <c r="E195" s="37">
        <v>0.98039215686274506</v>
      </c>
      <c r="F195" s="38">
        <v>69.607843137254903</v>
      </c>
    </row>
    <row r="196" spans="1:6" ht="156" customHeight="1">
      <c r="A196" s="191"/>
      <c r="B196" s="36" t="s">
        <v>100</v>
      </c>
      <c r="C196" s="21">
        <v>1</v>
      </c>
      <c r="D196" s="37">
        <v>0.98039215686274506</v>
      </c>
      <c r="E196" s="37">
        <v>0.98039215686274506</v>
      </c>
      <c r="F196" s="38">
        <v>70.588235294117652</v>
      </c>
    </row>
    <row r="197" spans="1:6" ht="409.6" customHeight="1">
      <c r="A197" s="191"/>
      <c r="B197" s="36" t="s">
        <v>101</v>
      </c>
      <c r="C197" s="21">
        <v>1</v>
      </c>
      <c r="D197" s="37">
        <v>0.98039215686274506</v>
      </c>
      <c r="E197" s="37">
        <v>0.98039215686274506</v>
      </c>
      <c r="F197" s="38">
        <v>71.568627450980387</v>
      </c>
    </row>
    <row r="198" spans="1:6" ht="336.95" customHeight="1">
      <c r="A198" s="191"/>
      <c r="B198" s="36" t="s">
        <v>102</v>
      </c>
      <c r="C198" s="21">
        <v>1</v>
      </c>
      <c r="D198" s="37">
        <v>0.98039215686274506</v>
      </c>
      <c r="E198" s="37">
        <v>0.98039215686274506</v>
      </c>
      <c r="F198" s="38">
        <v>72.549019607843135</v>
      </c>
    </row>
    <row r="199" spans="1:6" ht="113.1" customHeight="1">
      <c r="A199" s="191"/>
      <c r="B199" s="36" t="s">
        <v>103</v>
      </c>
      <c r="C199" s="21">
        <v>1</v>
      </c>
      <c r="D199" s="37">
        <v>0.98039215686274506</v>
      </c>
      <c r="E199" s="37">
        <v>0.98039215686274506</v>
      </c>
      <c r="F199" s="38">
        <v>73.529411764705884</v>
      </c>
    </row>
    <row r="200" spans="1:6" ht="409.6" customHeight="1">
      <c r="A200" s="191"/>
      <c r="B200" s="36" t="s">
        <v>104</v>
      </c>
      <c r="C200" s="21">
        <v>1</v>
      </c>
      <c r="D200" s="37">
        <v>0.98039215686274506</v>
      </c>
      <c r="E200" s="37">
        <v>0.98039215686274506</v>
      </c>
      <c r="F200" s="38">
        <v>74.509803921568633</v>
      </c>
    </row>
    <row r="201" spans="1:6" ht="69.95" customHeight="1">
      <c r="A201" s="191"/>
      <c r="B201" s="36" t="s">
        <v>105</v>
      </c>
      <c r="C201" s="21">
        <v>1</v>
      </c>
      <c r="D201" s="37">
        <v>0.98039215686274506</v>
      </c>
      <c r="E201" s="37">
        <v>0.98039215686274506</v>
      </c>
      <c r="F201" s="38">
        <v>75.490196078431367</v>
      </c>
    </row>
    <row r="202" spans="1:6" ht="123.95" customHeight="1">
      <c r="A202" s="191"/>
      <c r="B202" s="36" t="s">
        <v>106</v>
      </c>
      <c r="C202" s="21">
        <v>1</v>
      </c>
      <c r="D202" s="37">
        <v>0.98039215686274506</v>
      </c>
      <c r="E202" s="37">
        <v>0.98039215686274506</v>
      </c>
      <c r="F202" s="38">
        <v>76.470588235294116</v>
      </c>
    </row>
    <row r="203" spans="1:6" ht="135" customHeight="1">
      <c r="A203" s="191"/>
      <c r="B203" s="36" t="s">
        <v>107</v>
      </c>
      <c r="C203" s="21">
        <v>1</v>
      </c>
      <c r="D203" s="37">
        <v>0.98039215686274506</v>
      </c>
      <c r="E203" s="37">
        <v>0.98039215686274506</v>
      </c>
      <c r="F203" s="38">
        <v>77.450980392156865</v>
      </c>
    </row>
    <row r="204" spans="1:6" ht="113.1" customHeight="1">
      <c r="A204" s="191"/>
      <c r="B204" s="36" t="s">
        <v>108</v>
      </c>
      <c r="C204" s="21">
        <v>1</v>
      </c>
      <c r="D204" s="37">
        <v>0.98039215686274506</v>
      </c>
      <c r="E204" s="37">
        <v>0.98039215686274506</v>
      </c>
      <c r="F204" s="38">
        <v>78.431372549019613</v>
      </c>
    </row>
    <row r="205" spans="1:6" ht="24.95" customHeight="1">
      <c r="A205" s="191"/>
      <c r="B205" s="36" t="s">
        <v>109</v>
      </c>
      <c r="C205" s="21">
        <v>1</v>
      </c>
      <c r="D205" s="37">
        <v>0.98039215686274506</v>
      </c>
      <c r="E205" s="37">
        <v>0.98039215686274506</v>
      </c>
      <c r="F205" s="38">
        <v>79.411764705882348</v>
      </c>
    </row>
    <row r="206" spans="1:6" ht="92.1" customHeight="1">
      <c r="A206" s="191"/>
      <c r="B206" s="36" t="s">
        <v>110</v>
      </c>
      <c r="C206" s="21">
        <v>1</v>
      </c>
      <c r="D206" s="37">
        <v>0.98039215686274506</v>
      </c>
      <c r="E206" s="37">
        <v>0.98039215686274506</v>
      </c>
      <c r="F206" s="38">
        <v>80.392156862745097</v>
      </c>
    </row>
    <row r="207" spans="1:6" ht="35.1" customHeight="1">
      <c r="A207" s="191"/>
      <c r="B207" s="36" t="s">
        <v>111</v>
      </c>
      <c r="C207" s="21">
        <v>1</v>
      </c>
      <c r="D207" s="37">
        <v>0.98039215686274506</v>
      </c>
      <c r="E207" s="37">
        <v>0.98039215686274506</v>
      </c>
      <c r="F207" s="38">
        <v>81.372549019607845</v>
      </c>
    </row>
    <row r="208" spans="1:6" ht="156" customHeight="1">
      <c r="A208" s="191"/>
      <c r="B208" s="36" t="s">
        <v>112</v>
      </c>
      <c r="C208" s="21">
        <v>1</v>
      </c>
      <c r="D208" s="37">
        <v>0.98039215686274506</v>
      </c>
      <c r="E208" s="37">
        <v>0.98039215686274506</v>
      </c>
      <c r="F208" s="38">
        <v>82.352941176470594</v>
      </c>
    </row>
    <row r="209" spans="1:6" ht="261.95" customHeight="1">
      <c r="A209" s="191"/>
      <c r="B209" s="36" t="s">
        <v>113</v>
      </c>
      <c r="C209" s="21">
        <v>1</v>
      </c>
      <c r="D209" s="37">
        <v>0.98039215686274506</v>
      </c>
      <c r="E209" s="37">
        <v>0.98039215686274506</v>
      </c>
      <c r="F209" s="38">
        <v>83.333333333333329</v>
      </c>
    </row>
    <row r="210" spans="1:6" ht="48.95" customHeight="1">
      <c r="A210" s="191"/>
      <c r="B210" s="36" t="s">
        <v>114</v>
      </c>
      <c r="C210" s="21">
        <v>1</v>
      </c>
      <c r="D210" s="37">
        <v>0.98039215686274506</v>
      </c>
      <c r="E210" s="37">
        <v>0.98039215686274506</v>
      </c>
      <c r="F210" s="38">
        <v>84.313725490196077</v>
      </c>
    </row>
    <row r="211" spans="1:6" ht="102" customHeight="1">
      <c r="A211" s="191"/>
      <c r="B211" s="36" t="s">
        <v>115</v>
      </c>
      <c r="C211" s="21">
        <v>1</v>
      </c>
      <c r="D211" s="37">
        <v>0.98039215686274506</v>
      </c>
      <c r="E211" s="37">
        <v>0.98039215686274506</v>
      </c>
      <c r="F211" s="38">
        <v>85.294117647058826</v>
      </c>
    </row>
    <row r="212" spans="1:6" ht="198.95" customHeight="1">
      <c r="A212" s="191"/>
      <c r="B212" s="36" t="s">
        <v>116</v>
      </c>
      <c r="C212" s="21">
        <v>1</v>
      </c>
      <c r="D212" s="37">
        <v>0.98039215686274506</v>
      </c>
      <c r="E212" s="37">
        <v>0.98039215686274506</v>
      </c>
      <c r="F212" s="38">
        <v>86.274509803921575</v>
      </c>
    </row>
    <row r="213" spans="1:6" ht="48.95" customHeight="1">
      <c r="A213" s="191"/>
      <c r="B213" s="36" t="s">
        <v>117</v>
      </c>
      <c r="C213" s="21">
        <v>1</v>
      </c>
      <c r="D213" s="37">
        <v>0.98039215686274506</v>
      </c>
      <c r="E213" s="37">
        <v>0.98039215686274506</v>
      </c>
      <c r="F213" s="38">
        <v>87.254901960784309</v>
      </c>
    </row>
    <row r="214" spans="1:6" ht="69.95" customHeight="1">
      <c r="A214" s="191"/>
      <c r="B214" s="36" t="s">
        <v>118</v>
      </c>
      <c r="C214" s="21">
        <v>1</v>
      </c>
      <c r="D214" s="37">
        <v>0.98039215686274506</v>
      </c>
      <c r="E214" s="37">
        <v>0.98039215686274506</v>
      </c>
      <c r="F214" s="38">
        <v>88.235294117647058</v>
      </c>
    </row>
    <row r="215" spans="1:6" ht="24.95" customHeight="1">
      <c r="A215" s="191"/>
      <c r="B215" s="36" t="s">
        <v>119</v>
      </c>
      <c r="C215" s="21">
        <v>1</v>
      </c>
      <c r="D215" s="37">
        <v>0.98039215686274506</v>
      </c>
      <c r="E215" s="37">
        <v>0.98039215686274506</v>
      </c>
      <c r="F215" s="38">
        <v>89.215686274509807</v>
      </c>
    </row>
    <row r="216" spans="1:6" ht="167.1" customHeight="1">
      <c r="A216" s="191"/>
      <c r="B216" s="36" t="s">
        <v>120</v>
      </c>
      <c r="C216" s="21">
        <v>1</v>
      </c>
      <c r="D216" s="37">
        <v>0.98039215686274506</v>
      </c>
      <c r="E216" s="37">
        <v>0.98039215686274506</v>
      </c>
      <c r="F216" s="38">
        <v>90.196078431372555</v>
      </c>
    </row>
    <row r="217" spans="1:6" ht="92.1" customHeight="1">
      <c r="A217" s="191"/>
      <c r="B217" s="36" t="s">
        <v>121</v>
      </c>
      <c r="C217" s="21">
        <v>1</v>
      </c>
      <c r="D217" s="37">
        <v>0.98039215686274506</v>
      </c>
      <c r="E217" s="37">
        <v>0.98039215686274506</v>
      </c>
      <c r="F217" s="38">
        <v>91.17647058823529</v>
      </c>
    </row>
    <row r="218" spans="1:6" ht="81" customHeight="1">
      <c r="A218" s="191"/>
      <c r="B218" s="36" t="s">
        <v>122</v>
      </c>
      <c r="C218" s="21">
        <v>1</v>
      </c>
      <c r="D218" s="37">
        <v>0.98039215686274506</v>
      </c>
      <c r="E218" s="37">
        <v>0.98039215686274506</v>
      </c>
      <c r="F218" s="38">
        <v>92.156862745098039</v>
      </c>
    </row>
    <row r="219" spans="1:6" ht="113.1" customHeight="1">
      <c r="A219" s="191"/>
      <c r="B219" s="36" t="s">
        <v>123</v>
      </c>
      <c r="C219" s="21">
        <v>1</v>
      </c>
      <c r="D219" s="37">
        <v>0.98039215686274506</v>
      </c>
      <c r="E219" s="37">
        <v>0.98039215686274506</v>
      </c>
      <c r="F219" s="38">
        <v>93.137254901960787</v>
      </c>
    </row>
    <row r="220" spans="1:6" ht="135" customHeight="1">
      <c r="A220" s="191"/>
      <c r="B220" s="36" t="s">
        <v>124</v>
      </c>
      <c r="C220" s="21">
        <v>1</v>
      </c>
      <c r="D220" s="37">
        <v>0.98039215686274506</v>
      </c>
      <c r="E220" s="37">
        <v>0.98039215686274506</v>
      </c>
      <c r="F220" s="38">
        <v>94.117647058823536</v>
      </c>
    </row>
    <row r="221" spans="1:6" ht="92.1" customHeight="1">
      <c r="A221" s="191"/>
      <c r="B221" s="36" t="s">
        <v>125</v>
      </c>
      <c r="C221" s="21">
        <v>1</v>
      </c>
      <c r="D221" s="37">
        <v>0.98039215686274506</v>
      </c>
      <c r="E221" s="37">
        <v>0.98039215686274506</v>
      </c>
      <c r="F221" s="38">
        <v>95.098039215686271</v>
      </c>
    </row>
    <row r="222" spans="1:6" ht="144.94999999999999" customHeight="1">
      <c r="A222" s="191"/>
      <c r="B222" s="36" t="s">
        <v>126</v>
      </c>
      <c r="C222" s="21">
        <v>1</v>
      </c>
      <c r="D222" s="37">
        <v>0.98039215686274506</v>
      </c>
      <c r="E222" s="37">
        <v>0.98039215686274506</v>
      </c>
      <c r="F222" s="38">
        <v>96.078431372549019</v>
      </c>
    </row>
    <row r="223" spans="1:6" ht="60" customHeight="1">
      <c r="A223" s="191"/>
      <c r="B223" s="36" t="s">
        <v>127</v>
      </c>
      <c r="C223" s="21">
        <v>1</v>
      </c>
      <c r="D223" s="37">
        <v>0.98039215686274506</v>
      </c>
      <c r="E223" s="37">
        <v>0.98039215686274506</v>
      </c>
      <c r="F223" s="38">
        <v>97.058823529411768</v>
      </c>
    </row>
    <row r="224" spans="1:6" ht="261.95" customHeight="1">
      <c r="A224" s="191"/>
      <c r="B224" s="36" t="s">
        <v>128</v>
      </c>
      <c r="C224" s="21">
        <v>1</v>
      </c>
      <c r="D224" s="37">
        <v>0.98039215686274506</v>
      </c>
      <c r="E224" s="37">
        <v>0.98039215686274506</v>
      </c>
      <c r="F224" s="38">
        <v>98.039215686274517</v>
      </c>
    </row>
    <row r="225" spans="1:15" ht="81" customHeight="1">
      <c r="A225" s="191"/>
      <c r="B225" s="36" t="s">
        <v>129</v>
      </c>
      <c r="C225" s="21">
        <v>1</v>
      </c>
      <c r="D225" s="37">
        <v>0.98039215686274506</v>
      </c>
      <c r="E225" s="37">
        <v>0.98039215686274506</v>
      </c>
      <c r="F225" s="38">
        <v>99.019607843137251</v>
      </c>
    </row>
    <row r="226" spans="1:15" ht="92.1" customHeight="1">
      <c r="A226" s="191"/>
      <c r="B226" s="36" t="s">
        <v>130</v>
      </c>
      <c r="C226" s="21">
        <v>1</v>
      </c>
      <c r="D226" s="37">
        <v>0.98039215686274506</v>
      </c>
      <c r="E226" s="37">
        <v>0.98039215686274506</v>
      </c>
      <c r="F226" s="38">
        <v>100</v>
      </c>
    </row>
    <row r="227" spans="1:15" ht="15.95" customHeight="1" thickBot="1">
      <c r="A227" s="192"/>
      <c r="B227" s="45" t="s">
        <v>34</v>
      </c>
      <c r="C227" s="26">
        <v>102</v>
      </c>
      <c r="D227" s="42">
        <v>100</v>
      </c>
      <c r="E227" s="42">
        <v>100</v>
      </c>
      <c r="F227" s="44"/>
    </row>
    <row r="229" spans="1:15" ht="13.5">
      <c r="A229" s="51" t="s">
        <v>131</v>
      </c>
    </row>
    <row r="230" spans="1:15" ht="13.5">
      <c r="A230" s="51" t="s">
        <v>132</v>
      </c>
    </row>
    <row r="231" spans="1:15" ht="13.5" thickBot="1"/>
    <row r="232" spans="1:15" ht="13.5" thickBot="1">
      <c r="A232" s="179" t="s">
        <v>28</v>
      </c>
      <c r="B232" s="55" t="s">
        <v>29</v>
      </c>
      <c r="C232" s="56" t="s">
        <v>30</v>
      </c>
      <c r="D232" s="56" t="s">
        <v>31</v>
      </c>
      <c r="E232" s="56" t="s">
        <v>32</v>
      </c>
      <c r="F232" s="56" t="s">
        <v>33</v>
      </c>
      <c r="G232" s="181" t="s">
        <v>34</v>
      </c>
      <c r="H232" s="182"/>
      <c r="I232" s="182"/>
      <c r="J232" s="182"/>
      <c r="K232" s="182"/>
      <c r="L232" s="182"/>
      <c r="M232" s="182"/>
      <c r="N232" s="183"/>
      <c r="O232" s="57"/>
    </row>
    <row r="233" spans="1:15" ht="24.75" thickBot="1">
      <c r="A233" s="180"/>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36">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184" t="s">
        <v>139</v>
      </c>
      <c r="B271" s="185"/>
      <c r="C271" s="185"/>
      <c r="D271" s="185"/>
      <c r="E271" s="185"/>
      <c r="F271" s="185"/>
      <c r="G271" s="57"/>
      <c r="H271" s="57"/>
      <c r="I271" s="57"/>
      <c r="J271" s="57"/>
      <c r="K271" s="57"/>
      <c r="L271" s="57"/>
      <c r="M271" s="57"/>
      <c r="N271" s="57"/>
      <c r="O271" s="57"/>
      <c r="P271" s="57"/>
      <c r="Q271" s="57"/>
      <c r="R271" s="57"/>
      <c r="S271" s="57"/>
    </row>
    <row r="272" spans="1:19" ht="24.75" thickBot="1">
      <c r="A272" s="179" t="s">
        <v>28</v>
      </c>
      <c r="B272" s="186"/>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187"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188"/>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189"/>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184" t="s">
        <v>140</v>
      </c>
      <c r="B278" s="185"/>
      <c r="C278" s="185"/>
      <c r="D278" s="185"/>
      <c r="E278" s="185"/>
      <c r="F278" s="185"/>
      <c r="G278" s="57"/>
      <c r="H278" s="57"/>
      <c r="I278" s="57"/>
      <c r="J278" s="57"/>
      <c r="K278" s="57"/>
      <c r="L278" s="57"/>
      <c r="M278" s="57"/>
      <c r="N278" s="57"/>
      <c r="O278" s="57"/>
      <c r="P278" s="57"/>
      <c r="Q278" s="57"/>
      <c r="R278" s="57"/>
      <c r="S278" s="57"/>
    </row>
    <row r="279" spans="1:19" ht="24.75" thickBot="1">
      <c r="A279" s="179" t="s">
        <v>28</v>
      </c>
      <c r="B279" s="186"/>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187"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188"/>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189"/>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184" t="s">
        <v>141</v>
      </c>
      <c r="B285" s="185"/>
      <c r="C285" s="185"/>
      <c r="D285" s="185"/>
      <c r="E285" s="185"/>
      <c r="F285" s="185"/>
      <c r="G285" s="57"/>
      <c r="H285" s="57"/>
      <c r="I285" s="57"/>
      <c r="J285" s="57"/>
      <c r="K285" s="57"/>
      <c r="L285" s="57"/>
      <c r="M285" s="57"/>
      <c r="N285" s="57"/>
      <c r="O285" s="57"/>
      <c r="P285" s="57"/>
      <c r="Q285" s="57"/>
      <c r="R285" s="57"/>
      <c r="S285" s="57"/>
    </row>
    <row r="286" spans="1:19" ht="24.75" thickBot="1">
      <c r="A286" s="179" t="s">
        <v>28</v>
      </c>
      <c r="B286" s="186"/>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187"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188"/>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189"/>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184" t="s">
        <v>142</v>
      </c>
      <c r="B292" s="185"/>
      <c r="C292" s="185"/>
      <c r="D292" s="185"/>
      <c r="E292" s="185"/>
      <c r="F292" s="185"/>
      <c r="G292" s="57"/>
      <c r="H292" s="57"/>
      <c r="I292" s="57"/>
      <c r="J292" s="57"/>
      <c r="K292" s="57"/>
      <c r="L292" s="57"/>
      <c r="M292" s="57"/>
      <c r="N292" s="57"/>
      <c r="O292" s="57"/>
      <c r="P292" s="57"/>
      <c r="Q292" s="57"/>
      <c r="R292" s="57"/>
      <c r="S292" s="57"/>
    </row>
    <row r="293" spans="1:19" ht="24.75" thickBot="1">
      <c r="A293" s="179" t="s">
        <v>28</v>
      </c>
      <c r="B293" s="186"/>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187"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188"/>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189"/>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184" t="s">
        <v>143</v>
      </c>
      <c r="B299" s="185"/>
      <c r="C299" s="185"/>
      <c r="D299" s="185"/>
      <c r="E299" s="185"/>
      <c r="F299" s="185"/>
      <c r="G299" s="57"/>
      <c r="H299" s="57"/>
      <c r="I299" s="57"/>
      <c r="J299" s="57"/>
      <c r="K299" s="57"/>
      <c r="L299" s="57"/>
      <c r="M299" s="57"/>
      <c r="N299" s="57"/>
      <c r="O299" s="57"/>
      <c r="P299" s="57"/>
      <c r="Q299" s="57"/>
      <c r="R299" s="57"/>
      <c r="S299" s="57"/>
    </row>
    <row r="300" spans="1:19" ht="24.75" thickBot="1">
      <c r="A300" s="179" t="s">
        <v>28</v>
      </c>
      <c r="B300" s="186"/>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187"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188"/>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189"/>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184" t="s">
        <v>144</v>
      </c>
      <c r="B306" s="185"/>
      <c r="C306" s="185"/>
      <c r="D306" s="185"/>
      <c r="E306" s="185"/>
      <c r="F306" s="185"/>
      <c r="G306" s="57"/>
      <c r="H306" s="57"/>
      <c r="I306" s="57"/>
      <c r="J306" s="57"/>
      <c r="K306" s="57"/>
      <c r="L306" s="57"/>
      <c r="M306" s="57"/>
      <c r="N306" s="57"/>
      <c r="O306" s="57"/>
      <c r="P306" s="57"/>
      <c r="Q306" s="57"/>
      <c r="R306" s="57"/>
      <c r="S306" s="57"/>
    </row>
    <row r="307" spans="1:19" ht="24.75" thickBot="1">
      <c r="A307" s="179" t="s">
        <v>28</v>
      </c>
      <c r="B307" s="186"/>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187"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188"/>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188"/>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188"/>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188"/>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188"/>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188"/>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189"/>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184" t="s">
        <v>145</v>
      </c>
      <c r="B318" s="185"/>
      <c r="C318" s="185"/>
      <c r="D318" s="185"/>
      <c r="E318" s="185"/>
      <c r="F318" s="185"/>
      <c r="G318" s="57"/>
      <c r="H318" s="57"/>
      <c r="I318" s="57"/>
      <c r="J318" s="57"/>
      <c r="K318" s="57"/>
      <c r="L318" s="57"/>
      <c r="M318" s="57"/>
      <c r="N318" s="57"/>
      <c r="O318" s="57"/>
      <c r="P318" s="57"/>
      <c r="Q318" s="57"/>
      <c r="R318" s="57"/>
      <c r="S318" s="57"/>
    </row>
    <row r="319" spans="1:19" ht="24.75" thickBot="1">
      <c r="A319" s="179" t="s">
        <v>28</v>
      </c>
      <c r="B319" s="186"/>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187"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188"/>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189"/>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184" t="s">
        <v>146</v>
      </c>
      <c r="B325" s="185"/>
      <c r="C325" s="185"/>
      <c r="D325" s="185"/>
      <c r="E325" s="185"/>
      <c r="F325" s="185"/>
      <c r="G325" s="57"/>
      <c r="H325" s="57"/>
      <c r="I325" s="57"/>
      <c r="J325" s="57"/>
      <c r="K325" s="57"/>
      <c r="L325" s="57"/>
      <c r="M325" s="57"/>
      <c r="N325" s="57"/>
      <c r="O325" s="57"/>
      <c r="P325" s="57"/>
      <c r="Q325" s="57"/>
      <c r="R325" s="57"/>
      <c r="S325" s="57"/>
    </row>
    <row r="326" spans="1:19" ht="24.75" thickBot="1">
      <c r="A326" s="179" t="s">
        <v>28</v>
      </c>
      <c r="B326" s="186"/>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187"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188"/>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189"/>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184" t="s">
        <v>147</v>
      </c>
      <c r="B332" s="185"/>
      <c r="C332" s="185"/>
      <c r="D332" s="185"/>
      <c r="E332" s="185"/>
      <c r="F332" s="185"/>
      <c r="G332" s="57"/>
      <c r="H332" s="57"/>
      <c r="I332" s="57"/>
      <c r="J332" s="57"/>
      <c r="K332" s="57"/>
      <c r="L332" s="57"/>
      <c r="M332" s="57"/>
      <c r="N332" s="57"/>
      <c r="O332" s="57"/>
      <c r="P332" s="57"/>
      <c r="Q332" s="57"/>
      <c r="R332" s="57"/>
      <c r="S332" s="57"/>
    </row>
    <row r="333" spans="1:19" ht="24.75" thickBot="1">
      <c r="A333" s="179" t="s">
        <v>28</v>
      </c>
      <c r="B333" s="186"/>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187"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188"/>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189"/>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184" t="s">
        <v>148</v>
      </c>
      <c r="B339" s="185"/>
      <c r="C339" s="185"/>
      <c r="D339" s="185"/>
      <c r="E339" s="185"/>
      <c r="F339" s="185"/>
      <c r="G339" s="57"/>
      <c r="H339" s="57"/>
      <c r="I339" s="57"/>
      <c r="J339" s="57"/>
      <c r="K339" s="57"/>
      <c r="L339" s="57"/>
      <c r="M339" s="57"/>
      <c r="N339" s="57"/>
      <c r="O339" s="57"/>
      <c r="P339" s="57"/>
      <c r="Q339" s="57"/>
      <c r="R339" s="57"/>
      <c r="S339" s="57"/>
    </row>
    <row r="340" spans="1:19" ht="24.75" thickBot="1">
      <c r="A340" s="179" t="s">
        <v>28</v>
      </c>
      <c r="B340" s="186"/>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187"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188"/>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189"/>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184" t="s">
        <v>149</v>
      </c>
      <c r="B346" s="185"/>
      <c r="C346" s="185"/>
      <c r="D346" s="185"/>
      <c r="E346" s="185"/>
      <c r="F346" s="185"/>
      <c r="G346" s="57"/>
      <c r="H346" s="57"/>
      <c r="I346" s="57"/>
      <c r="J346" s="57"/>
      <c r="K346" s="57"/>
      <c r="L346" s="57"/>
      <c r="M346" s="57"/>
      <c r="N346" s="57"/>
      <c r="O346" s="57"/>
      <c r="P346" s="57"/>
      <c r="Q346" s="57"/>
      <c r="R346" s="57"/>
      <c r="S346" s="57"/>
    </row>
    <row r="347" spans="1:19" ht="24.75" thickBot="1">
      <c r="A347" s="179" t="s">
        <v>28</v>
      </c>
      <c r="B347" s="186"/>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187"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188"/>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189"/>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79" t="s">
        <v>28</v>
      </c>
      <c r="B352" s="55" t="s">
        <v>29</v>
      </c>
      <c r="C352" s="56" t="s">
        <v>30</v>
      </c>
      <c r="D352" s="56" t="s">
        <v>31</v>
      </c>
      <c r="E352" s="56" t="s">
        <v>32</v>
      </c>
      <c r="F352" s="56" t="s">
        <v>33</v>
      </c>
      <c r="G352" s="181" t="s">
        <v>34</v>
      </c>
      <c r="H352" s="182"/>
      <c r="I352" s="182"/>
      <c r="J352" s="182"/>
      <c r="K352" s="182"/>
      <c r="L352" s="182"/>
      <c r="M352" s="182"/>
      <c r="N352" s="183"/>
      <c r="O352" s="57"/>
    </row>
    <row r="353" spans="1:15" ht="24.75" thickBot="1">
      <c r="A353" s="180"/>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95" t="s">
        <v>28</v>
      </c>
      <c r="B25" s="10" t="s">
        <v>29</v>
      </c>
      <c r="C25" s="11" t="s">
        <v>30</v>
      </c>
      <c r="D25" s="11" t="s">
        <v>31</v>
      </c>
      <c r="E25" s="11" t="s">
        <v>32</v>
      </c>
      <c r="F25" s="11" t="s">
        <v>33</v>
      </c>
      <c r="G25" s="197" t="s">
        <v>34</v>
      </c>
      <c r="H25" s="198"/>
      <c r="I25" s="198"/>
      <c r="J25" s="198"/>
      <c r="K25" s="198"/>
      <c r="L25" s="198"/>
      <c r="M25" s="198"/>
      <c r="N25" s="199"/>
    </row>
    <row r="26" spans="1:14" ht="27" customHeight="1" thickBot="1">
      <c r="A26" s="203"/>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95" t="s">
        <v>28</v>
      </c>
      <c r="B35" s="10" t="s">
        <v>29</v>
      </c>
      <c r="C35" s="11" t="s">
        <v>30</v>
      </c>
      <c r="D35" s="11" t="s">
        <v>31</v>
      </c>
      <c r="E35" s="11" t="s">
        <v>32</v>
      </c>
      <c r="F35" s="11" t="s">
        <v>33</v>
      </c>
      <c r="G35" s="197" t="s">
        <v>34</v>
      </c>
      <c r="H35" s="198"/>
      <c r="I35" s="198"/>
      <c r="J35" s="198"/>
      <c r="K35" s="198"/>
      <c r="L35" s="198"/>
      <c r="M35" s="198"/>
      <c r="N35" s="199"/>
    </row>
    <row r="36" spans="1:14" ht="27" customHeight="1" thickBot="1">
      <c r="A36" s="203"/>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FE52-E1CF-4667-B227-0B82DDD66124}">
  <sheetPr>
    <tabColor rgb="FF92D050"/>
    <pageSetUpPr fitToPage="1"/>
  </sheetPr>
  <dimension ref="A1:BE29"/>
  <sheetViews>
    <sheetView tabSelected="1" view="pageBreakPreview" zoomScale="70" zoomScaleNormal="100" zoomScaleSheetLayoutView="70" workbookViewId="0">
      <selection activeCell="BE1" sqref="AN1:BE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13.28515625" customWidth="1"/>
    <col min="40" max="40" width="117.140625" hidden="1" customWidth="1"/>
    <col min="41" max="47" width="11.42578125" hidden="1" customWidth="1"/>
    <col min="48" max="48" width="20.5703125" hidden="1" customWidth="1"/>
    <col min="49" max="49" width="11.5703125" hidden="1" customWidth="1"/>
    <col min="50" max="57" width="11.42578125" hidden="1" customWidth="1"/>
  </cols>
  <sheetData>
    <row r="1" spans="1:57">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c r="BC1" s="151"/>
      <c r="BD1" s="151"/>
      <c r="BE1" s="151"/>
    </row>
    <row r="2" spans="1:57">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N2" s="151" t="s">
        <v>251</v>
      </c>
      <c r="AO2" s="151">
        <v>1</v>
      </c>
      <c r="AP2" s="151">
        <v>1</v>
      </c>
      <c r="AQ2" s="151">
        <v>7</v>
      </c>
      <c r="AR2" s="151">
        <v>5</v>
      </c>
      <c r="AS2" s="151">
        <v>11</v>
      </c>
      <c r="AT2" s="151">
        <v>0</v>
      </c>
      <c r="AU2" s="151">
        <v>25</v>
      </c>
      <c r="AV2" s="151" t="s">
        <v>251</v>
      </c>
      <c r="AW2" s="151">
        <v>1</v>
      </c>
      <c r="AX2" s="151">
        <v>1</v>
      </c>
      <c r="AY2" s="151">
        <v>7</v>
      </c>
      <c r="AZ2" s="151">
        <v>5</v>
      </c>
      <c r="BA2" s="151">
        <v>11</v>
      </c>
      <c r="BB2" s="151">
        <v>3.96</v>
      </c>
      <c r="BC2" s="151">
        <v>1.1399999999999999</v>
      </c>
      <c r="BD2" s="151">
        <v>4</v>
      </c>
      <c r="BE2" s="151">
        <v>5</v>
      </c>
    </row>
    <row r="3" spans="1:57">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N3" s="151" t="s">
        <v>252</v>
      </c>
      <c r="AO3" s="151">
        <v>2</v>
      </c>
      <c r="AP3" s="151">
        <v>1</v>
      </c>
      <c r="AQ3" s="151">
        <v>5</v>
      </c>
      <c r="AR3" s="151">
        <v>6</v>
      </c>
      <c r="AS3" s="151">
        <v>11</v>
      </c>
      <c r="AT3" s="151">
        <v>0</v>
      </c>
      <c r="AU3" s="151">
        <v>25</v>
      </c>
      <c r="AV3" s="151" t="s">
        <v>252</v>
      </c>
      <c r="AW3" s="151">
        <v>2</v>
      </c>
      <c r="AX3" s="151">
        <v>1</v>
      </c>
      <c r="AY3" s="151">
        <v>5</v>
      </c>
      <c r="AZ3" s="151">
        <v>6</v>
      </c>
      <c r="BA3" s="151">
        <v>11</v>
      </c>
      <c r="BB3" s="151">
        <v>3.92</v>
      </c>
      <c r="BC3" s="151">
        <v>1.26</v>
      </c>
      <c r="BD3" s="151">
        <v>4</v>
      </c>
      <c r="BE3" s="151">
        <v>5</v>
      </c>
    </row>
    <row r="4" spans="1:57">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M4" s="140"/>
      <c r="AN4" s="140" t="s">
        <v>253</v>
      </c>
      <c r="AO4" s="140">
        <v>4</v>
      </c>
      <c r="AP4" s="140">
        <v>1</v>
      </c>
      <c r="AQ4" s="140">
        <v>3</v>
      </c>
      <c r="AR4" s="140">
        <v>4</v>
      </c>
      <c r="AS4" s="140">
        <v>13</v>
      </c>
      <c r="AT4" s="140">
        <v>0</v>
      </c>
      <c r="AU4" s="140">
        <v>25</v>
      </c>
      <c r="AV4" s="140" t="s">
        <v>253</v>
      </c>
      <c r="AW4" s="140">
        <v>4</v>
      </c>
      <c r="AX4" s="140">
        <v>1</v>
      </c>
      <c r="AY4" s="140">
        <v>3</v>
      </c>
      <c r="AZ4" s="140">
        <v>4</v>
      </c>
      <c r="BA4" s="140">
        <v>13</v>
      </c>
      <c r="BB4" s="140">
        <v>3.84</v>
      </c>
      <c r="BC4" s="140">
        <v>1.52</v>
      </c>
      <c r="BD4" s="140">
        <v>5</v>
      </c>
      <c r="BE4" s="151">
        <v>5</v>
      </c>
    </row>
    <row r="5" spans="1:57">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N5" s="151" t="s">
        <v>254</v>
      </c>
      <c r="AO5" s="151">
        <v>1</v>
      </c>
      <c r="AP5" s="151">
        <v>0</v>
      </c>
      <c r="AQ5" s="151">
        <v>4</v>
      </c>
      <c r="AR5" s="151">
        <v>5</v>
      </c>
      <c r="AS5" s="151">
        <v>14</v>
      </c>
      <c r="AT5" s="151">
        <v>1</v>
      </c>
      <c r="AU5" s="151">
        <v>25</v>
      </c>
      <c r="AV5" s="151" t="s">
        <v>254</v>
      </c>
      <c r="AW5" s="151">
        <v>1</v>
      </c>
      <c r="AX5" s="151">
        <v>0</v>
      </c>
      <c r="AY5" s="151">
        <v>4</v>
      </c>
      <c r="AZ5" s="151">
        <v>5</v>
      </c>
      <c r="BA5" s="151">
        <v>14</v>
      </c>
      <c r="BB5" s="151">
        <v>4.29</v>
      </c>
      <c r="BC5" s="151">
        <v>1.04</v>
      </c>
      <c r="BD5" s="151">
        <v>5</v>
      </c>
      <c r="BE5" s="151">
        <v>5</v>
      </c>
    </row>
    <row r="6" spans="1:57"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N6" s="151" t="s">
        <v>255</v>
      </c>
      <c r="AO6" s="151">
        <v>1</v>
      </c>
      <c r="AP6" s="151">
        <v>1</v>
      </c>
      <c r="AQ6" s="151">
        <v>1</v>
      </c>
      <c r="AR6" s="151">
        <v>4</v>
      </c>
      <c r="AS6" s="151">
        <v>18</v>
      </c>
      <c r="AT6" s="151">
        <v>0</v>
      </c>
      <c r="AU6" s="151">
        <v>25</v>
      </c>
      <c r="AV6" s="151" t="s">
        <v>255</v>
      </c>
      <c r="AW6" s="151">
        <v>1</v>
      </c>
      <c r="AX6" s="151">
        <v>1</v>
      </c>
      <c r="AY6" s="151">
        <v>1</v>
      </c>
      <c r="AZ6" s="151">
        <v>4</v>
      </c>
      <c r="BA6" s="151">
        <v>18</v>
      </c>
      <c r="BB6" s="151">
        <v>4.4800000000000004</v>
      </c>
      <c r="BC6" s="151">
        <v>1.05</v>
      </c>
      <c r="BD6" s="151">
        <v>5</v>
      </c>
      <c r="BE6" s="151">
        <v>5</v>
      </c>
    </row>
    <row r="7" spans="1:57"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N7" s="151"/>
      <c r="AO7" s="151"/>
      <c r="AP7" s="151"/>
      <c r="AQ7" s="151"/>
      <c r="AR7" s="151"/>
      <c r="AS7" s="151"/>
      <c r="AT7" s="151"/>
      <c r="AU7" s="151"/>
      <c r="AV7" s="151"/>
      <c r="AW7" s="151"/>
      <c r="AX7" s="151"/>
      <c r="AY7" s="151"/>
      <c r="AZ7" s="151"/>
      <c r="BA7" s="151"/>
      <c r="BB7" s="151"/>
      <c r="BC7" s="151"/>
      <c r="BD7" s="151"/>
      <c r="BE7" s="151"/>
    </row>
    <row r="8" spans="1:57" ht="15.75" customHeight="1">
      <c r="A8" s="222" t="s">
        <v>221</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N8" s="151"/>
      <c r="AO8" s="151"/>
      <c r="AP8" s="151"/>
      <c r="AQ8" s="151"/>
      <c r="AR8" s="151"/>
      <c r="AS8" s="151"/>
      <c r="AT8" s="151"/>
      <c r="AU8" s="151"/>
      <c r="AV8" s="151"/>
      <c r="AW8" s="151"/>
      <c r="AX8" s="151"/>
      <c r="AY8" s="151"/>
      <c r="AZ8" s="151"/>
      <c r="BA8" s="151"/>
      <c r="BB8" s="151"/>
      <c r="BC8" s="151"/>
      <c r="BD8" s="151"/>
      <c r="BE8" s="151"/>
    </row>
    <row r="9" spans="1:57" ht="21" customHeight="1">
      <c r="AN9" s="151"/>
      <c r="AO9" s="151"/>
      <c r="AP9" s="151"/>
      <c r="AQ9" s="151"/>
      <c r="AR9" s="151"/>
      <c r="AS9" s="151"/>
      <c r="AT9" s="151"/>
      <c r="AU9" s="151"/>
      <c r="AV9" s="151"/>
      <c r="AW9" s="151"/>
      <c r="AX9" s="151"/>
      <c r="AY9" s="151"/>
      <c r="AZ9" s="151"/>
      <c r="BA9" s="151"/>
      <c r="BB9" s="151"/>
      <c r="BC9" s="151"/>
      <c r="BD9" s="151"/>
      <c r="BE9" s="151"/>
    </row>
    <row r="10" spans="1:57" ht="15.7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row>
    <row r="11" spans="1:57" ht="33.75">
      <c r="A11" s="223"/>
      <c r="B11" s="223"/>
      <c r="C11" s="223"/>
      <c r="D11" s="223"/>
      <c r="E11" s="223"/>
      <c r="F11" s="223"/>
      <c r="G11" s="223"/>
      <c r="Y11" s="137"/>
      <c r="Z11" s="138"/>
      <c r="AA11" s="138"/>
      <c r="AB11" s="138"/>
      <c r="AC11" s="138"/>
      <c r="AD11" s="138"/>
      <c r="AE11" s="135"/>
      <c r="AJ11" s="137"/>
      <c r="AK11" s="138"/>
      <c r="AL11" s="138"/>
    </row>
    <row r="12" spans="1:57" ht="33.75">
      <c r="A12" s="150"/>
      <c r="B12" s="150"/>
      <c r="C12" s="150"/>
      <c r="D12" s="150"/>
      <c r="E12" s="150"/>
      <c r="F12" s="150"/>
      <c r="G12" s="150"/>
      <c r="Y12" s="137"/>
      <c r="Z12" s="138"/>
      <c r="AA12" s="138"/>
      <c r="AB12" s="138"/>
      <c r="AC12" s="138"/>
      <c r="AD12" s="138"/>
      <c r="AE12" s="135"/>
      <c r="AJ12" s="137"/>
      <c r="AK12" s="138"/>
      <c r="AL12" s="138"/>
    </row>
    <row r="13" spans="1:57" ht="33.75">
      <c r="A13" s="150"/>
      <c r="B13" s="150"/>
      <c r="C13" s="150"/>
      <c r="D13" s="150"/>
      <c r="E13" s="150"/>
      <c r="F13" s="150"/>
      <c r="G13" s="150"/>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9" t="s">
        <v>3</v>
      </c>
      <c r="W20" s="210"/>
      <c r="X20" s="210"/>
      <c r="Y20" s="210"/>
      <c r="Z20" s="210"/>
      <c r="AA20" s="210"/>
      <c r="AB20" s="130"/>
      <c r="AC20" s="209" t="s">
        <v>4</v>
      </c>
      <c r="AD20" s="210"/>
      <c r="AE20" s="210"/>
      <c r="AF20" s="210"/>
      <c r="AG20" s="210"/>
      <c r="AH20" s="213"/>
      <c r="AI20" s="214" t="s">
        <v>5</v>
      </c>
      <c r="AJ20" s="215"/>
      <c r="AK20" s="215"/>
      <c r="AL20" s="215"/>
      <c r="AM20" s="6"/>
      <c r="AN20" s="6"/>
      <c r="AO20" s="6"/>
      <c r="AP20" s="6"/>
      <c r="AQ20" s="6"/>
      <c r="AR20" s="6"/>
      <c r="AS20" s="6"/>
      <c r="AT20" s="6"/>
      <c r="AU20" s="6"/>
      <c r="AV20" s="6"/>
      <c r="AW20" s="6"/>
      <c r="AX20" s="6"/>
      <c r="AY20" s="6"/>
      <c r="AZ20" s="6"/>
      <c r="BA20" s="6"/>
      <c r="BB20" s="6"/>
      <c r="BC20" s="6"/>
      <c r="BD20" s="6"/>
    </row>
    <row r="21" spans="1:56" ht="37.5" customHeight="1" thickBot="1">
      <c r="A21" s="218" t="s">
        <v>209</v>
      </c>
      <c r="B21" s="218"/>
      <c r="C21" s="218"/>
      <c r="D21" s="218"/>
      <c r="E21" s="218"/>
      <c r="F21" s="218"/>
      <c r="G21" s="218"/>
      <c r="H21" s="218"/>
      <c r="I21" s="218"/>
      <c r="J21" s="218"/>
      <c r="K21" s="218"/>
      <c r="L21" s="218"/>
      <c r="M21" s="218"/>
      <c r="N21" s="218"/>
      <c r="O21" s="218"/>
      <c r="P21" s="218"/>
      <c r="Q21" s="218"/>
      <c r="R21" s="218"/>
      <c r="S21" s="218"/>
      <c r="T21" s="218"/>
      <c r="U21" s="218"/>
      <c r="V21" s="211"/>
      <c r="W21" s="212"/>
      <c r="X21" s="212"/>
      <c r="Y21" s="212"/>
      <c r="Z21" s="212"/>
      <c r="AA21" s="212"/>
      <c r="AB21" s="130"/>
      <c r="AC21" s="209"/>
      <c r="AD21" s="210"/>
      <c r="AE21" s="210"/>
      <c r="AF21" s="210"/>
      <c r="AG21" s="210"/>
      <c r="AH21" s="213"/>
      <c r="AI21" s="216"/>
      <c r="AJ21" s="217"/>
      <c r="AK21" s="217"/>
      <c r="AL21" s="217"/>
      <c r="AM21" s="6"/>
      <c r="AN21" s="6"/>
      <c r="AO21" s="6"/>
      <c r="AP21" s="6"/>
      <c r="AQ21" s="6"/>
      <c r="AR21" s="6"/>
      <c r="AS21" s="6"/>
      <c r="AT21" s="6"/>
      <c r="AU21" s="6"/>
      <c r="AV21" s="6"/>
      <c r="AW21" s="6"/>
      <c r="AX21" s="6"/>
      <c r="AY21" s="6"/>
      <c r="AZ21" s="6"/>
      <c r="BA21" s="6"/>
      <c r="BB21" s="6"/>
      <c r="BC21" s="6"/>
      <c r="BD21" s="6"/>
    </row>
    <row r="22" spans="1:56" s="6" customFormat="1" ht="40.5" customHeight="1">
      <c r="A22" s="204" t="s">
        <v>212</v>
      </c>
      <c r="B22" s="204"/>
      <c r="C22" s="204"/>
      <c r="D22" s="204"/>
      <c r="E22" s="204"/>
      <c r="F22" s="204"/>
      <c r="G22" s="204"/>
      <c r="H22" s="204"/>
      <c r="I22" s="204"/>
      <c r="J22" s="204"/>
      <c r="K22" s="204"/>
      <c r="L22" s="204"/>
      <c r="M22" s="204"/>
      <c r="N22" s="204"/>
      <c r="O22" s="204"/>
      <c r="P22" s="204"/>
      <c r="Q22" s="204"/>
      <c r="R22" s="204"/>
      <c r="S22" s="204"/>
      <c r="T22" s="204"/>
      <c r="U22" s="20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06" t="s">
        <v>210</v>
      </c>
      <c r="C23" s="207"/>
      <c r="D23" s="207"/>
      <c r="E23" s="207"/>
      <c r="F23" s="207"/>
      <c r="G23" s="207"/>
      <c r="H23" s="207"/>
      <c r="I23" s="207"/>
      <c r="J23" s="207"/>
      <c r="K23" s="207"/>
      <c r="L23" s="207"/>
      <c r="M23" s="207"/>
      <c r="N23" s="207"/>
      <c r="O23" s="207"/>
      <c r="P23" s="207"/>
      <c r="Q23" s="207"/>
      <c r="R23" s="207"/>
      <c r="S23" s="207"/>
      <c r="T23" s="207"/>
      <c r="U23" s="208"/>
      <c r="V23" s="147">
        <f>AO2</f>
        <v>1</v>
      </c>
      <c r="W23" s="147">
        <f t="shared" ref="W23:AB27" si="0">AP2</f>
        <v>1</v>
      </c>
      <c r="X23" s="147">
        <f t="shared" si="0"/>
        <v>7</v>
      </c>
      <c r="Y23" s="147">
        <f t="shared" si="0"/>
        <v>5</v>
      </c>
      <c r="Z23" s="147">
        <f t="shared" si="0"/>
        <v>11</v>
      </c>
      <c r="AA23" s="147">
        <f t="shared" si="0"/>
        <v>0</v>
      </c>
      <c r="AB23" s="147">
        <f t="shared" si="0"/>
        <v>25</v>
      </c>
      <c r="AC23" s="132">
        <f t="shared" ref="AC23:AH25" si="1">V23/$AB23</f>
        <v>0.04</v>
      </c>
      <c r="AD23" s="132">
        <f t="shared" si="1"/>
        <v>0.04</v>
      </c>
      <c r="AE23" s="132">
        <f t="shared" si="1"/>
        <v>0.28000000000000003</v>
      </c>
      <c r="AF23" s="132">
        <f t="shared" si="1"/>
        <v>0.2</v>
      </c>
      <c r="AG23" s="132">
        <f t="shared" si="1"/>
        <v>0.44</v>
      </c>
      <c r="AH23" s="132">
        <f t="shared" si="1"/>
        <v>0</v>
      </c>
      <c r="AI23" s="147">
        <f>BB2</f>
        <v>3.96</v>
      </c>
      <c r="AJ23" s="147">
        <f t="shared" ref="AJ23:AL25" si="2">BC2</f>
        <v>1.1399999999999999</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06" t="s">
        <v>211</v>
      </c>
      <c r="C24" s="207"/>
      <c r="D24" s="207"/>
      <c r="E24" s="207"/>
      <c r="F24" s="207"/>
      <c r="G24" s="207"/>
      <c r="H24" s="207"/>
      <c r="I24" s="207"/>
      <c r="J24" s="207"/>
      <c r="K24" s="207"/>
      <c r="L24" s="207"/>
      <c r="M24" s="207"/>
      <c r="N24" s="207"/>
      <c r="O24" s="207"/>
      <c r="P24" s="207"/>
      <c r="Q24" s="207"/>
      <c r="R24" s="207"/>
      <c r="S24" s="207"/>
      <c r="T24" s="207"/>
      <c r="U24" s="208"/>
      <c r="V24" s="147">
        <f t="shared" ref="V24:V27" si="3">AO3</f>
        <v>2</v>
      </c>
      <c r="W24" s="147">
        <f t="shared" si="0"/>
        <v>1</v>
      </c>
      <c r="X24" s="147">
        <f t="shared" si="0"/>
        <v>5</v>
      </c>
      <c r="Y24" s="147">
        <f t="shared" si="0"/>
        <v>6</v>
      </c>
      <c r="Z24" s="147">
        <f t="shared" si="0"/>
        <v>11</v>
      </c>
      <c r="AA24" s="147">
        <f t="shared" si="0"/>
        <v>0</v>
      </c>
      <c r="AB24" s="147">
        <f t="shared" si="0"/>
        <v>25</v>
      </c>
      <c r="AC24" s="132">
        <f t="shared" si="1"/>
        <v>0.08</v>
      </c>
      <c r="AD24" s="132">
        <f t="shared" si="1"/>
        <v>0.04</v>
      </c>
      <c r="AE24" s="132">
        <f t="shared" si="1"/>
        <v>0.2</v>
      </c>
      <c r="AF24" s="132">
        <f t="shared" si="1"/>
        <v>0.24</v>
      </c>
      <c r="AG24" s="132">
        <f t="shared" si="1"/>
        <v>0.44</v>
      </c>
      <c r="AH24" s="132">
        <f t="shared" si="1"/>
        <v>0</v>
      </c>
      <c r="AI24" s="147">
        <f t="shared" ref="AI24:AI25" si="4">BB3</f>
        <v>3.92</v>
      </c>
      <c r="AJ24" s="147">
        <f t="shared" si="2"/>
        <v>1.26</v>
      </c>
      <c r="AK24" s="147">
        <f t="shared" si="2"/>
        <v>4</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06" t="s">
        <v>220</v>
      </c>
      <c r="C25" s="207"/>
      <c r="D25" s="207"/>
      <c r="E25" s="207"/>
      <c r="F25" s="207"/>
      <c r="G25" s="207"/>
      <c r="H25" s="207"/>
      <c r="I25" s="207"/>
      <c r="J25" s="207"/>
      <c r="K25" s="207"/>
      <c r="L25" s="207"/>
      <c r="M25" s="207"/>
      <c r="N25" s="207"/>
      <c r="O25" s="207"/>
      <c r="P25" s="207"/>
      <c r="Q25" s="207"/>
      <c r="R25" s="207"/>
      <c r="S25" s="207"/>
      <c r="T25" s="207"/>
      <c r="U25" s="208"/>
      <c r="V25" s="147">
        <f t="shared" si="3"/>
        <v>4</v>
      </c>
      <c r="W25" s="147">
        <f t="shared" si="0"/>
        <v>1</v>
      </c>
      <c r="X25" s="147">
        <f t="shared" si="0"/>
        <v>3</v>
      </c>
      <c r="Y25" s="147">
        <f t="shared" si="0"/>
        <v>4</v>
      </c>
      <c r="Z25" s="147">
        <f t="shared" si="0"/>
        <v>13</v>
      </c>
      <c r="AA25" s="147">
        <f t="shared" si="0"/>
        <v>0</v>
      </c>
      <c r="AB25" s="147">
        <f t="shared" si="0"/>
        <v>25</v>
      </c>
      <c r="AC25" s="132">
        <f t="shared" si="1"/>
        <v>0.16</v>
      </c>
      <c r="AD25" s="132">
        <f t="shared" si="1"/>
        <v>0.04</v>
      </c>
      <c r="AE25" s="132">
        <f t="shared" si="1"/>
        <v>0.12</v>
      </c>
      <c r="AF25" s="132">
        <f t="shared" si="1"/>
        <v>0.16</v>
      </c>
      <c r="AG25" s="132">
        <f t="shared" si="1"/>
        <v>0.52</v>
      </c>
      <c r="AH25" s="132">
        <f t="shared" si="1"/>
        <v>0</v>
      </c>
      <c r="AI25" s="147">
        <f t="shared" si="4"/>
        <v>3.84</v>
      </c>
      <c r="AJ25" s="147">
        <f t="shared" si="2"/>
        <v>1.52</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06" t="s">
        <v>217</v>
      </c>
      <c r="C26" s="207"/>
      <c r="D26" s="207"/>
      <c r="E26" s="207"/>
      <c r="F26" s="207"/>
      <c r="G26" s="207"/>
      <c r="H26" s="207"/>
      <c r="I26" s="207"/>
      <c r="J26" s="207"/>
      <c r="K26" s="207"/>
      <c r="L26" s="207"/>
      <c r="M26" s="207"/>
      <c r="N26" s="207"/>
      <c r="O26" s="207"/>
      <c r="P26" s="207"/>
      <c r="Q26" s="207"/>
      <c r="R26" s="207"/>
      <c r="S26" s="207"/>
      <c r="T26" s="207"/>
      <c r="U26" s="208"/>
      <c r="V26" s="147">
        <f t="shared" si="3"/>
        <v>1</v>
      </c>
      <c r="W26" s="147">
        <f t="shared" si="0"/>
        <v>0</v>
      </c>
      <c r="X26" s="147">
        <f t="shared" si="0"/>
        <v>4</v>
      </c>
      <c r="Y26" s="147">
        <f t="shared" si="0"/>
        <v>5</v>
      </c>
      <c r="Z26" s="147">
        <f t="shared" si="0"/>
        <v>14</v>
      </c>
      <c r="AA26" s="147">
        <f t="shared" si="0"/>
        <v>1</v>
      </c>
      <c r="AB26" s="147">
        <f t="shared" si="0"/>
        <v>25</v>
      </c>
      <c r="AC26" s="132">
        <f t="shared" ref="AC26:AC27" si="5">V26/$AB26</f>
        <v>0.04</v>
      </c>
      <c r="AD26" s="132">
        <f t="shared" ref="AD26:AD27" si="6">W26/$AB26</f>
        <v>0</v>
      </c>
      <c r="AE26" s="132">
        <f t="shared" ref="AE26:AE27" si="7">X26/$AB26</f>
        <v>0.16</v>
      </c>
      <c r="AF26" s="132">
        <f t="shared" ref="AF26:AF27" si="8">Y26/$AB26</f>
        <v>0.2</v>
      </c>
      <c r="AG26" s="132">
        <f t="shared" ref="AG26:AG27" si="9">Z26/$AB26</f>
        <v>0.56000000000000005</v>
      </c>
      <c r="AH26" s="132">
        <f t="shared" ref="AH26:AH27" si="10">AA26/$AB26</f>
        <v>0.04</v>
      </c>
      <c r="AI26" s="147">
        <f t="shared" ref="AI26:AI27" si="11">BB5</f>
        <v>4.29</v>
      </c>
      <c r="AJ26" s="147">
        <f t="shared" ref="AJ26:AJ27" si="12">BC5</f>
        <v>1.04</v>
      </c>
      <c r="AK26" s="147">
        <f t="shared" ref="AK26:AK27" si="13">BD5</f>
        <v>5</v>
      </c>
      <c r="AL26" s="147">
        <f t="shared" ref="AL26:AL27" si="14">BE5</f>
        <v>5</v>
      </c>
      <c r="AM26" s="6"/>
      <c r="AN26" s="6"/>
      <c r="AO26" s="6"/>
      <c r="AP26" s="6"/>
      <c r="AQ26" s="6"/>
      <c r="AR26" s="6"/>
      <c r="AS26" s="6"/>
      <c r="AT26" s="6"/>
      <c r="AU26" s="6"/>
      <c r="AV26" s="6"/>
      <c r="AW26" s="6"/>
      <c r="AX26" s="6"/>
      <c r="AY26" s="6"/>
      <c r="AZ26" s="6"/>
      <c r="BA26" s="6"/>
      <c r="BB26" s="6"/>
      <c r="BC26" s="6"/>
      <c r="BD26" s="6"/>
    </row>
    <row r="27" spans="1:56" s="7" customFormat="1" ht="27.75" customHeight="1">
      <c r="A27" s="131" t="s">
        <v>219</v>
      </c>
      <c r="B27" s="206" t="s">
        <v>218</v>
      </c>
      <c r="C27" s="207"/>
      <c r="D27" s="207"/>
      <c r="E27" s="207"/>
      <c r="F27" s="207"/>
      <c r="G27" s="207"/>
      <c r="H27" s="207"/>
      <c r="I27" s="207"/>
      <c r="J27" s="207"/>
      <c r="K27" s="207"/>
      <c r="L27" s="207"/>
      <c r="M27" s="207"/>
      <c r="N27" s="207"/>
      <c r="O27" s="207"/>
      <c r="P27" s="207"/>
      <c r="Q27" s="207"/>
      <c r="R27" s="207"/>
      <c r="S27" s="207"/>
      <c r="T27" s="207"/>
      <c r="U27" s="208"/>
      <c r="V27" s="147">
        <f t="shared" si="3"/>
        <v>1</v>
      </c>
      <c r="W27" s="147">
        <f t="shared" si="0"/>
        <v>1</v>
      </c>
      <c r="X27" s="147">
        <f t="shared" si="0"/>
        <v>1</v>
      </c>
      <c r="Y27" s="147">
        <f t="shared" si="0"/>
        <v>4</v>
      </c>
      <c r="Z27" s="147">
        <f t="shared" si="0"/>
        <v>18</v>
      </c>
      <c r="AA27" s="147">
        <f t="shared" si="0"/>
        <v>0</v>
      </c>
      <c r="AB27" s="147">
        <f t="shared" si="0"/>
        <v>25</v>
      </c>
      <c r="AC27" s="132">
        <f t="shared" si="5"/>
        <v>0.04</v>
      </c>
      <c r="AD27" s="132">
        <f t="shared" si="6"/>
        <v>0.04</v>
      </c>
      <c r="AE27" s="132">
        <f t="shared" si="7"/>
        <v>0.04</v>
      </c>
      <c r="AF27" s="132">
        <f t="shared" si="8"/>
        <v>0.16</v>
      </c>
      <c r="AG27" s="132">
        <f t="shared" si="9"/>
        <v>0.72</v>
      </c>
      <c r="AH27" s="132">
        <f t="shared" si="10"/>
        <v>0</v>
      </c>
      <c r="AI27" s="147">
        <f t="shared" si="11"/>
        <v>4.4800000000000004</v>
      </c>
      <c r="AJ27" s="147">
        <f t="shared" si="12"/>
        <v>1.05</v>
      </c>
      <c r="AK27" s="147">
        <f t="shared" si="13"/>
        <v>5</v>
      </c>
      <c r="AL27" s="147">
        <f t="shared" si="14"/>
        <v>5</v>
      </c>
      <c r="AM27" s="148"/>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V20:AA21"/>
    <mergeCell ref="AC20:AH21"/>
    <mergeCell ref="AI20:AL21"/>
    <mergeCell ref="A21:U21"/>
    <mergeCell ref="A1:AE1"/>
    <mergeCell ref="A6:AL6"/>
    <mergeCell ref="A7:AL7"/>
    <mergeCell ref="A8:AL8"/>
    <mergeCell ref="A11:G11"/>
    <mergeCell ref="A22:U22"/>
    <mergeCell ref="B23:U23"/>
    <mergeCell ref="B24:U24"/>
    <mergeCell ref="B25:U25"/>
    <mergeCell ref="B27:U27"/>
    <mergeCell ref="B26:U26"/>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B3D8-5A12-4F0F-A45A-D231671C34D8}">
  <sheetPr>
    <tabColor rgb="FFFF0000"/>
  </sheetPr>
  <dimension ref="A1:AC39"/>
  <sheetViews>
    <sheetView view="pageBreakPreview" zoomScaleNormal="100" zoomScaleSheetLayoutView="100" workbookViewId="0">
      <selection activeCell="P22" sqref="P22"/>
    </sheetView>
  </sheetViews>
  <sheetFormatPr baseColWidth="10" defaultRowHeight="15"/>
  <cols>
    <col min="1" max="8" width="11.42578125" style="151"/>
    <col min="9" max="9" width="14.7109375" style="151" customWidth="1"/>
    <col min="10" max="16384" width="11.42578125" style="151"/>
  </cols>
  <sheetData>
    <row r="1" spans="1:29">
      <c r="A1" s="237"/>
      <c r="B1" s="237"/>
      <c r="C1" s="237"/>
      <c r="D1" s="237"/>
      <c r="E1" s="237"/>
      <c r="F1" s="237"/>
      <c r="G1" s="237"/>
      <c r="H1" s="237"/>
      <c r="I1" s="237"/>
      <c r="J1" s="237"/>
      <c r="K1" s="237"/>
      <c r="L1" s="237"/>
      <c r="M1" s="237"/>
      <c r="N1" s="237"/>
      <c r="O1" s="237"/>
      <c r="P1" s="237"/>
      <c r="Q1" s="237"/>
      <c r="R1" s="237"/>
      <c r="S1" s="237"/>
      <c r="T1" s="237"/>
      <c r="U1" s="237"/>
    </row>
    <row r="8" spans="1:29" ht="15.75">
      <c r="A8" s="220" t="s">
        <v>0</v>
      </c>
      <c r="B8" s="220"/>
      <c r="C8" s="220"/>
      <c r="D8" s="220"/>
      <c r="E8" s="220"/>
      <c r="F8" s="220"/>
      <c r="G8" s="220"/>
      <c r="H8" s="220"/>
      <c r="I8" s="220"/>
      <c r="J8" s="220"/>
      <c r="K8" s="220"/>
      <c r="L8" s="220"/>
      <c r="M8" s="220"/>
      <c r="N8" s="220"/>
      <c r="O8" s="220"/>
      <c r="P8" s="220"/>
      <c r="Q8" s="220"/>
      <c r="R8" s="220"/>
      <c r="S8" s="220"/>
      <c r="T8" s="220"/>
      <c r="U8" s="220"/>
      <c r="V8" s="158"/>
      <c r="W8" s="158"/>
      <c r="X8" s="158"/>
      <c r="Y8" s="158"/>
      <c r="Z8" s="158"/>
      <c r="AA8" s="158"/>
      <c r="AB8" s="158"/>
      <c r="AC8" s="158"/>
    </row>
    <row r="9" spans="1:29" ht="15" customHeight="1">
      <c r="A9" s="221" t="s">
        <v>2</v>
      </c>
      <c r="B9" s="221"/>
      <c r="C9" s="221"/>
      <c r="D9" s="221"/>
      <c r="E9" s="221"/>
      <c r="F9" s="221"/>
      <c r="G9" s="221"/>
      <c r="H9" s="221"/>
      <c r="I9" s="221"/>
      <c r="J9" s="221"/>
      <c r="K9" s="221"/>
      <c r="L9" s="221"/>
      <c r="M9" s="221"/>
      <c r="N9" s="221"/>
      <c r="O9" s="221"/>
      <c r="P9" s="221"/>
      <c r="Q9" s="221"/>
      <c r="R9" s="221"/>
      <c r="S9" s="221"/>
      <c r="T9" s="221"/>
      <c r="U9" s="221"/>
      <c r="V9" s="159"/>
      <c r="W9" s="159"/>
      <c r="X9" s="159"/>
      <c r="Y9" s="159"/>
      <c r="Z9" s="159"/>
      <c r="AA9" s="159"/>
      <c r="AB9" s="159"/>
      <c r="AC9" s="159"/>
    </row>
    <row r="10" spans="1:29" ht="42" customHeight="1">
      <c r="A10" s="238" t="s">
        <v>233</v>
      </c>
      <c r="B10" s="238"/>
      <c r="C10" s="238"/>
      <c r="D10" s="238"/>
      <c r="E10" s="238"/>
      <c r="F10" s="238"/>
      <c r="G10" s="238"/>
      <c r="H10" s="238"/>
      <c r="I10" s="238"/>
      <c r="J10" s="238"/>
      <c r="K10" s="238"/>
      <c r="L10" s="238"/>
      <c r="M10" s="238"/>
      <c r="N10" s="238"/>
      <c r="O10" s="238"/>
      <c r="P10" s="238"/>
      <c r="Q10" s="238"/>
      <c r="R10" s="238"/>
      <c r="S10" s="238"/>
      <c r="T10" s="238"/>
      <c r="U10" s="238"/>
      <c r="V10" s="3"/>
      <c r="Z10" s="3"/>
      <c r="AA10" s="3"/>
      <c r="AB10" s="3"/>
      <c r="AC10" s="3"/>
    </row>
    <row r="11" spans="1:29">
      <c r="V11" s="160"/>
      <c r="Z11" s="160"/>
      <c r="AA11" s="160"/>
      <c r="AB11" s="160"/>
      <c r="AC11" s="160"/>
    </row>
    <row r="12" spans="1:29">
      <c r="V12" s="160"/>
      <c r="Z12" s="160"/>
      <c r="AA12" s="160"/>
      <c r="AB12" s="160"/>
      <c r="AC12" s="160"/>
    </row>
    <row r="13" spans="1:29" ht="57" customHeight="1">
      <c r="A13" s="239" t="s">
        <v>256</v>
      </c>
      <c r="B13" s="239"/>
      <c r="C13" s="239"/>
      <c r="D13" s="239"/>
      <c r="E13" s="239"/>
      <c r="F13" s="239"/>
      <c r="G13" s="239"/>
      <c r="H13" s="239"/>
      <c r="I13" s="239"/>
      <c r="J13" s="239"/>
      <c r="K13" s="239"/>
      <c r="L13" s="239"/>
      <c r="M13" s="239"/>
      <c r="N13" s="239"/>
      <c r="O13" s="239"/>
      <c r="P13" s="239"/>
      <c r="Q13" s="239"/>
      <c r="R13" s="239"/>
      <c r="S13" s="239"/>
      <c r="T13" s="239"/>
      <c r="U13" s="239"/>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4" t="s">
        <v>222</v>
      </c>
      <c r="F15" s="235"/>
      <c r="G15" s="235"/>
      <c r="H15" s="235"/>
      <c r="I15" s="235"/>
      <c r="J15" s="235"/>
      <c r="K15" s="235"/>
      <c r="L15" s="235"/>
      <c r="M15" s="235"/>
      <c r="N15" s="235"/>
      <c r="O15" s="235"/>
      <c r="P15" s="235"/>
      <c r="Q15" s="235"/>
      <c r="R15" s="236"/>
      <c r="S15" s="163"/>
      <c r="X15" s="164"/>
    </row>
    <row r="16" spans="1:29" ht="21">
      <c r="E16" s="165" t="s">
        <v>234</v>
      </c>
      <c r="F16" s="166"/>
      <c r="G16" s="166"/>
      <c r="H16" s="166"/>
      <c r="I16" s="166"/>
      <c r="J16" s="167" t="s">
        <v>235</v>
      </c>
      <c r="L16" s="166"/>
      <c r="M16" s="166"/>
      <c r="N16" s="166"/>
      <c r="O16" s="166"/>
      <c r="P16" s="166"/>
      <c r="Q16" s="166"/>
      <c r="R16" s="168"/>
      <c r="S16" s="163"/>
    </row>
    <row r="17" spans="5:24" ht="21">
      <c r="E17" s="226" t="s">
        <v>223</v>
      </c>
      <c r="F17" s="227"/>
      <c r="G17" s="227"/>
      <c r="H17" s="169">
        <v>15</v>
      </c>
      <c r="I17" s="170" t="s">
        <v>224</v>
      </c>
      <c r="J17" s="170"/>
      <c r="K17" s="170"/>
      <c r="L17" s="171"/>
      <c r="M17" s="170"/>
      <c r="N17" s="170"/>
      <c r="O17" s="170"/>
      <c r="P17" s="170"/>
      <c r="Q17" s="170"/>
      <c r="R17" s="172"/>
      <c r="S17" s="163"/>
    </row>
    <row r="18" spans="5:24" ht="21">
      <c r="E18" s="226" t="s">
        <v>225</v>
      </c>
      <c r="F18" s="227"/>
      <c r="G18" s="227"/>
      <c r="H18" s="227"/>
      <c r="I18" s="227"/>
      <c r="J18" s="227"/>
      <c r="K18" s="227"/>
      <c r="L18" s="227"/>
      <c r="M18" s="227"/>
      <c r="N18" s="227"/>
      <c r="O18" s="227"/>
      <c r="P18" s="227"/>
      <c r="Q18" s="227"/>
      <c r="R18" s="228"/>
    </row>
    <row r="19" spans="5:24" ht="21">
      <c r="E19" s="226" t="s">
        <v>226</v>
      </c>
      <c r="F19" s="227"/>
      <c r="G19" s="227"/>
      <c r="H19" s="227"/>
      <c r="I19" s="227"/>
      <c r="J19" s="227"/>
      <c r="K19" s="227"/>
      <c r="L19" s="227"/>
      <c r="M19" s="227"/>
      <c r="N19" s="227"/>
      <c r="O19" s="227"/>
      <c r="P19" s="227"/>
      <c r="Q19" s="227"/>
      <c r="R19" s="228"/>
    </row>
    <row r="20" spans="5:24" ht="21">
      <c r="E20" s="229" t="s">
        <v>227</v>
      </c>
      <c r="F20" s="230"/>
      <c r="G20" s="230"/>
      <c r="H20" s="230"/>
      <c r="I20" s="230"/>
      <c r="J20" s="230"/>
      <c r="K20" s="230"/>
      <c r="L20" s="230"/>
      <c r="M20" s="230"/>
      <c r="N20" s="230"/>
      <c r="O20" s="230"/>
      <c r="P20" s="230"/>
      <c r="Q20" s="230"/>
      <c r="R20" s="231"/>
    </row>
    <row r="21" spans="5:24" ht="21">
      <c r="E21" s="232" t="s">
        <v>228</v>
      </c>
      <c r="F21" s="233"/>
      <c r="G21" s="233"/>
      <c r="H21" s="233"/>
      <c r="I21" s="166">
        <v>1</v>
      </c>
      <c r="J21" s="233" t="s">
        <v>229</v>
      </c>
      <c r="K21" s="233"/>
      <c r="L21" s="233"/>
      <c r="M21" s="233"/>
      <c r="N21" s="169">
        <v>15</v>
      </c>
      <c r="O21" s="166"/>
      <c r="P21" s="166"/>
      <c r="Q21" s="166"/>
      <c r="R21" s="168"/>
    </row>
    <row r="22" spans="5:24" ht="21">
      <c r="E22" s="224" t="s">
        <v>230</v>
      </c>
      <c r="F22" s="225"/>
      <c r="G22" s="225"/>
      <c r="H22" s="225"/>
      <c r="I22" s="225"/>
      <c r="J22" s="225"/>
      <c r="K22" s="225"/>
      <c r="L22" s="225"/>
      <c r="M22" s="225"/>
      <c r="N22" s="173">
        <v>1</v>
      </c>
      <c r="O22" s="174" t="s">
        <v>231</v>
      </c>
      <c r="P22" s="178">
        <v>18</v>
      </c>
      <c r="Q22" s="175" t="s">
        <v>232</v>
      </c>
      <c r="R22" s="176">
        <f>+N22/P22</f>
        <v>5.5555555555555552E-2</v>
      </c>
    </row>
    <row r="23" spans="5:24" ht="21">
      <c r="S23" s="163"/>
      <c r="X23" s="164"/>
    </row>
    <row r="24" spans="5:24" ht="21">
      <c r="S24" s="163"/>
    </row>
    <row r="25" spans="5:24" ht="21">
      <c r="S25" s="163"/>
    </row>
    <row r="31" spans="5:24" ht="21">
      <c r="S31" s="163"/>
      <c r="X31" s="164"/>
    </row>
    <row r="32" spans="5:24" ht="21">
      <c r="S32" s="163"/>
    </row>
    <row r="33" spans="5:19" ht="21">
      <c r="S33" s="163"/>
    </row>
    <row r="39" spans="5:19" ht="21">
      <c r="E39" s="177"/>
      <c r="F39" s="177"/>
      <c r="G39" s="177"/>
      <c r="H39" s="177"/>
      <c r="I39" s="177"/>
      <c r="J39" s="177"/>
      <c r="K39" s="177"/>
      <c r="L39" s="177"/>
      <c r="M39" s="177"/>
      <c r="N39" s="177"/>
      <c r="O39" s="177"/>
      <c r="P39" s="177"/>
      <c r="Q39" s="177"/>
      <c r="R39" s="177"/>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B2D6-4722-4CD3-B0D6-7AC2C9BAE969}">
  <sheetPr>
    <tabColor rgb="FF92D050"/>
    <pageSetUpPr fitToPage="1"/>
  </sheetPr>
  <dimension ref="A1:BE29"/>
  <sheetViews>
    <sheetView view="pageBreakPreview" zoomScale="70" zoomScaleNormal="100" zoomScaleSheetLayoutView="70" workbookViewId="0">
      <selection activeCell="T12" sqref="T12"/>
    </sheetView>
  </sheetViews>
  <sheetFormatPr baseColWidth="10" defaultRowHeight="15"/>
  <cols>
    <col min="1" max="1" width="8.5703125" style="151" customWidth="1"/>
    <col min="2" max="2" width="8" style="151" customWidth="1"/>
    <col min="3" max="3" width="8.28515625" style="151" customWidth="1"/>
    <col min="4" max="4" width="10.85546875" style="151" bestFit="1" customWidth="1"/>
    <col min="5" max="5" width="8.5703125" style="151" customWidth="1"/>
    <col min="6" max="6" width="11.7109375" style="151" customWidth="1"/>
    <col min="7" max="7" width="11.42578125" style="151"/>
    <col min="8" max="8" width="31.140625" style="151" customWidth="1"/>
    <col min="9" max="9" width="11.42578125" style="151"/>
    <col min="10" max="10" width="15.5703125" style="151" customWidth="1"/>
    <col min="11" max="11" width="9.28515625" style="151" customWidth="1"/>
    <col min="12" max="12" width="9" style="151" customWidth="1"/>
    <col min="13" max="13" width="11.140625" style="151" bestFit="1" customWidth="1"/>
    <col min="14" max="14" width="7.42578125" style="151" customWidth="1"/>
    <col min="15" max="15" width="9.5703125" style="151" customWidth="1"/>
    <col min="16" max="16" width="8.28515625" style="151" customWidth="1"/>
    <col min="17" max="17" width="11" style="151" customWidth="1"/>
    <col min="18" max="18" width="10.7109375" style="151" bestFit="1" customWidth="1"/>
    <col min="19" max="19" width="12.42578125" style="151" customWidth="1"/>
    <col min="20" max="20" width="14.42578125" style="151" customWidth="1"/>
    <col min="21" max="21" width="8.7109375" style="151" customWidth="1"/>
    <col min="22" max="27" width="10" style="151" customWidth="1"/>
    <col min="28" max="28" width="13.7109375" style="151" customWidth="1"/>
    <col min="29" max="29" width="11.85546875" style="151" customWidth="1"/>
    <col min="30" max="30" width="11.28515625" style="151" bestFit="1" customWidth="1"/>
    <col min="31" max="34" width="11.140625" style="151" bestFit="1" customWidth="1"/>
    <col min="35" max="38" width="11.140625" style="151" customWidth="1"/>
    <col min="39" max="39" width="13.28515625" style="151" customWidth="1"/>
    <col min="40" max="40" width="117.140625" style="151" hidden="1" customWidth="1"/>
    <col min="41" max="47" width="11.42578125" style="151" hidden="1" customWidth="1"/>
    <col min="48" max="48" width="20.5703125" style="151" hidden="1" customWidth="1"/>
    <col min="49" max="49" width="11.5703125" style="151" hidden="1" customWidth="1"/>
    <col min="50" max="57" width="11.42578125" style="151" hidden="1" customWidth="1"/>
    <col min="58" max="16384" width="11.42578125" style="151"/>
  </cols>
  <sheetData>
    <row r="1" spans="1:57">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row>
    <row r="2" spans="1:57">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N2" s="151" t="s">
        <v>257</v>
      </c>
      <c r="AO2" s="151">
        <v>1</v>
      </c>
      <c r="AP2" s="151">
        <v>1</v>
      </c>
      <c r="AQ2" s="151">
        <v>6</v>
      </c>
      <c r="AR2" s="151">
        <v>8</v>
      </c>
      <c r="AS2" s="151">
        <v>5</v>
      </c>
      <c r="AT2" s="151">
        <v>0</v>
      </c>
      <c r="AU2" s="151">
        <v>21</v>
      </c>
      <c r="AV2" s="151" t="s">
        <v>257</v>
      </c>
      <c r="AW2" s="151">
        <v>1</v>
      </c>
      <c r="AX2" s="151">
        <v>1</v>
      </c>
      <c r="AY2" s="151">
        <v>6</v>
      </c>
      <c r="AZ2" s="151">
        <v>8</v>
      </c>
      <c r="BA2" s="151">
        <v>5</v>
      </c>
      <c r="BB2" s="151">
        <v>3.71</v>
      </c>
      <c r="BC2" s="151">
        <v>1.06</v>
      </c>
      <c r="BD2" s="151">
        <v>4</v>
      </c>
      <c r="BE2" s="151">
        <v>4</v>
      </c>
    </row>
    <row r="3" spans="1:57">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N3" s="151" t="s">
        <v>258</v>
      </c>
      <c r="AO3" s="151">
        <v>0</v>
      </c>
      <c r="AP3" s="151">
        <v>0</v>
      </c>
      <c r="AQ3" s="151">
        <v>3</v>
      </c>
      <c r="AR3" s="151">
        <v>10</v>
      </c>
      <c r="AS3" s="151">
        <v>7</v>
      </c>
      <c r="AT3" s="151">
        <v>1</v>
      </c>
      <c r="AU3" s="151">
        <v>21</v>
      </c>
      <c r="AV3" s="151" t="s">
        <v>258</v>
      </c>
      <c r="AW3" s="151">
        <v>0</v>
      </c>
      <c r="AX3" s="151">
        <v>0</v>
      </c>
      <c r="AY3" s="151">
        <v>3</v>
      </c>
      <c r="AZ3" s="151">
        <v>10</v>
      </c>
      <c r="BA3" s="151">
        <v>7</v>
      </c>
      <c r="BB3" s="151">
        <v>4.2</v>
      </c>
      <c r="BC3" s="151">
        <v>0.7</v>
      </c>
      <c r="BD3" s="151">
        <v>4</v>
      </c>
      <c r="BE3" s="151">
        <v>4</v>
      </c>
    </row>
    <row r="4" spans="1:57">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M4" s="140"/>
      <c r="AN4" s="140" t="s">
        <v>259</v>
      </c>
      <c r="AO4" s="140">
        <v>0</v>
      </c>
      <c r="AP4" s="140">
        <v>0</v>
      </c>
      <c r="AQ4" s="140">
        <v>7</v>
      </c>
      <c r="AR4" s="140">
        <v>6</v>
      </c>
      <c r="AS4" s="140">
        <v>8</v>
      </c>
      <c r="AT4" s="140">
        <v>0</v>
      </c>
      <c r="AU4" s="140">
        <v>21</v>
      </c>
      <c r="AV4" s="140" t="s">
        <v>259</v>
      </c>
      <c r="AW4" s="140">
        <v>0</v>
      </c>
      <c r="AX4" s="140">
        <v>0</v>
      </c>
      <c r="AY4" s="140">
        <v>7</v>
      </c>
      <c r="AZ4" s="140">
        <v>6</v>
      </c>
      <c r="BA4" s="140">
        <v>8</v>
      </c>
      <c r="BB4" s="140">
        <v>4.05</v>
      </c>
      <c r="BC4" s="140">
        <v>0.86</v>
      </c>
      <c r="BD4" s="140">
        <v>4</v>
      </c>
      <c r="BE4" s="151">
        <v>5</v>
      </c>
    </row>
    <row r="5" spans="1:57">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N5" s="151" t="s">
        <v>260</v>
      </c>
      <c r="AO5" s="151">
        <v>0</v>
      </c>
      <c r="AP5" s="151">
        <v>0</v>
      </c>
      <c r="AQ5" s="151">
        <v>3</v>
      </c>
      <c r="AR5" s="151">
        <v>12</v>
      </c>
      <c r="AS5" s="151">
        <v>5</v>
      </c>
      <c r="AT5" s="151">
        <v>1</v>
      </c>
      <c r="AU5" s="151">
        <v>21</v>
      </c>
      <c r="AV5" s="151" t="s">
        <v>260</v>
      </c>
      <c r="AW5" s="151">
        <v>0</v>
      </c>
      <c r="AX5" s="151">
        <v>0</v>
      </c>
      <c r="AY5" s="151">
        <v>3</v>
      </c>
      <c r="AZ5" s="151">
        <v>12</v>
      </c>
      <c r="BA5" s="151">
        <v>5</v>
      </c>
      <c r="BB5" s="151">
        <v>4.0999999999999996</v>
      </c>
      <c r="BC5" s="151">
        <v>0.64</v>
      </c>
      <c r="BD5" s="151">
        <v>4</v>
      </c>
      <c r="BE5" s="151">
        <v>4</v>
      </c>
    </row>
    <row r="6" spans="1:57"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N6" s="151" t="s">
        <v>261</v>
      </c>
      <c r="AO6" s="151">
        <v>1</v>
      </c>
      <c r="AP6" s="151">
        <v>0</v>
      </c>
      <c r="AQ6" s="151">
        <v>4</v>
      </c>
      <c r="AR6" s="151">
        <v>8</v>
      </c>
      <c r="AS6" s="151">
        <v>8</v>
      </c>
      <c r="AT6" s="151">
        <v>0</v>
      </c>
      <c r="AU6" s="151">
        <v>21</v>
      </c>
      <c r="AV6" s="151" t="s">
        <v>261</v>
      </c>
      <c r="AW6" s="151">
        <v>1</v>
      </c>
      <c r="AX6" s="151">
        <v>0</v>
      </c>
      <c r="AY6" s="151">
        <v>4</v>
      </c>
      <c r="AZ6" s="151">
        <v>8</v>
      </c>
      <c r="BA6" s="151">
        <v>8</v>
      </c>
      <c r="BB6" s="151">
        <v>4.05</v>
      </c>
      <c r="BC6" s="151">
        <v>1.02</v>
      </c>
      <c r="BD6" s="151">
        <v>4</v>
      </c>
      <c r="BE6" s="151">
        <v>4</v>
      </c>
    </row>
    <row r="7" spans="1:57"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row>
    <row r="8" spans="1:57" ht="15.75" customHeight="1">
      <c r="A8" s="222" t="s">
        <v>236</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57" ht="21" customHeight="1"/>
    <row r="10" spans="1:57"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57" ht="33.75">
      <c r="A11" s="223"/>
      <c r="B11" s="223"/>
      <c r="C11" s="223"/>
      <c r="D11" s="223"/>
      <c r="E11" s="223"/>
      <c r="F11" s="223"/>
      <c r="G11" s="223"/>
      <c r="Y11" s="137"/>
      <c r="Z11" s="138"/>
      <c r="AA11" s="138"/>
      <c r="AB11" s="138"/>
      <c r="AC11" s="138"/>
      <c r="AD11" s="138"/>
      <c r="AE11" s="135"/>
      <c r="AJ11" s="137"/>
      <c r="AK11" s="138"/>
      <c r="AL11" s="138"/>
    </row>
    <row r="12" spans="1:57" ht="33.75">
      <c r="A12" s="154"/>
      <c r="B12" s="154"/>
      <c r="C12" s="154"/>
      <c r="D12" s="154"/>
      <c r="E12" s="154"/>
      <c r="F12" s="154"/>
      <c r="G12" s="154"/>
      <c r="Y12" s="137"/>
      <c r="Z12" s="138"/>
      <c r="AA12" s="138"/>
      <c r="AB12" s="138"/>
      <c r="AC12" s="138"/>
      <c r="AD12" s="138"/>
      <c r="AE12" s="135"/>
      <c r="AJ12" s="137"/>
      <c r="AK12" s="138"/>
      <c r="AL12" s="138"/>
    </row>
    <row r="13" spans="1:57" ht="33.75">
      <c r="A13" s="154"/>
      <c r="B13" s="154"/>
      <c r="C13" s="154"/>
      <c r="D13" s="154"/>
      <c r="E13" s="154"/>
      <c r="F13" s="154"/>
      <c r="G13" s="154"/>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9" t="s">
        <v>3</v>
      </c>
      <c r="W20" s="210"/>
      <c r="X20" s="210"/>
      <c r="Y20" s="210"/>
      <c r="Z20" s="210"/>
      <c r="AA20" s="210"/>
      <c r="AB20" s="130"/>
      <c r="AC20" s="209" t="s">
        <v>4</v>
      </c>
      <c r="AD20" s="210"/>
      <c r="AE20" s="210"/>
      <c r="AF20" s="210"/>
      <c r="AG20" s="210"/>
      <c r="AH20" s="213"/>
      <c r="AI20" s="214" t="s">
        <v>5</v>
      </c>
      <c r="AJ20" s="215"/>
      <c r="AK20" s="215"/>
      <c r="AL20" s="215"/>
      <c r="AM20" s="6"/>
      <c r="AN20" s="6"/>
      <c r="AO20" s="6"/>
      <c r="AP20" s="6"/>
      <c r="AQ20" s="6"/>
      <c r="AR20" s="6"/>
      <c r="AS20" s="6"/>
      <c r="AT20" s="6"/>
      <c r="AU20" s="6"/>
      <c r="AV20" s="6"/>
      <c r="AW20" s="6"/>
      <c r="AX20" s="6"/>
      <c r="AY20" s="6"/>
      <c r="AZ20" s="6"/>
      <c r="BA20" s="6"/>
      <c r="BB20" s="6"/>
      <c r="BC20" s="6"/>
      <c r="BD20" s="6"/>
    </row>
    <row r="21" spans="1:56" ht="37.5" customHeight="1" thickBot="1">
      <c r="A21" s="218" t="s">
        <v>209</v>
      </c>
      <c r="B21" s="218"/>
      <c r="C21" s="218"/>
      <c r="D21" s="218"/>
      <c r="E21" s="218"/>
      <c r="F21" s="218"/>
      <c r="G21" s="218"/>
      <c r="H21" s="218"/>
      <c r="I21" s="218"/>
      <c r="J21" s="218"/>
      <c r="K21" s="218"/>
      <c r="L21" s="218"/>
      <c r="M21" s="218"/>
      <c r="N21" s="218"/>
      <c r="O21" s="218"/>
      <c r="P21" s="218"/>
      <c r="Q21" s="218"/>
      <c r="R21" s="218"/>
      <c r="S21" s="218"/>
      <c r="T21" s="218"/>
      <c r="U21" s="218"/>
      <c r="V21" s="211"/>
      <c r="W21" s="212"/>
      <c r="X21" s="212"/>
      <c r="Y21" s="212"/>
      <c r="Z21" s="212"/>
      <c r="AA21" s="212"/>
      <c r="AB21" s="130"/>
      <c r="AC21" s="209"/>
      <c r="AD21" s="210"/>
      <c r="AE21" s="210"/>
      <c r="AF21" s="210"/>
      <c r="AG21" s="210"/>
      <c r="AH21" s="213"/>
      <c r="AI21" s="216"/>
      <c r="AJ21" s="217"/>
      <c r="AK21" s="217"/>
      <c r="AL21" s="217"/>
      <c r="AM21" s="6"/>
      <c r="AN21" s="6"/>
      <c r="AO21" s="6"/>
      <c r="AP21" s="6"/>
      <c r="AQ21" s="6"/>
      <c r="AR21" s="6"/>
      <c r="AS21" s="6"/>
      <c r="AT21" s="6"/>
      <c r="AU21" s="6"/>
      <c r="AV21" s="6"/>
      <c r="AW21" s="6"/>
      <c r="AX21" s="6"/>
      <c r="AY21" s="6"/>
      <c r="AZ21" s="6"/>
      <c r="BA21" s="6"/>
      <c r="BB21" s="6"/>
      <c r="BC21" s="6"/>
      <c r="BD21" s="6"/>
    </row>
    <row r="22" spans="1:56" s="6" customFormat="1" ht="40.5" customHeight="1">
      <c r="A22" s="204" t="s">
        <v>212</v>
      </c>
      <c r="B22" s="204"/>
      <c r="C22" s="204"/>
      <c r="D22" s="204"/>
      <c r="E22" s="204"/>
      <c r="F22" s="204"/>
      <c r="G22" s="204"/>
      <c r="H22" s="204"/>
      <c r="I22" s="204"/>
      <c r="J22" s="204"/>
      <c r="K22" s="204"/>
      <c r="L22" s="204"/>
      <c r="M22" s="204"/>
      <c r="N22" s="204"/>
      <c r="O22" s="204"/>
      <c r="P22" s="204"/>
      <c r="Q22" s="204"/>
      <c r="R22" s="204"/>
      <c r="S22" s="204"/>
      <c r="T22" s="204"/>
      <c r="U22" s="20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06" t="s">
        <v>210</v>
      </c>
      <c r="C23" s="207"/>
      <c r="D23" s="207"/>
      <c r="E23" s="207"/>
      <c r="F23" s="207"/>
      <c r="G23" s="207"/>
      <c r="H23" s="207"/>
      <c r="I23" s="207"/>
      <c r="J23" s="207"/>
      <c r="K23" s="207"/>
      <c r="L23" s="207"/>
      <c r="M23" s="207"/>
      <c r="N23" s="207"/>
      <c r="O23" s="207"/>
      <c r="P23" s="207"/>
      <c r="Q23" s="207"/>
      <c r="R23" s="207"/>
      <c r="S23" s="207"/>
      <c r="T23" s="207"/>
      <c r="U23" s="208"/>
      <c r="V23" s="147">
        <f>AO2</f>
        <v>1</v>
      </c>
      <c r="W23" s="147">
        <f t="shared" ref="W23:AB27" si="0">AP2</f>
        <v>1</v>
      </c>
      <c r="X23" s="147">
        <f t="shared" si="0"/>
        <v>6</v>
      </c>
      <c r="Y23" s="147">
        <f t="shared" si="0"/>
        <v>8</v>
      </c>
      <c r="Z23" s="147">
        <f t="shared" si="0"/>
        <v>5</v>
      </c>
      <c r="AA23" s="147">
        <f t="shared" si="0"/>
        <v>0</v>
      </c>
      <c r="AB23" s="147">
        <f t="shared" si="0"/>
        <v>21</v>
      </c>
      <c r="AC23" s="132">
        <f t="shared" ref="AC23:AH27" si="1">V23/$AB23</f>
        <v>4.7619047619047616E-2</v>
      </c>
      <c r="AD23" s="132">
        <f t="shared" si="1"/>
        <v>4.7619047619047616E-2</v>
      </c>
      <c r="AE23" s="132">
        <f t="shared" si="1"/>
        <v>0.2857142857142857</v>
      </c>
      <c r="AF23" s="132">
        <f t="shared" si="1"/>
        <v>0.38095238095238093</v>
      </c>
      <c r="AG23" s="132">
        <f t="shared" si="1"/>
        <v>0.23809523809523808</v>
      </c>
      <c r="AH23" s="132">
        <f t="shared" si="1"/>
        <v>0</v>
      </c>
      <c r="AI23" s="147">
        <f>BB2</f>
        <v>3.71</v>
      </c>
      <c r="AJ23" s="147">
        <f t="shared" ref="AJ23:AL27" si="2">BC2</f>
        <v>1.06</v>
      </c>
      <c r="AK23" s="147">
        <f t="shared" si="2"/>
        <v>4</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06" t="s">
        <v>211</v>
      </c>
      <c r="C24" s="207"/>
      <c r="D24" s="207"/>
      <c r="E24" s="207"/>
      <c r="F24" s="207"/>
      <c r="G24" s="207"/>
      <c r="H24" s="207"/>
      <c r="I24" s="207"/>
      <c r="J24" s="207"/>
      <c r="K24" s="207"/>
      <c r="L24" s="207"/>
      <c r="M24" s="207"/>
      <c r="N24" s="207"/>
      <c r="O24" s="207"/>
      <c r="P24" s="207"/>
      <c r="Q24" s="207"/>
      <c r="R24" s="207"/>
      <c r="S24" s="207"/>
      <c r="T24" s="207"/>
      <c r="U24" s="208"/>
      <c r="V24" s="147">
        <f t="shared" ref="V24:V27" si="3">AO3</f>
        <v>0</v>
      </c>
      <c r="W24" s="147">
        <f t="shared" si="0"/>
        <v>0</v>
      </c>
      <c r="X24" s="147">
        <f t="shared" si="0"/>
        <v>3</v>
      </c>
      <c r="Y24" s="147">
        <f t="shared" si="0"/>
        <v>10</v>
      </c>
      <c r="Z24" s="147">
        <f t="shared" si="0"/>
        <v>7</v>
      </c>
      <c r="AA24" s="147">
        <f t="shared" si="0"/>
        <v>1</v>
      </c>
      <c r="AB24" s="147">
        <f t="shared" si="0"/>
        <v>21</v>
      </c>
      <c r="AC24" s="132">
        <f t="shared" si="1"/>
        <v>0</v>
      </c>
      <c r="AD24" s="132">
        <f t="shared" si="1"/>
        <v>0</v>
      </c>
      <c r="AE24" s="132">
        <f t="shared" si="1"/>
        <v>0.14285714285714285</v>
      </c>
      <c r="AF24" s="132">
        <f t="shared" si="1"/>
        <v>0.47619047619047616</v>
      </c>
      <c r="AG24" s="132">
        <f t="shared" si="1"/>
        <v>0.33333333333333331</v>
      </c>
      <c r="AH24" s="132">
        <f t="shared" si="1"/>
        <v>4.7619047619047616E-2</v>
      </c>
      <c r="AI24" s="147">
        <f t="shared" ref="AI24:AI27" si="4">BB3</f>
        <v>4.2</v>
      </c>
      <c r="AJ24" s="147">
        <f t="shared" si="2"/>
        <v>0.7</v>
      </c>
      <c r="AK24" s="147">
        <f t="shared" si="2"/>
        <v>4</v>
      </c>
      <c r="AL24" s="147">
        <f t="shared" si="2"/>
        <v>4</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06" t="s">
        <v>220</v>
      </c>
      <c r="C25" s="207"/>
      <c r="D25" s="207"/>
      <c r="E25" s="207"/>
      <c r="F25" s="207"/>
      <c r="G25" s="207"/>
      <c r="H25" s="207"/>
      <c r="I25" s="207"/>
      <c r="J25" s="207"/>
      <c r="K25" s="207"/>
      <c r="L25" s="207"/>
      <c r="M25" s="207"/>
      <c r="N25" s="207"/>
      <c r="O25" s="207"/>
      <c r="P25" s="207"/>
      <c r="Q25" s="207"/>
      <c r="R25" s="207"/>
      <c r="S25" s="207"/>
      <c r="T25" s="207"/>
      <c r="U25" s="208"/>
      <c r="V25" s="147">
        <f t="shared" si="3"/>
        <v>0</v>
      </c>
      <c r="W25" s="147">
        <f t="shared" si="0"/>
        <v>0</v>
      </c>
      <c r="X25" s="147">
        <f t="shared" si="0"/>
        <v>7</v>
      </c>
      <c r="Y25" s="147">
        <f t="shared" si="0"/>
        <v>6</v>
      </c>
      <c r="Z25" s="147">
        <f t="shared" si="0"/>
        <v>8</v>
      </c>
      <c r="AA25" s="147">
        <f t="shared" si="0"/>
        <v>0</v>
      </c>
      <c r="AB25" s="147">
        <f t="shared" si="0"/>
        <v>21</v>
      </c>
      <c r="AC25" s="132">
        <f t="shared" si="1"/>
        <v>0</v>
      </c>
      <c r="AD25" s="132">
        <f t="shared" si="1"/>
        <v>0</v>
      </c>
      <c r="AE25" s="132">
        <f t="shared" si="1"/>
        <v>0.33333333333333331</v>
      </c>
      <c r="AF25" s="132">
        <f t="shared" si="1"/>
        <v>0.2857142857142857</v>
      </c>
      <c r="AG25" s="132">
        <f t="shared" si="1"/>
        <v>0.38095238095238093</v>
      </c>
      <c r="AH25" s="132">
        <f t="shared" si="1"/>
        <v>0</v>
      </c>
      <c r="AI25" s="147">
        <f t="shared" si="4"/>
        <v>4.05</v>
      </c>
      <c r="AJ25" s="147">
        <f t="shared" si="2"/>
        <v>0.86</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06" t="s">
        <v>217</v>
      </c>
      <c r="C26" s="207"/>
      <c r="D26" s="207"/>
      <c r="E26" s="207"/>
      <c r="F26" s="207"/>
      <c r="G26" s="207"/>
      <c r="H26" s="207"/>
      <c r="I26" s="207"/>
      <c r="J26" s="207"/>
      <c r="K26" s="207"/>
      <c r="L26" s="207"/>
      <c r="M26" s="207"/>
      <c r="N26" s="207"/>
      <c r="O26" s="207"/>
      <c r="P26" s="207"/>
      <c r="Q26" s="207"/>
      <c r="R26" s="207"/>
      <c r="S26" s="207"/>
      <c r="T26" s="207"/>
      <c r="U26" s="208"/>
      <c r="V26" s="147">
        <f t="shared" si="3"/>
        <v>0</v>
      </c>
      <c r="W26" s="147">
        <f t="shared" si="0"/>
        <v>0</v>
      </c>
      <c r="X26" s="147">
        <f t="shared" si="0"/>
        <v>3</v>
      </c>
      <c r="Y26" s="147">
        <f t="shared" si="0"/>
        <v>12</v>
      </c>
      <c r="Z26" s="147">
        <f t="shared" si="0"/>
        <v>5</v>
      </c>
      <c r="AA26" s="147">
        <f t="shared" si="0"/>
        <v>1</v>
      </c>
      <c r="AB26" s="147">
        <f t="shared" si="0"/>
        <v>21</v>
      </c>
      <c r="AC26" s="132">
        <f t="shared" si="1"/>
        <v>0</v>
      </c>
      <c r="AD26" s="132">
        <f t="shared" si="1"/>
        <v>0</v>
      </c>
      <c r="AE26" s="132">
        <f t="shared" si="1"/>
        <v>0.14285714285714285</v>
      </c>
      <c r="AF26" s="132">
        <f t="shared" si="1"/>
        <v>0.5714285714285714</v>
      </c>
      <c r="AG26" s="132">
        <f t="shared" si="1"/>
        <v>0.23809523809523808</v>
      </c>
      <c r="AH26" s="132">
        <f t="shared" si="1"/>
        <v>4.7619047619047616E-2</v>
      </c>
      <c r="AI26" s="147">
        <f t="shared" si="4"/>
        <v>4.0999999999999996</v>
      </c>
      <c r="AJ26" s="147">
        <f t="shared" si="2"/>
        <v>0.64</v>
      </c>
      <c r="AK26" s="147">
        <f t="shared" si="2"/>
        <v>4</v>
      </c>
      <c r="AL26" s="147">
        <f t="shared" si="2"/>
        <v>4</v>
      </c>
      <c r="AM26" s="6"/>
      <c r="AN26" s="6"/>
      <c r="AO26" s="6"/>
      <c r="AP26" s="6"/>
      <c r="AQ26" s="6"/>
      <c r="AR26" s="6"/>
      <c r="AS26" s="6"/>
      <c r="AT26" s="6"/>
      <c r="AU26" s="6"/>
      <c r="AV26" s="6"/>
      <c r="AW26" s="6"/>
      <c r="AX26" s="6"/>
      <c r="AY26" s="6"/>
      <c r="AZ26" s="6"/>
      <c r="BA26" s="6"/>
      <c r="BB26" s="6"/>
      <c r="BC26" s="6"/>
      <c r="BD26" s="6"/>
    </row>
    <row r="27" spans="1:56" s="7" customFormat="1" ht="27.75" customHeight="1">
      <c r="A27" s="131" t="s">
        <v>219</v>
      </c>
      <c r="B27" s="206" t="s">
        <v>218</v>
      </c>
      <c r="C27" s="207"/>
      <c r="D27" s="207"/>
      <c r="E27" s="207"/>
      <c r="F27" s="207"/>
      <c r="G27" s="207"/>
      <c r="H27" s="207"/>
      <c r="I27" s="207"/>
      <c r="J27" s="207"/>
      <c r="K27" s="207"/>
      <c r="L27" s="207"/>
      <c r="M27" s="207"/>
      <c r="N27" s="207"/>
      <c r="O27" s="207"/>
      <c r="P27" s="207"/>
      <c r="Q27" s="207"/>
      <c r="R27" s="207"/>
      <c r="S27" s="207"/>
      <c r="T27" s="207"/>
      <c r="U27" s="208"/>
      <c r="V27" s="147">
        <f t="shared" si="3"/>
        <v>1</v>
      </c>
      <c r="W27" s="147">
        <f t="shared" si="0"/>
        <v>0</v>
      </c>
      <c r="X27" s="147">
        <f t="shared" si="0"/>
        <v>4</v>
      </c>
      <c r="Y27" s="147">
        <f t="shared" si="0"/>
        <v>8</v>
      </c>
      <c r="Z27" s="147">
        <f t="shared" si="0"/>
        <v>8</v>
      </c>
      <c r="AA27" s="147">
        <f t="shared" si="0"/>
        <v>0</v>
      </c>
      <c r="AB27" s="147">
        <f t="shared" si="0"/>
        <v>21</v>
      </c>
      <c r="AC27" s="132">
        <f t="shared" si="1"/>
        <v>4.7619047619047616E-2</v>
      </c>
      <c r="AD27" s="132">
        <f t="shared" si="1"/>
        <v>0</v>
      </c>
      <c r="AE27" s="132">
        <f t="shared" si="1"/>
        <v>0.19047619047619047</v>
      </c>
      <c r="AF27" s="132">
        <f t="shared" si="1"/>
        <v>0.38095238095238093</v>
      </c>
      <c r="AG27" s="132">
        <f t="shared" si="1"/>
        <v>0.38095238095238093</v>
      </c>
      <c r="AH27" s="132">
        <f t="shared" si="1"/>
        <v>0</v>
      </c>
      <c r="AI27" s="147">
        <f t="shared" si="4"/>
        <v>4.05</v>
      </c>
      <c r="AJ27" s="147">
        <f t="shared" si="2"/>
        <v>1.02</v>
      </c>
      <c r="AK27" s="147">
        <f t="shared" si="2"/>
        <v>4</v>
      </c>
      <c r="AL27" s="147">
        <f t="shared" si="2"/>
        <v>4</v>
      </c>
      <c r="AM27" s="152"/>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4CFB-3D9A-4A1B-B0B6-22EEB8037AB0}">
  <sheetPr>
    <tabColor rgb="FFFF0000"/>
  </sheetPr>
  <dimension ref="A1:AC39"/>
  <sheetViews>
    <sheetView view="pageBreakPreview" zoomScaleNormal="100" zoomScaleSheetLayoutView="100" workbookViewId="0">
      <selection activeCell="Q25" sqref="Q25"/>
    </sheetView>
  </sheetViews>
  <sheetFormatPr baseColWidth="10" defaultRowHeight="15"/>
  <cols>
    <col min="1" max="8" width="11.42578125" style="151"/>
    <col min="9" max="9" width="14.7109375" style="151" customWidth="1"/>
    <col min="10" max="16384" width="11.42578125" style="151"/>
  </cols>
  <sheetData>
    <row r="1" spans="1:29">
      <c r="A1" s="237"/>
      <c r="B1" s="237"/>
      <c r="C1" s="237"/>
      <c r="D1" s="237"/>
      <c r="E1" s="237"/>
      <c r="F1" s="237"/>
      <c r="G1" s="237"/>
      <c r="H1" s="237"/>
      <c r="I1" s="237"/>
      <c r="J1" s="237"/>
      <c r="K1" s="237"/>
      <c r="L1" s="237"/>
      <c r="M1" s="237"/>
      <c r="N1" s="237"/>
      <c r="O1" s="237"/>
      <c r="P1" s="237"/>
      <c r="Q1" s="237"/>
      <c r="R1" s="237"/>
      <c r="S1" s="237"/>
      <c r="T1" s="237"/>
      <c r="U1" s="237"/>
    </row>
    <row r="8" spans="1:29" ht="15.75">
      <c r="A8" s="220" t="s">
        <v>0</v>
      </c>
      <c r="B8" s="220"/>
      <c r="C8" s="220"/>
      <c r="D8" s="220"/>
      <c r="E8" s="220"/>
      <c r="F8" s="220"/>
      <c r="G8" s="220"/>
      <c r="H8" s="220"/>
      <c r="I8" s="220"/>
      <c r="J8" s="220"/>
      <c r="K8" s="220"/>
      <c r="L8" s="220"/>
      <c r="M8" s="220"/>
      <c r="N8" s="220"/>
      <c r="O8" s="220"/>
      <c r="P8" s="220"/>
      <c r="Q8" s="220"/>
      <c r="R8" s="220"/>
      <c r="S8" s="220"/>
      <c r="T8" s="220"/>
      <c r="U8" s="220"/>
      <c r="V8" s="158"/>
      <c r="W8" s="158"/>
      <c r="X8" s="158"/>
      <c r="Y8" s="158"/>
      <c r="Z8" s="158"/>
      <c r="AA8" s="158"/>
      <c r="AB8" s="158"/>
      <c r="AC8" s="158"/>
    </row>
    <row r="9" spans="1:29" ht="15" customHeight="1">
      <c r="A9" s="221" t="s">
        <v>2</v>
      </c>
      <c r="B9" s="221"/>
      <c r="C9" s="221"/>
      <c r="D9" s="221"/>
      <c r="E9" s="221"/>
      <c r="F9" s="221"/>
      <c r="G9" s="221"/>
      <c r="H9" s="221"/>
      <c r="I9" s="221"/>
      <c r="J9" s="221"/>
      <c r="K9" s="221"/>
      <c r="L9" s="221"/>
      <c r="M9" s="221"/>
      <c r="N9" s="221"/>
      <c r="O9" s="221"/>
      <c r="P9" s="221"/>
      <c r="Q9" s="221"/>
      <c r="R9" s="221"/>
      <c r="S9" s="221"/>
      <c r="T9" s="221"/>
      <c r="U9" s="221"/>
      <c r="V9" s="159"/>
      <c r="W9" s="159"/>
      <c r="X9" s="159"/>
      <c r="Y9" s="159"/>
      <c r="Z9" s="159"/>
      <c r="AA9" s="159"/>
      <c r="AB9" s="159"/>
      <c r="AC9" s="159"/>
    </row>
    <row r="10" spans="1:29" ht="42" customHeight="1">
      <c r="A10" s="238" t="s">
        <v>237</v>
      </c>
      <c r="B10" s="238"/>
      <c r="C10" s="238"/>
      <c r="D10" s="238"/>
      <c r="E10" s="238"/>
      <c r="F10" s="238"/>
      <c r="G10" s="238"/>
      <c r="H10" s="238"/>
      <c r="I10" s="238"/>
      <c r="J10" s="238"/>
      <c r="K10" s="238"/>
      <c r="L10" s="238"/>
      <c r="M10" s="238"/>
      <c r="N10" s="238"/>
      <c r="O10" s="238"/>
      <c r="P10" s="238"/>
      <c r="Q10" s="238"/>
      <c r="R10" s="238"/>
      <c r="S10" s="238"/>
      <c r="T10" s="238"/>
      <c r="U10" s="238"/>
      <c r="V10" s="3"/>
      <c r="Z10" s="3"/>
      <c r="AA10" s="3"/>
      <c r="AB10" s="3"/>
      <c r="AC10" s="3"/>
    </row>
    <row r="11" spans="1:29">
      <c r="V11" s="160"/>
      <c r="Z11" s="160"/>
      <c r="AA11" s="160"/>
      <c r="AB11" s="160"/>
      <c r="AC11" s="160"/>
    </row>
    <row r="12" spans="1:29">
      <c r="V12" s="160"/>
      <c r="Z12" s="160"/>
      <c r="AA12" s="160"/>
      <c r="AB12" s="160"/>
      <c r="AC12" s="160"/>
    </row>
    <row r="13" spans="1:29" ht="26.25">
      <c r="A13" s="239" t="s">
        <v>238</v>
      </c>
      <c r="B13" s="239"/>
      <c r="C13" s="239"/>
      <c r="D13" s="239"/>
      <c r="E13" s="239"/>
      <c r="F13" s="239"/>
      <c r="G13" s="239"/>
      <c r="H13" s="239"/>
      <c r="I13" s="239"/>
      <c r="J13" s="239"/>
      <c r="K13" s="239"/>
      <c r="L13" s="239"/>
      <c r="M13" s="239"/>
      <c r="N13" s="239"/>
      <c r="O13" s="239"/>
      <c r="P13" s="239"/>
      <c r="Q13" s="239"/>
      <c r="R13" s="239"/>
      <c r="S13" s="239"/>
      <c r="T13" s="239"/>
      <c r="U13" s="239"/>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4" t="s">
        <v>222</v>
      </c>
      <c r="F15" s="235"/>
      <c r="G15" s="235"/>
      <c r="H15" s="235"/>
      <c r="I15" s="235"/>
      <c r="J15" s="235"/>
      <c r="K15" s="235"/>
      <c r="L15" s="235"/>
      <c r="M15" s="235"/>
      <c r="N15" s="235"/>
      <c r="O15" s="235"/>
      <c r="P15" s="235"/>
      <c r="Q15" s="235"/>
      <c r="R15" s="236"/>
      <c r="S15" s="163"/>
      <c r="X15" s="164"/>
    </row>
    <row r="16" spans="1:29" ht="21">
      <c r="E16" s="165" t="s">
        <v>234</v>
      </c>
      <c r="F16" s="166"/>
      <c r="G16" s="166"/>
      <c r="H16" s="166"/>
      <c r="I16" s="166"/>
      <c r="J16" s="167" t="s">
        <v>262</v>
      </c>
      <c r="L16" s="166"/>
      <c r="M16" s="166"/>
      <c r="N16" s="166"/>
      <c r="O16" s="166"/>
      <c r="P16" s="166"/>
      <c r="Q16" s="166"/>
      <c r="R16" s="168"/>
      <c r="S16" s="163"/>
    </row>
    <row r="17" spans="5:24" ht="21">
      <c r="E17" s="226" t="s">
        <v>223</v>
      </c>
      <c r="F17" s="227"/>
      <c r="G17" s="227"/>
      <c r="H17" s="169">
        <v>11</v>
      </c>
      <c r="I17" s="170" t="s">
        <v>224</v>
      </c>
      <c r="J17" s="170"/>
      <c r="K17" s="170"/>
      <c r="L17" s="171"/>
      <c r="M17" s="170"/>
      <c r="N17" s="170"/>
      <c r="O17" s="170"/>
      <c r="P17" s="170"/>
      <c r="Q17" s="170"/>
      <c r="R17" s="172"/>
      <c r="S17" s="163"/>
    </row>
    <row r="18" spans="5:24" ht="21">
      <c r="E18" s="226" t="s">
        <v>225</v>
      </c>
      <c r="F18" s="227"/>
      <c r="G18" s="227"/>
      <c r="H18" s="227"/>
      <c r="I18" s="227"/>
      <c r="J18" s="227"/>
      <c r="K18" s="227"/>
      <c r="L18" s="227"/>
      <c r="M18" s="227"/>
      <c r="N18" s="227"/>
      <c r="O18" s="227"/>
      <c r="P18" s="227"/>
      <c r="Q18" s="227"/>
      <c r="R18" s="228"/>
    </row>
    <row r="19" spans="5:24" ht="21">
      <c r="E19" s="226" t="s">
        <v>226</v>
      </c>
      <c r="F19" s="227"/>
      <c r="G19" s="227"/>
      <c r="H19" s="227"/>
      <c r="I19" s="227"/>
      <c r="J19" s="227"/>
      <c r="K19" s="227"/>
      <c r="L19" s="227"/>
      <c r="M19" s="227"/>
      <c r="N19" s="227"/>
      <c r="O19" s="227"/>
      <c r="P19" s="227"/>
      <c r="Q19" s="227"/>
      <c r="R19" s="228"/>
    </row>
    <row r="20" spans="5:24" ht="21">
      <c r="E20" s="229" t="s">
        <v>227</v>
      </c>
      <c r="F20" s="230"/>
      <c r="G20" s="230"/>
      <c r="H20" s="230"/>
      <c r="I20" s="230"/>
      <c r="J20" s="230"/>
      <c r="K20" s="230"/>
      <c r="L20" s="230"/>
      <c r="M20" s="230"/>
      <c r="N20" s="230"/>
      <c r="O20" s="230"/>
      <c r="P20" s="230"/>
      <c r="Q20" s="230"/>
      <c r="R20" s="231"/>
    </row>
    <row r="21" spans="5:24" ht="21">
      <c r="E21" s="232" t="s">
        <v>228</v>
      </c>
      <c r="F21" s="233"/>
      <c r="G21" s="233"/>
      <c r="H21" s="233"/>
      <c r="I21" s="166">
        <v>0</v>
      </c>
      <c r="J21" s="233" t="s">
        <v>229</v>
      </c>
      <c r="K21" s="233"/>
      <c r="L21" s="233"/>
      <c r="M21" s="233"/>
      <c r="N21" s="169">
        <v>11</v>
      </c>
      <c r="O21" s="166"/>
      <c r="P21" s="166"/>
      <c r="Q21" s="166"/>
      <c r="R21" s="168"/>
    </row>
    <row r="22" spans="5:24" ht="21">
      <c r="E22" s="224" t="s">
        <v>230</v>
      </c>
      <c r="F22" s="225"/>
      <c r="G22" s="225"/>
      <c r="H22" s="225"/>
      <c r="I22" s="225"/>
      <c r="J22" s="225"/>
      <c r="K22" s="225"/>
      <c r="L22" s="225"/>
      <c r="M22" s="225"/>
      <c r="N22" s="173">
        <v>0</v>
      </c>
      <c r="O22" s="174" t="s">
        <v>231</v>
      </c>
      <c r="P22" s="178">
        <v>12</v>
      </c>
      <c r="Q22" s="175" t="s">
        <v>232</v>
      </c>
      <c r="R22" s="176">
        <f>+N22/P22</f>
        <v>0</v>
      </c>
    </row>
    <row r="23" spans="5:24" ht="21">
      <c r="S23" s="163"/>
      <c r="X23" s="164"/>
    </row>
    <row r="24" spans="5:24" ht="21">
      <c r="S24" s="163"/>
    </row>
    <row r="25" spans="5:24" ht="21">
      <c r="S25" s="163"/>
    </row>
    <row r="31" spans="5:24" ht="21">
      <c r="S31" s="163"/>
      <c r="X31" s="164"/>
    </row>
    <row r="32" spans="5:24" ht="21">
      <c r="S32" s="163"/>
    </row>
    <row r="33" spans="5:19" ht="21">
      <c r="S33" s="163"/>
    </row>
    <row r="39" spans="5:19" ht="21">
      <c r="E39" s="177"/>
      <c r="F39" s="177"/>
      <c r="G39" s="177"/>
      <c r="H39" s="177"/>
      <c r="I39" s="177"/>
      <c r="J39" s="177"/>
      <c r="K39" s="177"/>
      <c r="L39" s="177"/>
      <c r="M39" s="177"/>
      <c r="N39" s="177"/>
      <c r="O39" s="177"/>
      <c r="P39" s="177"/>
      <c r="Q39" s="177"/>
      <c r="R39" s="177"/>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FF4A0-A149-457E-93A5-5747AEF53E88}">
  <sheetPr>
    <tabColor rgb="FF92D050"/>
    <pageSetUpPr fitToPage="1"/>
  </sheetPr>
  <dimension ref="A1:BE29"/>
  <sheetViews>
    <sheetView view="pageBreakPreview" zoomScale="70" zoomScaleNormal="100" zoomScaleSheetLayoutView="70" workbookViewId="0">
      <selection activeCell="L20" sqref="L20"/>
    </sheetView>
  </sheetViews>
  <sheetFormatPr baseColWidth="10" defaultRowHeight="15"/>
  <cols>
    <col min="1" max="1" width="8.5703125" style="151" customWidth="1"/>
    <col min="2" max="2" width="8" style="151" customWidth="1"/>
    <col min="3" max="3" width="8.28515625" style="151" customWidth="1"/>
    <col min="4" max="4" width="10.85546875" style="151" bestFit="1" customWidth="1"/>
    <col min="5" max="5" width="8.5703125" style="151" customWidth="1"/>
    <col min="6" max="6" width="11.7109375" style="151" customWidth="1"/>
    <col min="7" max="7" width="11.42578125" style="151"/>
    <col min="8" max="8" width="31.140625" style="151" customWidth="1"/>
    <col min="9" max="9" width="11.42578125" style="151"/>
    <col min="10" max="10" width="15.5703125" style="151" customWidth="1"/>
    <col min="11" max="11" width="9.28515625" style="151" customWidth="1"/>
    <col min="12" max="12" width="9" style="151" customWidth="1"/>
    <col min="13" max="13" width="11.140625" style="151" bestFit="1" customWidth="1"/>
    <col min="14" max="14" width="7.42578125" style="151" customWidth="1"/>
    <col min="15" max="15" width="9.5703125" style="151" customWidth="1"/>
    <col min="16" max="16" width="8.28515625" style="151" customWidth="1"/>
    <col min="17" max="17" width="11" style="151" customWidth="1"/>
    <col min="18" max="18" width="10.7109375" style="151" bestFit="1" customWidth="1"/>
    <col min="19" max="19" width="12.42578125" style="151" customWidth="1"/>
    <col min="20" max="20" width="14.42578125" style="151" customWidth="1"/>
    <col min="21" max="21" width="8.7109375" style="151" customWidth="1"/>
    <col min="22" max="27" width="10" style="151" customWidth="1"/>
    <col min="28" max="28" width="13.7109375" style="151" customWidth="1"/>
    <col min="29" max="29" width="11.85546875" style="151" customWidth="1"/>
    <col min="30" max="30" width="11.28515625" style="151" bestFit="1" customWidth="1"/>
    <col min="31" max="34" width="11.140625" style="151" bestFit="1" customWidth="1"/>
    <col min="35" max="38" width="11.140625" style="151" customWidth="1"/>
    <col min="39" max="39" width="13.28515625" style="151" customWidth="1"/>
    <col min="40" max="40" width="117.140625" style="151" hidden="1" customWidth="1"/>
    <col min="41" max="47" width="11.42578125" style="151" hidden="1" customWidth="1"/>
    <col min="48" max="48" width="20.5703125" style="151" hidden="1" customWidth="1"/>
    <col min="49" max="49" width="11.5703125" style="151" hidden="1" customWidth="1"/>
    <col min="50" max="57" width="11.42578125" style="151" hidden="1" customWidth="1"/>
    <col min="58" max="16384" width="11.42578125" style="151"/>
  </cols>
  <sheetData>
    <row r="1" spans="1:57">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row>
    <row r="2" spans="1:57">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N2" s="151" t="s">
        <v>263</v>
      </c>
      <c r="AO2" s="151">
        <v>0</v>
      </c>
      <c r="AP2" s="151">
        <v>0</v>
      </c>
      <c r="AQ2" s="151">
        <v>2</v>
      </c>
      <c r="AR2" s="151">
        <v>2</v>
      </c>
      <c r="AS2" s="151">
        <v>1</v>
      </c>
      <c r="AT2" s="151">
        <v>0</v>
      </c>
      <c r="AU2" s="151">
        <v>5</v>
      </c>
      <c r="AV2" s="151" t="s">
        <v>263</v>
      </c>
      <c r="AW2" s="151">
        <v>0</v>
      </c>
      <c r="AX2" s="151">
        <v>0</v>
      </c>
      <c r="AY2" s="151">
        <v>2</v>
      </c>
      <c r="AZ2" s="151">
        <v>2</v>
      </c>
      <c r="BA2" s="151">
        <v>1</v>
      </c>
      <c r="BB2" s="151">
        <v>3.8</v>
      </c>
      <c r="BC2" s="151">
        <v>0.84</v>
      </c>
      <c r="BD2" s="151">
        <v>4</v>
      </c>
      <c r="BE2" s="151">
        <v>3</v>
      </c>
    </row>
    <row r="3" spans="1:57">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N3" s="151" t="s">
        <v>264</v>
      </c>
      <c r="AO3" s="151">
        <v>0</v>
      </c>
      <c r="AP3" s="151">
        <v>0</v>
      </c>
      <c r="AQ3" s="151">
        <v>1</v>
      </c>
      <c r="AR3" s="151">
        <v>1</v>
      </c>
      <c r="AS3" s="151">
        <v>3</v>
      </c>
      <c r="AT3" s="151">
        <v>0</v>
      </c>
      <c r="AU3" s="151">
        <v>5</v>
      </c>
      <c r="AV3" s="151" t="s">
        <v>264</v>
      </c>
      <c r="AW3" s="151">
        <v>0</v>
      </c>
      <c r="AX3" s="151">
        <v>0</v>
      </c>
      <c r="AY3" s="151">
        <v>1</v>
      </c>
      <c r="AZ3" s="151">
        <v>1</v>
      </c>
      <c r="BA3" s="151">
        <v>3</v>
      </c>
      <c r="BB3" s="151">
        <v>4.4000000000000004</v>
      </c>
      <c r="BC3" s="151">
        <v>0.89</v>
      </c>
      <c r="BD3" s="151">
        <v>5</v>
      </c>
      <c r="BE3" s="151">
        <v>5</v>
      </c>
    </row>
    <row r="4" spans="1:57">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M4" s="140"/>
      <c r="AN4" s="140" t="s">
        <v>265</v>
      </c>
      <c r="AO4" s="140">
        <v>0</v>
      </c>
      <c r="AP4" s="140">
        <v>0</v>
      </c>
      <c r="AQ4" s="140">
        <v>2</v>
      </c>
      <c r="AR4" s="140">
        <v>0</v>
      </c>
      <c r="AS4" s="140">
        <v>3</v>
      </c>
      <c r="AT4" s="140">
        <v>0</v>
      </c>
      <c r="AU4" s="140">
        <v>5</v>
      </c>
      <c r="AV4" s="140" t="s">
        <v>265</v>
      </c>
      <c r="AW4" s="140">
        <v>0</v>
      </c>
      <c r="AX4" s="140">
        <v>0</v>
      </c>
      <c r="AY4" s="140">
        <v>2</v>
      </c>
      <c r="AZ4" s="140">
        <v>0</v>
      </c>
      <c r="BA4" s="140">
        <v>3</v>
      </c>
      <c r="BB4" s="140">
        <v>4.2</v>
      </c>
      <c r="BC4" s="140">
        <v>1.1000000000000001</v>
      </c>
      <c r="BD4" s="140">
        <v>5</v>
      </c>
      <c r="BE4" s="151">
        <v>5</v>
      </c>
    </row>
    <row r="5" spans="1:57">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N5" s="151" t="s">
        <v>266</v>
      </c>
      <c r="AO5" s="151">
        <v>0</v>
      </c>
      <c r="AP5" s="151">
        <v>0</v>
      </c>
      <c r="AQ5" s="151">
        <v>2</v>
      </c>
      <c r="AR5" s="151">
        <v>0</v>
      </c>
      <c r="AS5" s="151">
        <v>3</v>
      </c>
      <c r="AT5" s="151">
        <v>0</v>
      </c>
      <c r="AU5" s="151">
        <v>5</v>
      </c>
      <c r="AV5" s="151" t="s">
        <v>266</v>
      </c>
      <c r="AW5" s="151">
        <v>0</v>
      </c>
      <c r="AX5" s="151">
        <v>0</v>
      </c>
      <c r="AY5" s="151">
        <v>2</v>
      </c>
      <c r="AZ5" s="151">
        <v>0</v>
      </c>
      <c r="BA5" s="151">
        <v>3</v>
      </c>
      <c r="BB5" s="151">
        <v>4.2</v>
      </c>
      <c r="BC5" s="151">
        <v>1.1000000000000001</v>
      </c>
      <c r="BD5" s="151">
        <v>5</v>
      </c>
      <c r="BE5" s="151">
        <v>5</v>
      </c>
    </row>
    <row r="6" spans="1:57"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N6" s="151" t="s">
        <v>267</v>
      </c>
      <c r="AO6" s="151">
        <v>0</v>
      </c>
      <c r="AP6" s="151">
        <v>0</v>
      </c>
      <c r="AQ6" s="151">
        <v>0</v>
      </c>
      <c r="AR6" s="151">
        <v>1</v>
      </c>
      <c r="AS6" s="151">
        <v>4</v>
      </c>
      <c r="AT6" s="151">
        <v>0</v>
      </c>
      <c r="AU6" s="151">
        <v>5</v>
      </c>
      <c r="AV6" s="151" t="s">
        <v>267</v>
      </c>
      <c r="AW6" s="151">
        <v>0</v>
      </c>
      <c r="AX6" s="151">
        <v>0</v>
      </c>
      <c r="AY6" s="151">
        <v>0</v>
      </c>
      <c r="AZ6" s="151">
        <v>1</v>
      </c>
      <c r="BA6" s="151">
        <v>4</v>
      </c>
      <c r="BB6" s="151">
        <v>4.8</v>
      </c>
      <c r="BC6" s="151">
        <v>0.45</v>
      </c>
      <c r="BD6" s="151">
        <v>5</v>
      </c>
      <c r="BE6" s="151">
        <v>5</v>
      </c>
    </row>
    <row r="7" spans="1:57"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row>
    <row r="8" spans="1:57" ht="15.75" customHeight="1">
      <c r="A8" s="222" t="s">
        <v>239</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57" ht="21" customHeight="1"/>
    <row r="10" spans="1:57"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57" ht="33.75">
      <c r="A11" s="223"/>
      <c r="B11" s="223"/>
      <c r="C11" s="223"/>
      <c r="D11" s="223"/>
      <c r="E11" s="223"/>
      <c r="F11" s="223"/>
      <c r="G11" s="223"/>
      <c r="Y11" s="137"/>
      <c r="Z11" s="138"/>
      <c r="AA11" s="138"/>
      <c r="AB11" s="138"/>
      <c r="AC11" s="138"/>
      <c r="AD11" s="138"/>
      <c r="AE11" s="135"/>
      <c r="AJ11" s="137"/>
      <c r="AK11" s="138"/>
      <c r="AL11" s="138"/>
    </row>
    <row r="12" spans="1:57" ht="33.75">
      <c r="A12" s="154"/>
      <c r="B12" s="154"/>
      <c r="C12" s="154"/>
      <c r="D12" s="154"/>
      <c r="E12" s="154"/>
      <c r="F12" s="154"/>
      <c r="G12" s="154"/>
      <c r="Y12" s="137"/>
      <c r="Z12" s="138"/>
      <c r="AA12" s="138"/>
      <c r="AB12" s="138"/>
      <c r="AC12" s="138"/>
      <c r="AD12" s="138"/>
      <c r="AE12" s="135"/>
      <c r="AJ12" s="137"/>
      <c r="AK12" s="138"/>
      <c r="AL12" s="138"/>
    </row>
    <row r="13" spans="1:57" ht="33.75">
      <c r="A13" s="154"/>
      <c r="B13" s="154"/>
      <c r="C13" s="154"/>
      <c r="D13" s="154"/>
      <c r="E13" s="154"/>
      <c r="F13" s="154"/>
      <c r="G13" s="154"/>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9" t="s">
        <v>3</v>
      </c>
      <c r="W20" s="210"/>
      <c r="X20" s="210"/>
      <c r="Y20" s="210"/>
      <c r="Z20" s="210"/>
      <c r="AA20" s="210"/>
      <c r="AB20" s="130"/>
      <c r="AC20" s="209" t="s">
        <v>4</v>
      </c>
      <c r="AD20" s="210"/>
      <c r="AE20" s="210"/>
      <c r="AF20" s="210"/>
      <c r="AG20" s="210"/>
      <c r="AH20" s="213"/>
      <c r="AI20" s="214" t="s">
        <v>5</v>
      </c>
      <c r="AJ20" s="215"/>
      <c r="AK20" s="215"/>
      <c r="AL20" s="215"/>
      <c r="AM20" s="6"/>
      <c r="AN20" s="6"/>
      <c r="AO20" s="6"/>
      <c r="AP20" s="6"/>
      <c r="AQ20" s="6"/>
      <c r="AR20" s="6"/>
      <c r="AS20" s="6"/>
      <c r="AT20" s="6"/>
      <c r="AU20" s="6"/>
      <c r="AV20" s="6"/>
      <c r="AW20" s="6"/>
      <c r="AX20" s="6"/>
      <c r="AY20" s="6"/>
      <c r="AZ20" s="6"/>
      <c r="BA20" s="6"/>
      <c r="BB20" s="6"/>
      <c r="BC20" s="6"/>
      <c r="BD20" s="6"/>
    </row>
    <row r="21" spans="1:56" ht="37.5" customHeight="1" thickBot="1">
      <c r="A21" s="218" t="s">
        <v>209</v>
      </c>
      <c r="B21" s="218"/>
      <c r="C21" s="218"/>
      <c r="D21" s="218"/>
      <c r="E21" s="218"/>
      <c r="F21" s="218"/>
      <c r="G21" s="218"/>
      <c r="H21" s="218"/>
      <c r="I21" s="218"/>
      <c r="J21" s="218"/>
      <c r="K21" s="218"/>
      <c r="L21" s="218"/>
      <c r="M21" s="218"/>
      <c r="N21" s="218"/>
      <c r="O21" s="218"/>
      <c r="P21" s="218"/>
      <c r="Q21" s="218"/>
      <c r="R21" s="218"/>
      <c r="S21" s="218"/>
      <c r="T21" s="218"/>
      <c r="U21" s="218"/>
      <c r="V21" s="211"/>
      <c r="W21" s="212"/>
      <c r="X21" s="212"/>
      <c r="Y21" s="212"/>
      <c r="Z21" s="212"/>
      <c r="AA21" s="212"/>
      <c r="AB21" s="130"/>
      <c r="AC21" s="209"/>
      <c r="AD21" s="210"/>
      <c r="AE21" s="210"/>
      <c r="AF21" s="210"/>
      <c r="AG21" s="210"/>
      <c r="AH21" s="213"/>
      <c r="AI21" s="216"/>
      <c r="AJ21" s="217"/>
      <c r="AK21" s="217"/>
      <c r="AL21" s="217"/>
      <c r="AM21" s="6"/>
      <c r="AN21" s="6"/>
      <c r="AO21" s="6"/>
      <c r="AP21" s="6"/>
      <c r="AQ21" s="6"/>
      <c r="AR21" s="6"/>
      <c r="AS21" s="6"/>
      <c r="AT21" s="6"/>
      <c r="AU21" s="6"/>
      <c r="AV21" s="6"/>
      <c r="AW21" s="6"/>
      <c r="AX21" s="6"/>
      <c r="AY21" s="6"/>
      <c r="AZ21" s="6"/>
      <c r="BA21" s="6"/>
      <c r="BB21" s="6"/>
      <c r="BC21" s="6"/>
      <c r="BD21" s="6"/>
    </row>
    <row r="22" spans="1:56" s="6" customFormat="1" ht="40.5" customHeight="1">
      <c r="A22" s="204" t="s">
        <v>212</v>
      </c>
      <c r="B22" s="204"/>
      <c r="C22" s="204"/>
      <c r="D22" s="204"/>
      <c r="E22" s="204"/>
      <c r="F22" s="204"/>
      <c r="G22" s="204"/>
      <c r="H22" s="204"/>
      <c r="I22" s="204"/>
      <c r="J22" s="204"/>
      <c r="K22" s="204"/>
      <c r="L22" s="204"/>
      <c r="M22" s="204"/>
      <c r="N22" s="204"/>
      <c r="O22" s="204"/>
      <c r="P22" s="204"/>
      <c r="Q22" s="204"/>
      <c r="R22" s="204"/>
      <c r="S22" s="204"/>
      <c r="T22" s="204"/>
      <c r="U22" s="20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06" t="s">
        <v>210</v>
      </c>
      <c r="C23" s="207"/>
      <c r="D23" s="207"/>
      <c r="E23" s="207"/>
      <c r="F23" s="207"/>
      <c r="G23" s="207"/>
      <c r="H23" s="207"/>
      <c r="I23" s="207"/>
      <c r="J23" s="207"/>
      <c r="K23" s="207"/>
      <c r="L23" s="207"/>
      <c r="M23" s="207"/>
      <c r="N23" s="207"/>
      <c r="O23" s="207"/>
      <c r="P23" s="207"/>
      <c r="Q23" s="207"/>
      <c r="R23" s="207"/>
      <c r="S23" s="207"/>
      <c r="T23" s="207"/>
      <c r="U23" s="208"/>
      <c r="V23" s="147">
        <f>AO2</f>
        <v>0</v>
      </c>
      <c r="W23" s="147">
        <f t="shared" ref="W23:AB27" si="0">AP2</f>
        <v>0</v>
      </c>
      <c r="X23" s="147">
        <f t="shared" si="0"/>
        <v>2</v>
      </c>
      <c r="Y23" s="147">
        <f t="shared" si="0"/>
        <v>2</v>
      </c>
      <c r="Z23" s="147">
        <f t="shared" si="0"/>
        <v>1</v>
      </c>
      <c r="AA23" s="147">
        <f t="shared" si="0"/>
        <v>0</v>
      </c>
      <c r="AB23" s="147">
        <f t="shared" si="0"/>
        <v>5</v>
      </c>
      <c r="AC23" s="132">
        <f t="shared" ref="AC23:AH27" si="1">V23/$AB23</f>
        <v>0</v>
      </c>
      <c r="AD23" s="132">
        <f t="shared" si="1"/>
        <v>0</v>
      </c>
      <c r="AE23" s="132">
        <f t="shared" si="1"/>
        <v>0.4</v>
      </c>
      <c r="AF23" s="132">
        <f t="shared" si="1"/>
        <v>0.4</v>
      </c>
      <c r="AG23" s="132">
        <f t="shared" si="1"/>
        <v>0.2</v>
      </c>
      <c r="AH23" s="132">
        <f t="shared" si="1"/>
        <v>0</v>
      </c>
      <c r="AI23" s="147">
        <f>BB2</f>
        <v>3.8</v>
      </c>
      <c r="AJ23" s="147">
        <f t="shared" ref="AJ23:AL27" si="2">BC2</f>
        <v>0.84</v>
      </c>
      <c r="AK23" s="147">
        <f t="shared" si="2"/>
        <v>4</v>
      </c>
      <c r="AL23" s="147">
        <f t="shared" si="2"/>
        <v>3</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06" t="s">
        <v>211</v>
      </c>
      <c r="C24" s="207"/>
      <c r="D24" s="207"/>
      <c r="E24" s="207"/>
      <c r="F24" s="207"/>
      <c r="G24" s="207"/>
      <c r="H24" s="207"/>
      <c r="I24" s="207"/>
      <c r="J24" s="207"/>
      <c r="K24" s="207"/>
      <c r="L24" s="207"/>
      <c r="M24" s="207"/>
      <c r="N24" s="207"/>
      <c r="O24" s="207"/>
      <c r="P24" s="207"/>
      <c r="Q24" s="207"/>
      <c r="R24" s="207"/>
      <c r="S24" s="207"/>
      <c r="T24" s="207"/>
      <c r="U24" s="208"/>
      <c r="V24" s="147">
        <f t="shared" ref="V24:V27" si="3">AO3</f>
        <v>0</v>
      </c>
      <c r="W24" s="147">
        <f t="shared" si="0"/>
        <v>0</v>
      </c>
      <c r="X24" s="147">
        <f t="shared" si="0"/>
        <v>1</v>
      </c>
      <c r="Y24" s="147">
        <f t="shared" si="0"/>
        <v>1</v>
      </c>
      <c r="Z24" s="147">
        <f t="shared" si="0"/>
        <v>3</v>
      </c>
      <c r="AA24" s="147">
        <f t="shared" si="0"/>
        <v>0</v>
      </c>
      <c r="AB24" s="147">
        <f t="shared" si="0"/>
        <v>5</v>
      </c>
      <c r="AC24" s="132">
        <f t="shared" si="1"/>
        <v>0</v>
      </c>
      <c r="AD24" s="132">
        <f t="shared" si="1"/>
        <v>0</v>
      </c>
      <c r="AE24" s="132">
        <f t="shared" si="1"/>
        <v>0.2</v>
      </c>
      <c r="AF24" s="132">
        <f t="shared" si="1"/>
        <v>0.2</v>
      </c>
      <c r="AG24" s="132">
        <f t="shared" si="1"/>
        <v>0.6</v>
      </c>
      <c r="AH24" s="132">
        <f t="shared" si="1"/>
        <v>0</v>
      </c>
      <c r="AI24" s="147">
        <f t="shared" ref="AI24:AI27" si="4">BB3</f>
        <v>4.4000000000000004</v>
      </c>
      <c r="AJ24" s="147">
        <f t="shared" si="2"/>
        <v>0.89</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06" t="s">
        <v>220</v>
      </c>
      <c r="C25" s="207"/>
      <c r="D25" s="207"/>
      <c r="E25" s="207"/>
      <c r="F25" s="207"/>
      <c r="G25" s="207"/>
      <c r="H25" s="207"/>
      <c r="I25" s="207"/>
      <c r="J25" s="207"/>
      <c r="K25" s="207"/>
      <c r="L25" s="207"/>
      <c r="M25" s="207"/>
      <c r="N25" s="207"/>
      <c r="O25" s="207"/>
      <c r="P25" s="207"/>
      <c r="Q25" s="207"/>
      <c r="R25" s="207"/>
      <c r="S25" s="207"/>
      <c r="T25" s="207"/>
      <c r="U25" s="208"/>
      <c r="V25" s="147">
        <f t="shared" si="3"/>
        <v>0</v>
      </c>
      <c r="W25" s="147">
        <f t="shared" si="0"/>
        <v>0</v>
      </c>
      <c r="X25" s="147">
        <f t="shared" si="0"/>
        <v>2</v>
      </c>
      <c r="Y25" s="147">
        <f t="shared" si="0"/>
        <v>0</v>
      </c>
      <c r="Z25" s="147">
        <f t="shared" si="0"/>
        <v>3</v>
      </c>
      <c r="AA25" s="147">
        <f t="shared" si="0"/>
        <v>0</v>
      </c>
      <c r="AB25" s="147">
        <f t="shared" si="0"/>
        <v>5</v>
      </c>
      <c r="AC25" s="132">
        <f t="shared" si="1"/>
        <v>0</v>
      </c>
      <c r="AD25" s="132">
        <f t="shared" si="1"/>
        <v>0</v>
      </c>
      <c r="AE25" s="132">
        <f t="shared" si="1"/>
        <v>0.4</v>
      </c>
      <c r="AF25" s="132">
        <f t="shared" si="1"/>
        <v>0</v>
      </c>
      <c r="AG25" s="132">
        <f t="shared" si="1"/>
        <v>0.6</v>
      </c>
      <c r="AH25" s="132">
        <f t="shared" si="1"/>
        <v>0</v>
      </c>
      <c r="AI25" s="147">
        <f t="shared" si="4"/>
        <v>4.2</v>
      </c>
      <c r="AJ25" s="147">
        <f t="shared" si="2"/>
        <v>1.1000000000000001</v>
      </c>
      <c r="AK25" s="147">
        <f t="shared" si="2"/>
        <v>5</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06" t="s">
        <v>217</v>
      </c>
      <c r="C26" s="207"/>
      <c r="D26" s="207"/>
      <c r="E26" s="207"/>
      <c r="F26" s="207"/>
      <c r="G26" s="207"/>
      <c r="H26" s="207"/>
      <c r="I26" s="207"/>
      <c r="J26" s="207"/>
      <c r="K26" s="207"/>
      <c r="L26" s="207"/>
      <c r="M26" s="207"/>
      <c r="N26" s="207"/>
      <c r="O26" s="207"/>
      <c r="P26" s="207"/>
      <c r="Q26" s="207"/>
      <c r="R26" s="207"/>
      <c r="S26" s="207"/>
      <c r="T26" s="207"/>
      <c r="U26" s="208"/>
      <c r="V26" s="147">
        <f t="shared" si="3"/>
        <v>0</v>
      </c>
      <c r="W26" s="147">
        <f t="shared" si="0"/>
        <v>0</v>
      </c>
      <c r="X26" s="147">
        <f t="shared" si="0"/>
        <v>2</v>
      </c>
      <c r="Y26" s="147">
        <f t="shared" si="0"/>
        <v>0</v>
      </c>
      <c r="Z26" s="147">
        <f t="shared" si="0"/>
        <v>3</v>
      </c>
      <c r="AA26" s="147">
        <f t="shared" si="0"/>
        <v>0</v>
      </c>
      <c r="AB26" s="147">
        <f t="shared" si="0"/>
        <v>5</v>
      </c>
      <c r="AC26" s="132">
        <f t="shared" si="1"/>
        <v>0</v>
      </c>
      <c r="AD26" s="132">
        <f t="shared" si="1"/>
        <v>0</v>
      </c>
      <c r="AE26" s="132">
        <f t="shared" si="1"/>
        <v>0.4</v>
      </c>
      <c r="AF26" s="132">
        <f t="shared" si="1"/>
        <v>0</v>
      </c>
      <c r="AG26" s="132">
        <f t="shared" si="1"/>
        <v>0.6</v>
      </c>
      <c r="AH26" s="132">
        <f t="shared" si="1"/>
        <v>0</v>
      </c>
      <c r="AI26" s="147">
        <f t="shared" si="4"/>
        <v>4.2</v>
      </c>
      <c r="AJ26" s="147">
        <f t="shared" si="2"/>
        <v>1.1000000000000001</v>
      </c>
      <c r="AK26" s="147">
        <f t="shared" si="2"/>
        <v>5</v>
      </c>
      <c r="AL26" s="147">
        <f t="shared" si="2"/>
        <v>5</v>
      </c>
      <c r="AM26" s="6"/>
      <c r="AN26" s="6"/>
      <c r="AO26" s="6"/>
      <c r="AP26" s="6"/>
      <c r="AQ26" s="6"/>
      <c r="AR26" s="6"/>
      <c r="AS26" s="6"/>
      <c r="AT26" s="6"/>
      <c r="AU26" s="6"/>
      <c r="AV26" s="6"/>
      <c r="AW26" s="6"/>
      <c r="AX26" s="6"/>
      <c r="AY26" s="6"/>
      <c r="AZ26" s="6"/>
      <c r="BA26" s="6"/>
      <c r="BB26" s="6"/>
      <c r="BC26" s="6"/>
      <c r="BD26" s="6"/>
    </row>
    <row r="27" spans="1:56" s="7" customFormat="1" ht="27.75" customHeight="1">
      <c r="A27" s="131" t="s">
        <v>219</v>
      </c>
      <c r="B27" s="206" t="s">
        <v>218</v>
      </c>
      <c r="C27" s="207"/>
      <c r="D27" s="207"/>
      <c r="E27" s="207"/>
      <c r="F27" s="207"/>
      <c r="G27" s="207"/>
      <c r="H27" s="207"/>
      <c r="I27" s="207"/>
      <c r="J27" s="207"/>
      <c r="K27" s="207"/>
      <c r="L27" s="207"/>
      <c r="M27" s="207"/>
      <c r="N27" s="207"/>
      <c r="O27" s="207"/>
      <c r="P27" s="207"/>
      <c r="Q27" s="207"/>
      <c r="R27" s="207"/>
      <c r="S27" s="207"/>
      <c r="T27" s="207"/>
      <c r="U27" s="208"/>
      <c r="V27" s="147">
        <f t="shared" si="3"/>
        <v>0</v>
      </c>
      <c r="W27" s="147">
        <f t="shared" si="0"/>
        <v>0</v>
      </c>
      <c r="X27" s="147">
        <f t="shared" si="0"/>
        <v>0</v>
      </c>
      <c r="Y27" s="147">
        <f t="shared" si="0"/>
        <v>1</v>
      </c>
      <c r="Z27" s="147">
        <f t="shared" si="0"/>
        <v>4</v>
      </c>
      <c r="AA27" s="147">
        <f t="shared" si="0"/>
        <v>0</v>
      </c>
      <c r="AB27" s="147">
        <f t="shared" si="0"/>
        <v>5</v>
      </c>
      <c r="AC27" s="132">
        <f t="shared" si="1"/>
        <v>0</v>
      </c>
      <c r="AD27" s="132">
        <f t="shared" si="1"/>
        <v>0</v>
      </c>
      <c r="AE27" s="132">
        <f t="shared" si="1"/>
        <v>0</v>
      </c>
      <c r="AF27" s="132">
        <f t="shared" si="1"/>
        <v>0.2</v>
      </c>
      <c r="AG27" s="132">
        <f t="shared" si="1"/>
        <v>0.8</v>
      </c>
      <c r="AH27" s="132">
        <f t="shared" si="1"/>
        <v>0</v>
      </c>
      <c r="AI27" s="147">
        <f t="shared" si="4"/>
        <v>4.8</v>
      </c>
      <c r="AJ27" s="147">
        <f t="shared" si="2"/>
        <v>0.45</v>
      </c>
      <c r="AK27" s="147">
        <f t="shared" si="2"/>
        <v>5</v>
      </c>
      <c r="AL27" s="147">
        <f t="shared" si="2"/>
        <v>5</v>
      </c>
      <c r="AM27" s="152"/>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6EFC-8A2E-4E98-9A16-103F5D7CA23F}">
  <sheetPr>
    <tabColor rgb="FF92D050"/>
    <pageSetUpPr fitToPage="1"/>
  </sheetPr>
  <dimension ref="A1:BE29"/>
  <sheetViews>
    <sheetView view="pageBreakPreview" zoomScale="70" zoomScaleNormal="100" zoomScaleSheetLayoutView="70" workbookViewId="0">
      <selection activeCell="BE1" sqref="AN1:BE1048576"/>
    </sheetView>
  </sheetViews>
  <sheetFormatPr baseColWidth="10" defaultRowHeight="15"/>
  <cols>
    <col min="1" max="1" width="8.5703125" style="151" customWidth="1"/>
    <col min="2" max="2" width="8" style="151" customWidth="1"/>
    <col min="3" max="3" width="8.28515625" style="151" customWidth="1"/>
    <col min="4" max="4" width="10.85546875" style="151" bestFit="1" customWidth="1"/>
    <col min="5" max="5" width="8.5703125" style="151" customWidth="1"/>
    <col min="6" max="6" width="11.7109375" style="151" customWidth="1"/>
    <col min="7" max="7" width="11.42578125" style="151"/>
    <col min="8" max="8" width="31.140625" style="151" customWidth="1"/>
    <col min="9" max="9" width="11.42578125" style="151"/>
    <col min="10" max="10" width="15.5703125" style="151" customWidth="1"/>
    <col min="11" max="11" width="9.28515625" style="151" customWidth="1"/>
    <col min="12" max="12" width="9" style="151" customWidth="1"/>
    <col min="13" max="13" width="11.140625" style="151" bestFit="1" customWidth="1"/>
    <col min="14" max="14" width="7.42578125" style="151" customWidth="1"/>
    <col min="15" max="15" width="9.5703125" style="151" customWidth="1"/>
    <col min="16" max="16" width="8.28515625" style="151" customWidth="1"/>
    <col min="17" max="17" width="11" style="151" customWidth="1"/>
    <col min="18" max="18" width="10.7109375" style="151" bestFit="1" customWidth="1"/>
    <col min="19" max="19" width="12.42578125" style="151" customWidth="1"/>
    <col min="20" max="20" width="14.42578125" style="151" customWidth="1"/>
    <col min="21" max="21" width="8.7109375" style="151" customWidth="1"/>
    <col min="22" max="27" width="10" style="151" customWidth="1"/>
    <col min="28" max="28" width="13.7109375" style="151" customWidth="1"/>
    <col min="29" max="29" width="11.85546875" style="151" customWidth="1"/>
    <col min="30" max="30" width="11.28515625" style="151" bestFit="1" customWidth="1"/>
    <col min="31" max="34" width="11.140625" style="151" bestFit="1" customWidth="1"/>
    <col min="35" max="38" width="11.140625" style="151" customWidth="1"/>
    <col min="39" max="39" width="13.28515625" style="151" customWidth="1"/>
    <col min="40" max="40" width="117.140625" style="151" hidden="1" customWidth="1"/>
    <col min="41" max="47" width="11.42578125" style="151" hidden="1" customWidth="1"/>
    <col min="48" max="48" width="20.5703125" style="151" hidden="1" customWidth="1"/>
    <col min="49" max="49" width="11.5703125" style="151" hidden="1" customWidth="1"/>
    <col min="50" max="57" width="11.42578125" style="151" hidden="1" customWidth="1"/>
    <col min="58" max="16384" width="11.42578125" style="151"/>
  </cols>
  <sheetData>
    <row r="1" spans="1:57">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row>
    <row r="2" spans="1:57">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N2" s="151" t="s">
        <v>268</v>
      </c>
      <c r="AO2" s="151">
        <v>0</v>
      </c>
      <c r="AP2" s="151">
        <v>0</v>
      </c>
      <c r="AQ2" s="151">
        <v>0</v>
      </c>
      <c r="AR2" s="151">
        <v>2</v>
      </c>
      <c r="AS2" s="151">
        <v>3</v>
      </c>
      <c r="AT2" s="151">
        <v>0</v>
      </c>
      <c r="AU2" s="151">
        <v>5</v>
      </c>
      <c r="AV2" s="151" t="s">
        <v>268</v>
      </c>
      <c r="AW2" s="151">
        <v>0</v>
      </c>
      <c r="AX2" s="151">
        <v>0</v>
      </c>
      <c r="AY2" s="151">
        <v>0</v>
      </c>
      <c r="AZ2" s="151">
        <v>2</v>
      </c>
      <c r="BA2" s="151">
        <v>3</v>
      </c>
      <c r="BB2" s="151">
        <v>4.5999999999999996</v>
      </c>
      <c r="BC2" s="151">
        <v>0.55000000000000004</v>
      </c>
      <c r="BD2" s="151">
        <v>5</v>
      </c>
      <c r="BE2" s="151">
        <v>5</v>
      </c>
    </row>
    <row r="3" spans="1:57">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N3" s="151" t="s">
        <v>269</v>
      </c>
      <c r="AO3" s="151">
        <v>0</v>
      </c>
      <c r="AP3" s="151">
        <v>0</v>
      </c>
      <c r="AQ3" s="151">
        <v>0</v>
      </c>
      <c r="AR3" s="151">
        <v>2</v>
      </c>
      <c r="AS3" s="151">
        <v>3</v>
      </c>
      <c r="AT3" s="151">
        <v>0</v>
      </c>
      <c r="AU3" s="151">
        <v>5</v>
      </c>
      <c r="AV3" s="151" t="s">
        <v>269</v>
      </c>
      <c r="AW3" s="151">
        <v>0</v>
      </c>
      <c r="AX3" s="151">
        <v>0</v>
      </c>
      <c r="AY3" s="151">
        <v>0</v>
      </c>
      <c r="AZ3" s="151">
        <v>2</v>
      </c>
      <c r="BA3" s="151">
        <v>3</v>
      </c>
      <c r="BB3" s="151">
        <v>4.5999999999999996</v>
      </c>
      <c r="BC3" s="151">
        <v>0.55000000000000004</v>
      </c>
      <c r="BD3" s="151">
        <v>5</v>
      </c>
      <c r="BE3" s="151">
        <v>5</v>
      </c>
    </row>
    <row r="4" spans="1:57">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M4" s="140"/>
      <c r="AN4" s="140" t="s">
        <v>270</v>
      </c>
      <c r="AO4" s="140">
        <v>0</v>
      </c>
      <c r="AP4" s="140">
        <v>1</v>
      </c>
      <c r="AQ4" s="140">
        <v>1</v>
      </c>
      <c r="AR4" s="140">
        <v>2</v>
      </c>
      <c r="AS4" s="140">
        <v>1</v>
      </c>
      <c r="AT4" s="140">
        <v>0</v>
      </c>
      <c r="AU4" s="140">
        <v>5</v>
      </c>
      <c r="AV4" s="140" t="s">
        <v>270</v>
      </c>
      <c r="AW4" s="140">
        <v>0</v>
      </c>
      <c r="AX4" s="140">
        <v>1</v>
      </c>
      <c r="AY4" s="140">
        <v>1</v>
      </c>
      <c r="AZ4" s="140">
        <v>2</v>
      </c>
      <c r="BA4" s="140">
        <v>1</v>
      </c>
      <c r="BB4" s="140">
        <v>3.6</v>
      </c>
      <c r="BC4" s="140">
        <v>1.1399999999999999</v>
      </c>
      <c r="BD4" s="140">
        <v>4</v>
      </c>
      <c r="BE4" s="151">
        <v>4</v>
      </c>
    </row>
    <row r="5" spans="1:57">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N5" s="151" t="s">
        <v>271</v>
      </c>
      <c r="AO5" s="151">
        <v>0</v>
      </c>
      <c r="AP5" s="151">
        <v>0</v>
      </c>
      <c r="AQ5" s="151">
        <v>0</v>
      </c>
      <c r="AR5" s="151">
        <v>4</v>
      </c>
      <c r="AS5" s="151">
        <v>1</v>
      </c>
      <c r="AT5" s="151">
        <v>0</v>
      </c>
      <c r="AU5" s="151">
        <v>5</v>
      </c>
      <c r="AV5" s="151" t="s">
        <v>271</v>
      </c>
      <c r="AW5" s="151">
        <v>0</v>
      </c>
      <c r="AX5" s="151">
        <v>0</v>
      </c>
      <c r="AY5" s="151">
        <v>0</v>
      </c>
      <c r="AZ5" s="151">
        <v>4</v>
      </c>
      <c r="BA5" s="151">
        <v>1</v>
      </c>
      <c r="BB5" s="151">
        <v>4.2</v>
      </c>
      <c r="BC5" s="151">
        <v>0.45</v>
      </c>
      <c r="BD5" s="151">
        <v>4</v>
      </c>
      <c r="BE5" s="151">
        <v>4</v>
      </c>
    </row>
    <row r="6" spans="1:57"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N6" s="151" t="s">
        <v>272</v>
      </c>
      <c r="AO6" s="151">
        <v>0</v>
      </c>
      <c r="AP6" s="151">
        <v>0</v>
      </c>
      <c r="AQ6" s="151">
        <v>0</v>
      </c>
      <c r="AR6" s="151">
        <v>3</v>
      </c>
      <c r="AS6" s="151">
        <v>2</v>
      </c>
      <c r="AT6" s="151">
        <v>0</v>
      </c>
      <c r="AU6" s="151">
        <v>5</v>
      </c>
      <c r="AV6" s="151" t="s">
        <v>272</v>
      </c>
      <c r="AW6" s="151">
        <v>0</v>
      </c>
      <c r="AX6" s="151">
        <v>0</v>
      </c>
      <c r="AY6" s="151">
        <v>0</v>
      </c>
      <c r="AZ6" s="151">
        <v>3</v>
      </c>
      <c r="BA6" s="151">
        <v>2</v>
      </c>
      <c r="BB6" s="151">
        <v>4.4000000000000004</v>
      </c>
      <c r="BC6" s="151">
        <v>0.55000000000000004</v>
      </c>
      <c r="BD6" s="151">
        <v>4</v>
      </c>
      <c r="BE6" s="151">
        <v>4</v>
      </c>
    </row>
    <row r="7" spans="1:57"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row>
    <row r="8" spans="1:57" ht="15.75" customHeight="1">
      <c r="A8" s="222" t="s">
        <v>240</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57" ht="21" customHeight="1"/>
    <row r="10" spans="1:57"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57" ht="33.75">
      <c r="A11" s="223"/>
      <c r="B11" s="223"/>
      <c r="C11" s="223"/>
      <c r="D11" s="223"/>
      <c r="E11" s="223"/>
      <c r="F11" s="223"/>
      <c r="G11" s="223"/>
      <c r="Y11" s="137"/>
      <c r="Z11" s="138"/>
      <c r="AA11" s="138"/>
      <c r="AB11" s="138"/>
      <c r="AC11" s="138"/>
      <c r="AD11" s="138"/>
      <c r="AE11" s="135"/>
      <c r="AJ11" s="137"/>
      <c r="AK11" s="138"/>
      <c r="AL11" s="138"/>
    </row>
    <row r="12" spans="1:57" ht="33.75">
      <c r="A12" s="154"/>
      <c r="B12" s="154"/>
      <c r="C12" s="154"/>
      <c r="D12" s="154"/>
      <c r="E12" s="154"/>
      <c r="F12" s="154"/>
      <c r="G12" s="154"/>
      <c r="Y12" s="137"/>
      <c r="Z12" s="138"/>
      <c r="AA12" s="138"/>
      <c r="AB12" s="138"/>
      <c r="AC12" s="138"/>
      <c r="AD12" s="138"/>
      <c r="AE12" s="135"/>
      <c r="AJ12" s="137"/>
      <c r="AK12" s="138"/>
      <c r="AL12" s="138"/>
    </row>
    <row r="13" spans="1:57" ht="33.75">
      <c r="A13" s="154"/>
      <c r="B13" s="154"/>
      <c r="C13" s="154"/>
      <c r="D13" s="154"/>
      <c r="E13" s="154"/>
      <c r="F13" s="154"/>
      <c r="G13" s="154"/>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9" t="s">
        <v>3</v>
      </c>
      <c r="W20" s="210"/>
      <c r="X20" s="210"/>
      <c r="Y20" s="210"/>
      <c r="Z20" s="210"/>
      <c r="AA20" s="210"/>
      <c r="AB20" s="130"/>
      <c r="AC20" s="209" t="s">
        <v>4</v>
      </c>
      <c r="AD20" s="210"/>
      <c r="AE20" s="210"/>
      <c r="AF20" s="210"/>
      <c r="AG20" s="210"/>
      <c r="AH20" s="213"/>
      <c r="AI20" s="214" t="s">
        <v>5</v>
      </c>
      <c r="AJ20" s="215"/>
      <c r="AK20" s="215"/>
      <c r="AL20" s="215"/>
      <c r="AM20" s="6"/>
      <c r="AN20" s="6"/>
      <c r="AO20" s="6"/>
      <c r="AP20" s="6"/>
      <c r="AQ20" s="6"/>
      <c r="AR20" s="6"/>
      <c r="AS20" s="6"/>
      <c r="AT20" s="6"/>
      <c r="AU20" s="6"/>
      <c r="AV20" s="6"/>
      <c r="AW20" s="6"/>
      <c r="AX20" s="6"/>
      <c r="AY20" s="6"/>
      <c r="AZ20" s="6"/>
      <c r="BA20" s="6"/>
      <c r="BB20" s="6"/>
      <c r="BC20" s="6"/>
      <c r="BD20" s="6"/>
    </row>
    <row r="21" spans="1:56" ht="37.5" customHeight="1" thickBot="1">
      <c r="A21" s="218" t="s">
        <v>209</v>
      </c>
      <c r="B21" s="218"/>
      <c r="C21" s="218"/>
      <c r="D21" s="218"/>
      <c r="E21" s="218"/>
      <c r="F21" s="218"/>
      <c r="G21" s="218"/>
      <c r="H21" s="218"/>
      <c r="I21" s="218"/>
      <c r="J21" s="218"/>
      <c r="K21" s="218"/>
      <c r="L21" s="218"/>
      <c r="M21" s="218"/>
      <c r="N21" s="218"/>
      <c r="O21" s="218"/>
      <c r="P21" s="218"/>
      <c r="Q21" s="218"/>
      <c r="R21" s="218"/>
      <c r="S21" s="218"/>
      <c r="T21" s="218"/>
      <c r="U21" s="218"/>
      <c r="V21" s="211"/>
      <c r="W21" s="212"/>
      <c r="X21" s="212"/>
      <c r="Y21" s="212"/>
      <c r="Z21" s="212"/>
      <c r="AA21" s="212"/>
      <c r="AB21" s="130"/>
      <c r="AC21" s="209"/>
      <c r="AD21" s="210"/>
      <c r="AE21" s="210"/>
      <c r="AF21" s="210"/>
      <c r="AG21" s="210"/>
      <c r="AH21" s="213"/>
      <c r="AI21" s="216"/>
      <c r="AJ21" s="217"/>
      <c r="AK21" s="217"/>
      <c r="AL21" s="217"/>
      <c r="AM21" s="6"/>
      <c r="AN21" s="6"/>
      <c r="AO21" s="6"/>
      <c r="AP21" s="6"/>
      <c r="AQ21" s="6"/>
      <c r="AR21" s="6"/>
      <c r="AS21" s="6"/>
      <c r="AT21" s="6"/>
      <c r="AU21" s="6"/>
      <c r="AV21" s="6"/>
      <c r="AW21" s="6"/>
      <c r="AX21" s="6"/>
      <c r="AY21" s="6"/>
      <c r="AZ21" s="6"/>
      <c r="BA21" s="6"/>
      <c r="BB21" s="6"/>
      <c r="BC21" s="6"/>
      <c r="BD21" s="6"/>
    </row>
    <row r="22" spans="1:56" s="6" customFormat="1" ht="40.5" customHeight="1">
      <c r="A22" s="204" t="s">
        <v>212</v>
      </c>
      <c r="B22" s="204"/>
      <c r="C22" s="204"/>
      <c r="D22" s="204"/>
      <c r="E22" s="204"/>
      <c r="F22" s="204"/>
      <c r="G22" s="204"/>
      <c r="H22" s="204"/>
      <c r="I22" s="204"/>
      <c r="J22" s="204"/>
      <c r="K22" s="204"/>
      <c r="L22" s="204"/>
      <c r="M22" s="204"/>
      <c r="N22" s="204"/>
      <c r="O22" s="204"/>
      <c r="P22" s="204"/>
      <c r="Q22" s="204"/>
      <c r="R22" s="204"/>
      <c r="S22" s="204"/>
      <c r="T22" s="204"/>
      <c r="U22" s="20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06" t="s">
        <v>210</v>
      </c>
      <c r="C23" s="207"/>
      <c r="D23" s="207"/>
      <c r="E23" s="207"/>
      <c r="F23" s="207"/>
      <c r="G23" s="207"/>
      <c r="H23" s="207"/>
      <c r="I23" s="207"/>
      <c r="J23" s="207"/>
      <c r="K23" s="207"/>
      <c r="L23" s="207"/>
      <c r="M23" s="207"/>
      <c r="N23" s="207"/>
      <c r="O23" s="207"/>
      <c r="P23" s="207"/>
      <c r="Q23" s="207"/>
      <c r="R23" s="207"/>
      <c r="S23" s="207"/>
      <c r="T23" s="207"/>
      <c r="U23" s="208"/>
      <c r="V23" s="147">
        <f>AO2</f>
        <v>0</v>
      </c>
      <c r="W23" s="147">
        <f t="shared" ref="W23:AB27" si="0">AP2</f>
        <v>0</v>
      </c>
      <c r="X23" s="147">
        <f t="shared" si="0"/>
        <v>0</v>
      </c>
      <c r="Y23" s="147">
        <f t="shared" si="0"/>
        <v>2</v>
      </c>
      <c r="Z23" s="147">
        <f t="shared" si="0"/>
        <v>3</v>
      </c>
      <c r="AA23" s="147">
        <f t="shared" si="0"/>
        <v>0</v>
      </c>
      <c r="AB23" s="147">
        <f t="shared" si="0"/>
        <v>5</v>
      </c>
      <c r="AC23" s="132">
        <f t="shared" ref="AC23:AH27" si="1">V23/$AB23</f>
        <v>0</v>
      </c>
      <c r="AD23" s="132">
        <f t="shared" si="1"/>
        <v>0</v>
      </c>
      <c r="AE23" s="132">
        <f t="shared" si="1"/>
        <v>0</v>
      </c>
      <c r="AF23" s="132">
        <f t="shared" si="1"/>
        <v>0.4</v>
      </c>
      <c r="AG23" s="132">
        <f t="shared" si="1"/>
        <v>0.6</v>
      </c>
      <c r="AH23" s="132">
        <f t="shared" si="1"/>
        <v>0</v>
      </c>
      <c r="AI23" s="147">
        <f>BB2</f>
        <v>4.5999999999999996</v>
      </c>
      <c r="AJ23" s="147">
        <f t="shared" ref="AJ23:AL27" si="2">BC2</f>
        <v>0.55000000000000004</v>
      </c>
      <c r="AK23" s="147">
        <f t="shared" si="2"/>
        <v>5</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06" t="s">
        <v>211</v>
      </c>
      <c r="C24" s="207"/>
      <c r="D24" s="207"/>
      <c r="E24" s="207"/>
      <c r="F24" s="207"/>
      <c r="G24" s="207"/>
      <c r="H24" s="207"/>
      <c r="I24" s="207"/>
      <c r="J24" s="207"/>
      <c r="K24" s="207"/>
      <c r="L24" s="207"/>
      <c r="M24" s="207"/>
      <c r="N24" s="207"/>
      <c r="O24" s="207"/>
      <c r="P24" s="207"/>
      <c r="Q24" s="207"/>
      <c r="R24" s="207"/>
      <c r="S24" s="207"/>
      <c r="T24" s="207"/>
      <c r="U24" s="208"/>
      <c r="V24" s="147">
        <f t="shared" ref="V24:V27" si="3">AO3</f>
        <v>0</v>
      </c>
      <c r="W24" s="147">
        <f t="shared" si="0"/>
        <v>0</v>
      </c>
      <c r="X24" s="147">
        <f t="shared" si="0"/>
        <v>0</v>
      </c>
      <c r="Y24" s="147">
        <f t="shared" si="0"/>
        <v>2</v>
      </c>
      <c r="Z24" s="147">
        <f t="shared" si="0"/>
        <v>3</v>
      </c>
      <c r="AA24" s="147">
        <f t="shared" si="0"/>
        <v>0</v>
      </c>
      <c r="AB24" s="147">
        <f t="shared" si="0"/>
        <v>5</v>
      </c>
      <c r="AC24" s="132">
        <f t="shared" si="1"/>
        <v>0</v>
      </c>
      <c r="AD24" s="132">
        <f t="shared" si="1"/>
        <v>0</v>
      </c>
      <c r="AE24" s="132">
        <f t="shared" si="1"/>
        <v>0</v>
      </c>
      <c r="AF24" s="132">
        <f t="shared" si="1"/>
        <v>0.4</v>
      </c>
      <c r="AG24" s="132">
        <f t="shared" si="1"/>
        <v>0.6</v>
      </c>
      <c r="AH24" s="132">
        <f t="shared" si="1"/>
        <v>0</v>
      </c>
      <c r="AI24" s="147">
        <f t="shared" ref="AI24:AI27" si="4">BB3</f>
        <v>4.5999999999999996</v>
      </c>
      <c r="AJ24" s="147">
        <f t="shared" si="2"/>
        <v>0.55000000000000004</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06" t="s">
        <v>220</v>
      </c>
      <c r="C25" s="207"/>
      <c r="D25" s="207"/>
      <c r="E25" s="207"/>
      <c r="F25" s="207"/>
      <c r="G25" s="207"/>
      <c r="H25" s="207"/>
      <c r="I25" s="207"/>
      <c r="J25" s="207"/>
      <c r="K25" s="207"/>
      <c r="L25" s="207"/>
      <c r="M25" s="207"/>
      <c r="N25" s="207"/>
      <c r="O25" s="207"/>
      <c r="P25" s="207"/>
      <c r="Q25" s="207"/>
      <c r="R25" s="207"/>
      <c r="S25" s="207"/>
      <c r="T25" s="207"/>
      <c r="U25" s="208"/>
      <c r="V25" s="147">
        <f t="shared" si="3"/>
        <v>0</v>
      </c>
      <c r="W25" s="147">
        <f t="shared" si="0"/>
        <v>1</v>
      </c>
      <c r="X25" s="147">
        <f t="shared" si="0"/>
        <v>1</v>
      </c>
      <c r="Y25" s="147">
        <f t="shared" si="0"/>
        <v>2</v>
      </c>
      <c r="Z25" s="147">
        <f t="shared" si="0"/>
        <v>1</v>
      </c>
      <c r="AA25" s="147">
        <f t="shared" si="0"/>
        <v>0</v>
      </c>
      <c r="AB25" s="147">
        <f t="shared" si="0"/>
        <v>5</v>
      </c>
      <c r="AC25" s="132">
        <f t="shared" si="1"/>
        <v>0</v>
      </c>
      <c r="AD25" s="132">
        <f t="shared" si="1"/>
        <v>0.2</v>
      </c>
      <c r="AE25" s="132">
        <f t="shared" si="1"/>
        <v>0.2</v>
      </c>
      <c r="AF25" s="132">
        <f t="shared" si="1"/>
        <v>0.4</v>
      </c>
      <c r="AG25" s="132">
        <f t="shared" si="1"/>
        <v>0.2</v>
      </c>
      <c r="AH25" s="132">
        <f t="shared" si="1"/>
        <v>0</v>
      </c>
      <c r="AI25" s="147">
        <f t="shared" si="4"/>
        <v>3.6</v>
      </c>
      <c r="AJ25" s="147">
        <f t="shared" si="2"/>
        <v>1.1399999999999999</v>
      </c>
      <c r="AK25" s="147">
        <f t="shared" si="2"/>
        <v>4</v>
      </c>
      <c r="AL25" s="147">
        <f t="shared" si="2"/>
        <v>4</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06" t="s">
        <v>217</v>
      </c>
      <c r="C26" s="207"/>
      <c r="D26" s="207"/>
      <c r="E26" s="207"/>
      <c r="F26" s="207"/>
      <c r="G26" s="207"/>
      <c r="H26" s="207"/>
      <c r="I26" s="207"/>
      <c r="J26" s="207"/>
      <c r="K26" s="207"/>
      <c r="L26" s="207"/>
      <c r="M26" s="207"/>
      <c r="N26" s="207"/>
      <c r="O26" s="207"/>
      <c r="P26" s="207"/>
      <c r="Q26" s="207"/>
      <c r="R26" s="207"/>
      <c r="S26" s="207"/>
      <c r="T26" s="207"/>
      <c r="U26" s="208"/>
      <c r="V26" s="147">
        <f t="shared" si="3"/>
        <v>0</v>
      </c>
      <c r="W26" s="147">
        <f t="shared" si="0"/>
        <v>0</v>
      </c>
      <c r="X26" s="147">
        <f t="shared" si="0"/>
        <v>0</v>
      </c>
      <c r="Y26" s="147">
        <f t="shared" si="0"/>
        <v>4</v>
      </c>
      <c r="Z26" s="147">
        <f t="shared" si="0"/>
        <v>1</v>
      </c>
      <c r="AA26" s="147">
        <f t="shared" si="0"/>
        <v>0</v>
      </c>
      <c r="AB26" s="147">
        <f t="shared" si="0"/>
        <v>5</v>
      </c>
      <c r="AC26" s="132">
        <f t="shared" si="1"/>
        <v>0</v>
      </c>
      <c r="AD26" s="132">
        <f t="shared" si="1"/>
        <v>0</v>
      </c>
      <c r="AE26" s="132">
        <f t="shared" si="1"/>
        <v>0</v>
      </c>
      <c r="AF26" s="132">
        <f t="shared" si="1"/>
        <v>0.8</v>
      </c>
      <c r="AG26" s="132">
        <f t="shared" si="1"/>
        <v>0.2</v>
      </c>
      <c r="AH26" s="132">
        <f t="shared" si="1"/>
        <v>0</v>
      </c>
      <c r="AI26" s="147">
        <f t="shared" si="4"/>
        <v>4.2</v>
      </c>
      <c r="AJ26" s="147">
        <f t="shared" si="2"/>
        <v>0.45</v>
      </c>
      <c r="AK26" s="147">
        <f t="shared" si="2"/>
        <v>4</v>
      </c>
      <c r="AL26" s="147">
        <f t="shared" si="2"/>
        <v>4</v>
      </c>
      <c r="AM26" s="6"/>
      <c r="AN26" s="6"/>
      <c r="AO26" s="6"/>
      <c r="AP26" s="6"/>
      <c r="AQ26" s="6"/>
      <c r="AR26" s="6"/>
      <c r="AS26" s="6"/>
      <c r="AT26" s="6"/>
      <c r="AU26" s="6"/>
      <c r="AV26" s="6"/>
      <c r="AW26" s="6"/>
      <c r="AX26" s="6"/>
      <c r="AY26" s="6"/>
      <c r="AZ26" s="6"/>
      <c r="BA26" s="6"/>
      <c r="BB26" s="6"/>
      <c r="BC26" s="6"/>
      <c r="BD26" s="6"/>
    </row>
    <row r="27" spans="1:56" s="7" customFormat="1" ht="27.75" customHeight="1">
      <c r="A27" s="131" t="s">
        <v>219</v>
      </c>
      <c r="B27" s="206" t="s">
        <v>218</v>
      </c>
      <c r="C27" s="207"/>
      <c r="D27" s="207"/>
      <c r="E27" s="207"/>
      <c r="F27" s="207"/>
      <c r="G27" s="207"/>
      <c r="H27" s="207"/>
      <c r="I27" s="207"/>
      <c r="J27" s="207"/>
      <c r="K27" s="207"/>
      <c r="L27" s="207"/>
      <c r="M27" s="207"/>
      <c r="N27" s="207"/>
      <c r="O27" s="207"/>
      <c r="P27" s="207"/>
      <c r="Q27" s="207"/>
      <c r="R27" s="207"/>
      <c r="S27" s="207"/>
      <c r="T27" s="207"/>
      <c r="U27" s="208"/>
      <c r="V27" s="147">
        <f t="shared" si="3"/>
        <v>0</v>
      </c>
      <c r="W27" s="147">
        <f t="shared" si="0"/>
        <v>0</v>
      </c>
      <c r="X27" s="147">
        <f t="shared" si="0"/>
        <v>0</v>
      </c>
      <c r="Y27" s="147">
        <f t="shared" si="0"/>
        <v>3</v>
      </c>
      <c r="Z27" s="147">
        <f t="shared" si="0"/>
        <v>2</v>
      </c>
      <c r="AA27" s="147">
        <f t="shared" si="0"/>
        <v>0</v>
      </c>
      <c r="AB27" s="147">
        <f t="shared" si="0"/>
        <v>5</v>
      </c>
      <c r="AC27" s="132">
        <f t="shared" si="1"/>
        <v>0</v>
      </c>
      <c r="AD27" s="132">
        <f t="shared" si="1"/>
        <v>0</v>
      </c>
      <c r="AE27" s="132">
        <f t="shared" si="1"/>
        <v>0</v>
      </c>
      <c r="AF27" s="132">
        <f t="shared" si="1"/>
        <v>0.6</v>
      </c>
      <c r="AG27" s="132">
        <f t="shared" si="1"/>
        <v>0.4</v>
      </c>
      <c r="AH27" s="132">
        <f t="shared" si="1"/>
        <v>0</v>
      </c>
      <c r="AI27" s="147">
        <f t="shared" si="4"/>
        <v>4.4000000000000004</v>
      </c>
      <c r="AJ27" s="147">
        <f t="shared" si="2"/>
        <v>0.55000000000000004</v>
      </c>
      <c r="AK27" s="147">
        <f t="shared" si="2"/>
        <v>4</v>
      </c>
      <c r="AL27" s="147">
        <f t="shared" si="2"/>
        <v>4</v>
      </c>
      <c r="AM27" s="152"/>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D566-5C90-44AF-9B38-C545E8C2C239}">
  <sheetPr>
    <tabColor rgb="FFFF0000"/>
  </sheetPr>
  <dimension ref="A1:AC39"/>
  <sheetViews>
    <sheetView view="pageBreakPreview" zoomScaleNormal="100" zoomScaleSheetLayoutView="100" workbookViewId="0">
      <selection activeCell="E18" sqref="E18:R18"/>
    </sheetView>
  </sheetViews>
  <sheetFormatPr baseColWidth="10" defaultRowHeight="15"/>
  <cols>
    <col min="1" max="8" width="11.42578125" style="151"/>
    <col min="9" max="9" width="14.7109375" style="151" customWidth="1"/>
    <col min="10" max="16384" width="11.42578125" style="151"/>
  </cols>
  <sheetData>
    <row r="1" spans="1:29">
      <c r="A1" s="237"/>
      <c r="B1" s="237"/>
      <c r="C1" s="237"/>
      <c r="D1" s="237"/>
      <c r="E1" s="237"/>
      <c r="F1" s="237"/>
      <c r="G1" s="237"/>
      <c r="H1" s="237"/>
      <c r="I1" s="237"/>
      <c r="J1" s="237"/>
      <c r="K1" s="237"/>
      <c r="L1" s="237"/>
      <c r="M1" s="237"/>
      <c r="N1" s="237"/>
      <c r="O1" s="237"/>
      <c r="P1" s="237"/>
      <c r="Q1" s="237"/>
      <c r="R1" s="237"/>
      <c r="S1" s="237"/>
      <c r="T1" s="237"/>
      <c r="U1" s="237"/>
    </row>
    <row r="8" spans="1:29" ht="15.75">
      <c r="A8" s="220" t="s">
        <v>0</v>
      </c>
      <c r="B8" s="220"/>
      <c r="C8" s="220"/>
      <c r="D8" s="220"/>
      <c r="E8" s="220"/>
      <c r="F8" s="220"/>
      <c r="G8" s="220"/>
      <c r="H8" s="220"/>
      <c r="I8" s="220"/>
      <c r="J8" s="220"/>
      <c r="K8" s="220"/>
      <c r="L8" s="220"/>
      <c r="M8" s="220"/>
      <c r="N8" s="220"/>
      <c r="O8" s="220"/>
      <c r="P8" s="220"/>
      <c r="Q8" s="220"/>
      <c r="R8" s="220"/>
      <c r="S8" s="220"/>
      <c r="T8" s="220"/>
      <c r="U8" s="220"/>
      <c r="V8" s="158"/>
      <c r="W8" s="158"/>
      <c r="X8" s="158"/>
      <c r="Y8" s="158"/>
      <c r="Z8" s="158"/>
      <c r="AA8" s="158"/>
      <c r="AB8" s="158"/>
      <c r="AC8" s="158"/>
    </row>
    <row r="9" spans="1:29" ht="15" customHeight="1">
      <c r="A9" s="221" t="s">
        <v>2</v>
      </c>
      <c r="B9" s="221"/>
      <c r="C9" s="221"/>
      <c r="D9" s="221"/>
      <c r="E9" s="221"/>
      <c r="F9" s="221"/>
      <c r="G9" s="221"/>
      <c r="H9" s="221"/>
      <c r="I9" s="221"/>
      <c r="J9" s="221"/>
      <c r="K9" s="221"/>
      <c r="L9" s="221"/>
      <c r="M9" s="221"/>
      <c r="N9" s="221"/>
      <c r="O9" s="221"/>
      <c r="P9" s="221"/>
      <c r="Q9" s="221"/>
      <c r="R9" s="221"/>
      <c r="S9" s="221"/>
      <c r="T9" s="221"/>
      <c r="U9" s="221"/>
      <c r="V9" s="159"/>
      <c r="W9" s="159"/>
      <c r="X9" s="159"/>
      <c r="Y9" s="159"/>
      <c r="Z9" s="159"/>
      <c r="AA9" s="159"/>
      <c r="AB9" s="159"/>
      <c r="AC9" s="159"/>
    </row>
    <row r="10" spans="1:29" ht="42" customHeight="1">
      <c r="A10" s="238" t="s">
        <v>242</v>
      </c>
      <c r="B10" s="238"/>
      <c r="C10" s="238"/>
      <c r="D10" s="238"/>
      <c r="E10" s="238"/>
      <c r="F10" s="238"/>
      <c r="G10" s="238"/>
      <c r="H10" s="238"/>
      <c r="I10" s="238"/>
      <c r="J10" s="238"/>
      <c r="K10" s="238"/>
      <c r="L10" s="238"/>
      <c r="M10" s="238"/>
      <c r="N10" s="238"/>
      <c r="O10" s="238"/>
      <c r="P10" s="238"/>
      <c r="Q10" s="238"/>
      <c r="R10" s="238"/>
      <c r="S10" s="238"/>
      <c r="T10" s="238"/>
      <c r="U10" s="238"/>
      <c r="V10" s="3"/>
      <c r="Z10" s="3"/>
      <c r="AA10" s="3"/>
      <c r="AB10" s="3"/>
      <c r="AC10" s="3"/>
    </row>
    <row r="11" spans="1:29">
      <c r="V11" s="160"/>
      <c r="Z11" s="160"/>
      <c r="AA11" s="160"/>
      <c r="AB11" s="160"/>
      <c r="AC11" s="160"/>
    </row>
    <row r="12" spans="1:29">
      <c r="V12" s="160"/>
      <c r="Z12" s="160"/>
      <c r="AA12" s="160"/>
      <c r="AB12" s="160"/>
      <c r="AC12" s="160"/>
    </row>
    <row r="13" spans="1:29" ht="48.75" customHeight="1">
      <c r="A13" s="239" t="s">
        <v>256</v>
      </c>
      <c r="B13" s="239"/>
      <c r="C13" s="239"/>
      <c r="D13" s="239"/>
      <c r="E13" s="239"/>
      <c r="F13" s="239"/>
      <c r="G13" s="239"/>
      <c r="H13" s="239"/>
      <c r="I13" s="239"/>
      <c r="J13" s="239"/>
      <c r="K13" s="239"/>
      <c r="L13" s="239"/>
      <c r="M13" s="239"/>
      <c r="N13" s="239"/>
      <c r="O13" s="239"/>
      <c r="P13" s="239"/>
      <c r="Q13" s="239"/>
      <c r="R13" s="239"/>
      <c r="S13" s="239"/>
      <c r="T13" s="239"/>
      <c r="U13" s="239"/>
      <c r="V13" s="161"/>
      <c r="Z13" s="161"/>
      <c r="AA13" s="161"/>
      <c r="AB13" s="161"/>
      <c r="AC13" s="161"/>
    </row>
    <row r="14" spans="1:29" ht="26.25">
      <c r="A14" s="162"/>
      <c r="B14" s="162"/>
      <c r="C14" s="162"/>
      <c r="D14" s="162"/>
      <c r="E14" s="162"/>
      <c r="F14" s="162"/>
      <c r="G14" s="162"/>
      <c r="H14" s="162"/>
      <c r="I14" s="162"/>
      <c r="J14" s="162"/>
      <c r="K14" s="162"/>
      <c r="L14" s="162"/>
      <c r="M14" s="162"/>
      <c r="N14" s="162"/>
      <c r="O14" s="162"/>
      <c r="P14" s="162"/>
      <c r="Q14" s="162"/>
      <c r="R14" s="162"/>
      <c r="S14" s="162"/>
      <c r="T14" s="162"/>
      <c r="U14" s="162"/>
      <c r="V14" s="161"/>
      <c r="Z14" s="161"/>
      <c r="AA14" s="161"/>
      <c r="AB14" s="161"/>
      <c r="AC14" s="161"/>
    </row>
    <row r="15" spans="1:29" ht="21">
      <c r="E15" s="234" t="s">
        <v>222</v>
      </c>
      <c r="F15" s="235"/>
      <c r="G15" s="235"/>
      <c r="H15" s="235"/>
      <c r="I15" s="235"/>
      <c r="J15" s="235"/>
      <c r="K15" s="235"/>
      <c r="L15" s="235"/>
      <c r="M15" s="235"/>
      <c r="N15" s="235"/>
      <c r="O15" s="235"/>
      <c r="P15" s="235"/>
      <c r="Q15" s="235"/>
      <c r="R15" s="236"/>
      <c r="S15" s="163"/>
      <c r="X15" s="164"/>
    </row>
    <row r="16" spans="1:29" ht="21">
      <c r="E16" s="165" t="s">
        <v>234</v>
      </c>
      <c r="F16" s="166"/>
      <c r="G16" s="166"/>
      <c r="H16" s="166"/>
      <c r="I16" s="166"/>
      <c r="J16" s="167" t="s">
        <v>243</v>
      </c>
      <c r="L16" s="166"/>
      <c r="M16" s="166"/>
      <c r="N16" s="166"/>
      <c r="O16" s="166"/>
      <c r="P16" s="166"/>
      <c r="Q16" s="166"/>
      <c r="R16" s="168"/>
      <c r="S16" s="163"/>
    </row>
    <row r="17" spans="5:24" ht="21">
      <c r="E17" s="226" t="s">
        <v>223</v>
      </c>
      <c r="F17" s="227"/>
      <c r="G17" s="227"/>
      <c r="H17" s="169">
        <v>12</v>
      </c>
      <c r="I17" s="170" t="s">
        <v>224</v>
      </c>
      <c r="J17" s="170"/>
      <c r="K17" s="170"/>
      <c r="L17" s="171"/>
      <c r="M17" s="170"/>
      <c r="N17" s="170"/>
      <c r="O17" s="170"/>
      <c r="P17" s="170"/>
      <c r="Q17" s="170"/>
      <c r="R17" s="172"/>
      <c r="S17" s="163"/>
    </row>
    <row r="18" spans="5:24" ht="21">
      <c r="E18" s="226" t="s">
        <v>225</v>
      </c>
      <c r="F18" s="227"/>
      <c r="G18" s="227"/>
      <c r="H18" s="227"/>
      <c r="I18" s="227"/>
      <c r="J18" s="227"/>
      <c r="K18" s="227"/>
      <c r="L18" s="227"/>
      <c r="M18" s="227"/>
      <c r="N18" s="227"/>
      <c r="O18" s="227"/>
      <c r="P18" s="227"/>
      <c r="Q18" s="227"/>
      <c r="R18" s="228"/>
    </row>
    <row r="19" spans="5:24" ht="21">
      <c r="E19" s="226" t="s">
        <v>226</v>
      </c>
      <c r="F19" s="227"/>
      <c r="G19" s="227"/>
      <c r="H19" s="227"/>
      <c r="I19" s="227"/>
      <c r="J19" s="227"/>
      <c r="K19" s="227"/>
      <c r="L19" s="227"/>
      <c r="M19" s="227"/>
      <c r="N19" s="227"/>
      <c r="O19" s="227"/>
      <c r="P19" s="227"/>
      <c r="Q19" s="227"/>
      <c r="R19" s="228"/>
    </row>
    <row r="20" spans="5:24" ht="21">
      <c r="E20" s="229" t="s">
        <v>227</v>
      </c>
      <c r="F20" s="230"/>
      <c r="G20" s="230"/>
      <c r="H20" s="230"/>
      <c r="I20" s="230"/>
      <c r="J20" s="230"/>
      <c r="K20" s="230"/>
      <c r="L20" s="230"/>
      <c r="M20" s="230"/>
      <c r="N20" s="230"/>
      <c r="O20" s="230"/>
      <c r="P20" s="230"/>
      <c r="Q20" s="230"/>
      <c r="R20" s="231"/>
    </row>
    <row r="21" spans="5:24" ht="21">
      <c r="E21" s="232" t="s">
        <v>228</v>
      </c>
      <c r="F21" s="233"/>
      <c r="G21" s="233"/>
      <c r="H21" s="233"/>
      <c r="I21" s="166">
        <v>2</v>
      </c>
      <c r="J21" s="233" t="s">
        <v>229</v>
      </c>
      <c r="K21" s="233"/>
      <c r="L21" s="233"/>
      <c r="M21" s="233"/>
      <c r="N21" s="169">
        <v>12</v>
      </c>
      <c r="O21" s="166"/>
      <c r="P21" s="166"/>
      <c r="Q21" s="166"/>
      <c r="R21" s="168"/>
    </row>
    <row r="22" spans="5:24" ht="21">
      <c r="E22" s="224" t="s">
        <v>230</v>
      </c>
      <c r="F22" s="225"/>
      <c r="G22" s="225"/>
      <c r="H22" s="225"/>
      <c r="I22" s="225"/>
      <c r="J22" s="225"/>
      <c r="K22" s="225"/>
      <c r="L22" s="225"/>
      <c r="M22" s="225"/>
      <c r="N22" s="173">
        <v>2</v>
      </c>
      <c r="O22" s="174" t="s">
        <v>231</v>
      </c>
      <c r="P22" s="178">
        <v>13</v>
      </c>
      <c r="Q22" s="175" t="s">
        <v>232</v>
      </c>
      <c r="R22" s="176">
        <f>+N22/P22</f>
        <v>0.15384615384615385</v>
      </c>
    </row>
    <row r="23" spans="5:24" ht="21">
      <c r="S23" s="163"/>
      <c r="X23" s="164"/>
    </row>
    <row r="24" spans="5:24" ht="21">
      <c r="S24" s="163"/>
    </row>
    <row r="25" spans="5:24" ht="21">
      <c r="S25" s="163"/>
    </row>
    <row r="31" spans="5:24" ht="21">
      <c r="S31" s="163"/>
      <c r="X31" s="164"/>
    </row>
    <row r="32" spans="5:24" ht="21">
      <c r="S32" s="163"/>
    </row>
    <row r="33" spans="5:19" ht="21">
      <c r="S33" s="163"/>
    </row>
    <row r="39" spans="5:19" ht="21">
      <c r="E39" s="177"/>
      <c r="F39" s="177"/>
      <c r="G39" s="177"/>
      <c r="H39" s="177"/>
      <c r="I39" s="177"/>
      <c r="J39" s="177"/>
      <c r="K39" s="177"/>
      <c r="L39" s="177"/>
      <c r="M39" s="177"/>
      <c r="N39" s="177"/>
      <c r="O39" s="177"/>
      <c r="P39" s="177"/>
      <c r="Q39" s="177"/>
      <c r="R39" s="177"/>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0723-BD1D-47A0-B575-3830705F86BC}">
  <sheetPr>
    <tabColor rgb="FF92D050"/>
    <pageSetUpPr fitToPage="1"/>
  </sheetPr>
  <dimension ref="A1:BE29"/>
  <sheetViews>
    <sheetView view="pageBreakPreview" zoomScale="70" zoomScaleNormal="100" zoomScaleSheetLayoutView="70" workbookViewId="0">
      <selection activeCell="BE1" sqref="AN1:BE1048576"/>
    </sheetView>
  </sheetViews>
  <sheetFormatPr baseColWidth="10" defaultRowHeight="15"/>
  <cols>
    <col min="1" max="1" width="8.5703125" style="151" customWidth="1"/>
    <col min="2" max="2" width="8" style="151" customWidth="1"/>
    <col min="3" max="3" width="8.28515625" style="151" customWidth="1"/>
    <col min="4" max="4" width="10.85546875" style="151" bestFit="1" customWidth="1"/>
    <col min="5" max="5" width="8.5703125" style="151" customWidth="1"/>
    <col min="6" max="6" width="11.7109375" style="151" customWidth="1"/>
    <col min="7" max="7" width="11.42578125" style="151"/>
    <col min="8" max="8" width="31.140625" style="151" customWidth="1"/>
    <col min="9" max="9" width="11.42578125" style="151"/>
    <col min="10" max="10" width="15.5703125" style="151" customWidth="1"/>
    <col min="11" max="11" width="9.28515625" style="151" customWidth="1"/>
    <col min="12" max="12" width="9" style="151" customWidth="1"/>
    <col min="13" max="13" width="11.140625" style="151" bestFit="1" customWidth="1"/>
    <col min="14" max="14" width="7.42578125" style="151" customWidth="1"/>
    <col min="15" max="15" width="9.5703125" style="151" customWidth="1"/>
    <col min="16" max="16" width="8.28515625" style="151" customWidth="1"/>
    <col min="17" max="17" width="11" style="151" customWidth="1"/>
    <col min="18" max="18" width="10.7109375" style="151" bestFit="1" customWidth="1"/>
    <col min="19" max="19" width="12.42578125" style="151" customWidth="1"/>
    <col min="20" max="20" width="14.42578125" style="151" customWidth="1"/>
    <col min="21" max="21" width="8.7109375" style="151" customWidth="1"/>
    <col min="22" max="27" width="10" style="151" customWidth="1"/>
    <col min="28" max="28" width="13.7109375" style="151" customWidth="1"/>
    <col min="29" max="29" width="11.85546875" style="151" customWidth="1"/>
    <col min="30" max="30" width="11.28515625" style="151" bestFit="1" customWidth="1"/>
    <col min="31" max="34" width="11.140625" style="151" bestFit="1" customWidth="1"/>
    <col min="35" max="38" width="11.140625" style="151" customWidth="1"/>
    <col min="39" max="39" width="13.28515625" style="151" customWidth="1"/>
    <col min="40" max="40" width="117.140625" style="151" hidden="1" customWidth="1"/>
    <col min="41" max="47" width="11.42578125" style="151" hidden="1" customWidth="1"/>
    <col min="48" max="48" width="20.5703125" style="151" hidden="1" customWidth="1"/>
    <col min="49" max="49" width="11.5703125" style="151" hidden="1" customWidth="1"/>
    <col min="50" max="57" width="11.42578125" style="151" hidden="1" customWidth="1"/>
    <col min="58" max="16384" width="11.42578125" style="151"/>
  </cols>
  <sheetData>
    <row r="1" spans="1:57">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row>
    <row r="2" spans="1:57">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N2" s="151" t="s">
        <v>273</v>
      </c>
      <c r="AO2" s="151">
        <v>0</v>
      </c>
      <c r="AP2" s="151">
        <v>0</v>
      </c>
      <c r="AQ2" s="151">
        <v>0</v>
      </c>
      <c r="AR2" s="151">
        <v>2</v>
      </c>
      <c r="AS2" s="151">
        <v>2</v>
      </c>
      <c r="AT2" s="151">
        <v>0</v>
      </c>
      <c r="AU2" s="151">
        <v>4</v>
      </c>
      <c r="AV2" s="151" t="s">
        <v>273</v>
      </c>
      <c r="AW2" s="151">
        <v>0</v>
      </c>
      <c r="AX2" s="151">
        <v>0</v>
      </c>
      <c r="AY2" s="151">
        <v>0</v>
      </c>
      <c r="AZ2" s="151">
        <v>2</v>
      </c>
      <c r="BA2" s="151">
        <v>2</v>
      </c>
      <c r="BB2" s="151">
        <v>4.5</v>
      </c>
      <c r="BC2" s="151">
        <v>0.57999999999999996</v>
      </c>
      <c r="BD2" s="151">
        <v>5</v>
      </c>
      <c r="BE2" s="151">
        <v>4</v>
      </c>
    </row>
    <row r="3" spans="1:57">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N3" s="151" t="s">
        <v>274</v>
      </c>
      <c r="AO3" s="151">
        <v>0</v>
      </c>
      <c r="AP3" s="151">
        <v>0</v>
      </c>
      <c r="AQ3" s="151">
        <v>0</v>
      </c>
      <c r="AR3" s="151">
        <v>1</v>
      </c>
      <c r="AS3" s="151">
        <v>3</v>
      </c>
      <c r="AT3" s="151">
        <v>0</v>
      </c>
      <c r="AU3" s="151">
        <v>4</v>
      </c>
      <c r="AV3" s="151" t="s">
        <v>274</v>
      </c>
      <c r="AW3" s="151">
        <v>0</v>
      </c>
      <c r="AX3" s="151">
        <v>0</v>
      </c>
      <c r="AY3" s="151">
        <v>0</v>
      </c>
      <c r="AZ3" s="151">
        <v>1</v>
      </c>
      <c r="BA3" s="151">
        <v>3</v>
      </c>
      <c r="BB3" s="151">
        <v>4.75</v>
      </c>
      <c r="BC3" s="151">
        <v>0.5</v>
      </c>
      <c r="BD3" s="151">
        <v>5</v>
      </c>
      <c r="BE3" s="151">
        <v>5</v>
      </c>
    </row>
    <row r="4" spans="1:57">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M4" s="140"/>
      <c r="AN4" s="140" t="s">
        <v>275</v>
      </c>
      <c r="AO4" s="140">
        <v>0</v>
      </c>
      <c r="AP4" s="140">
        <v>0</v>
      </c>
      <c r="AQ4" s="140">
        <v>2</v>
      </c>
      <c r="AR4" s="140">
        <v>0</v>
      </c>
      <c r="AS4" s="140">
        <v>2</v>
      </c>
      <c r="AT4" s="140">
        <v>0</v>
      </c>
      <c r="AU4" s="140">
        <v>4</v>
      </c>
      <c r="AV4" s="140" t="s">
        <v>275</v>
      </c>
      <c r="AW4" s="140">
        <v>0</v>
      </c>
      <c r="AX4" s="140">
        <v>0</v>
      </c>
      <c r="AY4" s="140">
        <v>2</v>
      </c>
      <c r="AZ4" s="140">
        <v>0</v>
      </c>
      <c r="BA4" s="140">
        <v>2</v>
      </c>
      <c r="BB4" s="140">
        <v>4</v>
      </c>
      <c r="BC4" s="140">
        <v>1.1499999999999999</v>
      </c>
      <c r="BD4" s="140">
        <v>4</v>
      </c>
      <c r="BE4" s="151">
        <v>3</v>
      </c>
    </row>
    <row r="5" spans="1:57">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N5" s="151" t="s">
        <v>276</v>
      </c>
      <c r="AO5" s="151">
        <v>0</v>
      </c>
      <c r="AP5" s="151">
        <v>0</v>
      </c>
      <c r="AQ5" s="151">
        <v>0</v>
      </c>
      <c r="AR5" s="151">
        <v>3</v>
      </c>
      <c r="AS5" s="151">
        <v>1</v>
      </c>
      <c r="AT5" s="151">
        <v>0</v>
      </c>
      <c r="AU5" s="151">
        <v>4</v>
      </c>
      <c r="AV5" s="151" t="s">
        <v>276</v>
      </c>
      <c r="AW5" s="151">
        <v>0</v>
      </c>
      <c r="AX5" s="151">
        <v>0</v>
      </c>
      <c r="AY5" s="151">
        <v>0</v>
      </c>
      <c r="AZ5" s="151">
        <v>3</v>
      </c>
      <c r="BA5" s="151">
        <v>1</v>
      </c>
      <c r="BB5" s="151">
        <v>4.25</v>
      </c>
      <c r="BC5" s="151">
        <v>0.5</v>
      </c>
      <c r="BD5" s="151">
        <v>4</v>
      </c>
      <c r="BE5" s="151">
        <v>4</v>
      </c>
    </row>
    <row r="6" spans="1:57"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N6" s="151" t="s">
        <v>277</v>
      </c>
      <c r="AO6" s="151">
        <v>0</v>
      </c>
      <c r="AP6" s="151">
        <v>0</v>
      </c>
      <c r="AQ6" s="151">
        <v>0</v>
      </c>
      <c r="AR6" s="151">
        <v>1</v>
      </c>
      <c r="AS6" s="151">
        <v>3</v>
      </c>
      <c r="AT6" s="151">
        <v>0</v>
      </c>
      <c r="AU6" s="151">
        <v>4</v>
      </c>
      <c r="AV6" s="151" t="s">
        <v>277</v>
      </c>
      <c r="AW6" s="151">
        <v>0</v>
      </c>
      <c r="AX6" s="151">
        <v>0</v>
      </c>
      <c r="AY6" s="151">
        <v>0</v>
      </c>
      <c r="AZ6" s="151">
        <v>1</v>
      </c>
      <c r="BA6" s="151">
        <v>3</v>
      </c>
      <c r="BB6" s="151">
        <v>4.75</v>
      </c>
      <c r="BC6" s="151">
        <v>0.5</v>
      </c>
      <c r="BD6" s="151">
        <v>5</v>
      </c>
      <c r="BE6" s="151">
        <v>5</v>
      </c>
    </row>
    <row r="7" spans="1:57"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row>
    <row r="8" spans="1:57" ht="15.75" customHeight="1">
      <c r="A8" s="222" t="s">
        <v>241</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57" ht="21" customHeight="1"/>
    <row r="10" spans="1:57" ht="15.7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row>
    <row r="11" spans="1:57" ht="33.75">
      <c r="A11" s="223"/>
      <c r="B11" s="223"/>
      <c r="C11" s="223"/>
      <c r="D11" s="223"/>
      <c r="E11" s="223"/>
      <c r="F11" s="223"/>
      <c r="G11" s="223"/>
      <c r="Y11" s="137"/>
      <c r="Z11" s="138"/>
      <c r="AA11" s="138"/>
      <c r="AB11" s="138"/>
      <c r="AC11" s="138"/>
      <c r="AD11" s="138"/>
      <c r="AE11" s="135"/>
      <c r="AJ11" s="137"/>
      <c r="AK11" s="138"/>
      <c r="AL11" s="138"/>
    </row>
    <row r="12" spans="1:57" ht="33.75">
      <c r="A12" s="157"/>
      <c r="B12" s="157"/>
      <c r="C12" s="157"/>
      <c r="D12" s="157"/>
      <c r="E12" s="157"/>
      <c r="F12" s="157"/>
      <c r="G12" s="157"/>
      <c r="Y12" s="137"/>
      <c r="Z12" s="138"/>
      <c r="AA12" s="138"/>
      <c r="AB12" s="138"/>
      <c r="AC12" s="138"/>
      <c r="AD12" s="138"/>
      <c r="AE12" s="135"/>
      <c r="AJ12" s="137"/>
      <c r="AK12" s="138"/>
      <c r="AL12" s="138"/>
    </row>
    <row r="13" spans="1:57" ht="33.75">
      <c r="A13" s="157"/>
      <c r="B13" s="157"/>
      <c r="C13" s="157"/>
      <c r="D13" s="157"/>
      <c r="E13" s="157"/>
      <c r="F13" s="157"/>
      <c r="G13" s="157"/>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9" t="s">
        <v>3</v>
      </c>
      <c r="W20" s="210"/>
      <c r="X20" s="210"/>
      <c r="Y20" s="210"/>
      <c r="Z20" s="210"/>
      <c r="AA20" s="210"/>
      <c r="AB20" s="130"/>
      <c r="AC20" s="209" t="s">
        <v>4</v>
      </c>
      <c r="AD20" s="210"/>
      <c r="AE20" s="210"/>
      <c r="AF20" s="210"/>
      <c r="AG20" s="210"/>
      <c r="AH20" s="213"/>
      <c r="AI20" s="214" t="s">
        <v>5</v>
      </c>
      <c r="AJ20" s="215"/>
      <c r="AK20" s="215"/>
      <c r="AL20" s="215"/>
      <c r="AM20" s="6"/>
      <c r="AN20" s="6"/>
      <c r="AO20" s="6"/>
      <c r="AP20" s="6"/>
      <c r="AQ20" s="6"/>
      <c r="AR20" s="6"/>
      <c r="AS20" s="6"/>
      <c r="AT20" s="6"/>
      <c r="AU20" s="6"/>
      <c r="AV20" s="6"/>
      <c r="AW20" s="6"/>
      <c r="AX20" s="6"/>
      <c r="AY20" s="6"/>
      <c r="AZ20" s="6"/>
      <c r="BA20" s="6"/>
      <c r="BB20" s="6"/>
      <c r="BC20" s="6"/>
      <c r="BD20" s="6"/>
    </row>
    <row r="21" spans="1:56" ht="37.5" customHeight="1" thickBot="1">
      <c r="A21" s="218" t="s">
        <v>209</v>
      </c>
      <c r="B21" s="218"/>
      <c r="C21" s="218"/>
      <c r="D21" s="218"/>
      <c r="E21" s="218"/>
      <c r="F21" s="218"/>
      <c r="G21" s="218"/>
      <c r="H21" s="218"/>
      <c r="I21" s="218"/>
      <c r="J21" s="218"/>
      <c r="K21" s="218"/>
      <c r="L21" s="218"/>
      <c r="M21" s="218"/>
      <c r="N21" s="218"/>
      <c r="O21" s="218"/>
      <c r="P21" s="218"/>
      <c r="Q21" s="218"/>
      <c r="R21" s="218"/>
      <c r="S21" s="218"/>
      <c r="T21" s="218"/>
      <c r="U21" s="218"/>
      <c r="V21" s="211"/>
      <c r="W21" s="212"/>
      <c r="X21" s="212"/>
      <c r="Y21" s="212"/>
      <c r="Z21" s="212"/>
      <c r="AA21" s="212"/>
      <c r="AB21" s="130"/>
      <c r="AC21" s="209"/>
      <c r="AD21" s="210"/>
      <c r="AE21" s="210"/>
      <c r="AF21" s="210"/>
      <c r="AG21" s="210"/>
      <c r="AH21" s="213"/>
      <c r="AI21" s="216"/>
      <c r="AJ21" s="217"/>
      <c r="AK21" s="217"/>
      <c r="AL21" s="217"/>
      <c r="AM21" s="6"/>
      <c r="AN21" s="6"/>
      <c r="AO21" s="6"/>
      <c r="AP21" s="6"/>
      <c r="AQ21" s="6"/>
      <c r="AR21" s="6"/>
      <c r="AS21" s="6"/>
      <c r="AT21" s="6"/>
      <c r="AU21" s="6"/>
      <c r="AV21" s="6"/>
      <c r="AW21" s="6"/>
      <c r="AX21" s="6"/>
      <c r="AY21" s="6"/>
      <c r="AZ21" s="6"/>
      <c r="BA21" s="6"/>
      <c r="BB21" s="6"/>
      <c r="BC21" s="6"/>
      <c r="BD21" s="6"/>
    </row>
    <row r="22" spans="1:56" s="6" customFormat="1" ht="40.5" customHeight="1">
      <c r="A22" s="204" t="s">
        <v>212</v>
      </c>
      <c r="B22" s="204"/>
      <c r="C22" s="204"/>
      <c r="D22" s="204"/>
      <c r="E22" s="204"/>
      <c r="F22" s="204"/>
      <c r="G22" s="204"/>
      <c r="H22" s="204"/>
      <c r="I22" s="204"/>
      <c r="J22" s="204"/>
      <c r="K22" s="204"/>
      <c r="L22" s="204"/>
      <c r="M22" s="204"/>
      <c r="N22" s="204"/>
      <c r="O22" s="204"/>
      <c r="P22" s="204"/>
      <c r="Q22" s="204"/>
      <c r="R22" s="204"/>
      <c r="S22" s="204"/>
      <c r="T22" s="204"/>
      <c r="U22" s="20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06" t="s">
        <v>210</v>
      </c>
      <c r="C23" s="207"/>
      <c r="D23" s="207"/>
      <c r="E23" s="207"/>
      <c r="F23" s="207"/>
      <c r="G23" s="207"/>
      <c r="H23" s="207"/>
      <c r="I23" s="207"/>
      <c r="J23" s="207"/>
      <c r="K23" s="207"/>
      <c r="L23" s="207"/>
      <c r="M23" s="207"/>
      <c r="N23" s="207"/>
      <c r="O23" s="207"/>
      <c r="P23" s="207"/>
      <c r="Q23" s="207"/>
      <c r="R23" s="207"/>
      <c r="S23" s="207"/>
      <c r="T23" s="207"/>
      <c r="U23" s="208"/>
      <c r="V23" s="147">
        <f>AO2</f>
        <v>0</v>
      </c>
      <c r="W23" s="147">
        <f t="shared" ref="W23:AB27" si="0">AP2</f>
        <v>0</v>
      </c>
      <c r="X23" s="147">
        <f t="shared" si="0"/>
        <v>0</v>
      </c>
      <c r="Y23" s="147">
        <f t="shared" si="0"/>
        <v>2</v>
      </c>
      <c r="Z23" s="147">
        <f t="shared" si="0"/>
        <v>2</v>
      </c>
      <c r="AA23" s="147">
        <f t="shared" si="0"/>
        <v>0</v>
      </c>
      <c r="AB23" s="147">
        <f t="shared" si="0"/>
        <v>4</v>
      </c>
      <c r="AC23" s="132">
        <f t="shared" ref="AC23:AH27" si="1">V23/$AB23</f>
        <v>0</v>
      </c>
      <c r="AD23" s="132">
        <f t="shared" si="1"/>
        <v>0</v>
      </c>
      <c r="AE23" s="132">
        <f t="shared" si="1"/>
        <v>0</v>
      </c>
      <c r="AF23" s="132">
        <f t="shared" si="1"/>
        <v>0.5</v>
      </c>
      <c r="AG23" s="132">
        <f t="shared" si="1"/>
        <v>0.5</v>
      </c>
      <c r="AH23" s="132">
        <f t="shared" si="1"/>
        <v>0</v>
      </c>
      <c r="AI23" s="147">
        <f>BB2</f>
        <v>4.5</v>
      </c>
      <c r="AJ23" s="147">
        <f t="shared" ref="AJ23:AL27" si="2">BC2</f>
        <v>0.57999999999999996</v>
      </c>
      <c r="AK23" s="147">
        <f t="shared" si="2"/>
        <v>5</v>
      </c>
      <c r="AL23" s="147">
        <f t="shared" si="2"/>
        <v>4</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06" t="s">
        <v>211</v>
      </c>
      <c r="C24" s="207"/>
      <c r="D24" s="207"/>
      <c r="E24" s="207"/>
      <c r="F24" s="207"/>
      <c r="G24" s="207"/>
      <c r="H24" s="207"/>
      <c r="I24" s="207"/>
      <c r="J24" s="207"/>
      <c r="K24" s="207"/>
      <c r="L24" s="207"/>
      <c r="M24" s="207"/>
      <c r="N24" s="207"/>
      <c r="O24" s="207"/>
      <c r="P24" s="207"/>
      <c r="Q24" s="207"/>
      <c r="R24" s="207"/>
      <c r="S24" s="207"/>
      <c r="T24" s="207"/>
      <c r="U24" s="208"/>
      <c r="V24" s="147">
        <f t="shared" ref="V24:V27" si="3">AO3</f>
        <v>0</v>
      </c>
      <c r="W24" s="147">
        <f t="shared" si="0"/>
        <v>0</v>
      </c>
      <c r="X24" s="147">
        <f t="shared" si="0"/>
        <v>0</v>
      </c>
      <c r="Y24" s="147">
        <f t="shared" si="0"/>
        <v>1</v>
      </c>
      <c r="Z24" s="147">
        <f t="shared" si="0"/>
        <v>3</v>
      </c>
      <c r="AA24" s="147">
        <f t="shared" si="0"/>
        <v>0</v>
      </c>
      <c r="AB24" s="147">
        <f t="shared" si="0"/>
        <v>4</v>
      </c>
      <c r="AC24" s="132">
        <f t="shared" si="1"/>
        <v>0</v>
      </c>
      <c r="AD24" s="132">
        <f t="shared" si="1"/>
        <v>0</v>
      </c>
      <c r="AE24" s="132">
        <f t="shared" si="1"/>
        <v>0</v>
      </c>
      <c r="AF24" s="132">
        <f t="shared" si="1"/>
        <v>0.25</v>
      </c>
      <c r="AG24" s="132">
        <f t="shared" si="1"/>
        <v>0.75</v>
      </c>
      <c r="AH24" s="132">
        <f t="shared" si="1"/>
        <v>0</v>
      </c>
      <c r="AI24" s="147">
        <f t="shared" ref="AI24:AI27" si="4">BB3</f>
        <v>4.75</v>
      </c>
      <c r="AJ24" s="147">
        <f t="shared" si="2"/>
        <v>0.5</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06" t="s">
        <v>220</v>
      </c>
      <c r="C25" s="207"/>
      <c r="D25" s="207"/>
      <c r="E25" s="207"/>
      <c r="F25" s="207"/>
      <c r="G25" s="207"/>
      <c r="H25" s="207"/>
      <c r="I25" s="207"/>
      <c r="J25" s="207"/>
      <c r="K25" s="207"/>
      <c r="L25" s="207"/>
      <c r="M25" s="207"/>
      <c r="N25" s="207"/>
      <c r="O25" s="207"/>
      <c r="P25" s="207"/>
      <c r="Q25" s="207"/>
      <c r="R25" s="207"/>
      <c r="S25" s="207"/>
      <c r="T25" s="207"/>
      <c r="U25" s="208"/>
      <c r="V25" s="147">
        <f t="shared" si="3"/>
        <v>0</v>
      </c>
      <c r="W25" s="147">
        <f t="shared" si="0"/>
        <v>0</v>
      </c>
      <c r="X25" s="147">
        <f t="shared" si="0"/>
        <v>2</v>
      </c>
      <c r="Y25" s="147">
        <f t="shared" si="0"/>
        <v>0</v>
      </c>
      <c r="Z25" s="147">
        <f t="shared" si="0"/>
        <v>2</v>
      </c>
      <c r="AA25" s="147">
        <f t="shared" si="0"/>
        <v>0</v>
      </c>
      <c r="AB25" s="147">
        <f t="shared" si="0"/>
        <v>4</v>
      </c>
      <c r="AC25" s="132">
        <f t="shared" si="1"/>
        <v>0</v>
      </c>
      <c r="AD25" s="132">
        <f t="shared" si="1"/>
        <v>0</v>
      </c>
      <c r="AE25" s="132">
        <f t="shared" si="1"/>
        <v>0.5</v>
      </c>
      <c r="AF25" s="132">
        <f t="shared" si="1"/>
        <v>0</v>
      </c>
      <c r="AG25" s="132">
        <f t="shared" si="1"/>
        <v>0.5</v>
      </c>
      <c r="AH25" s="132">
        <f t="shared" si="1"/>
        <v>0</v>
      </c>
      <c r="AI25" s="147">
        <f t="shared" si="4"/>
        <v>4</v>
      </c>
      <c r="AJ25" s="147">
        <f t="shared" si="2"/>
        <v>1.1499999999999999</v>
      </c>
      <c r="AK25" s="147">
        <f t="shared" si="2"/>
        <v>4</v>
      </c>
      <c r="AL25" s="147">
        <f t="shared" si="2"/>
        <v>3</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06" t="s">
        <v>217</v>
      </c>
      <c r="C26" s="207"/>
      <c r="D26" s="207"/>
      <c r="E26" s="207"/>
      <c r="F26" s="207"/>
      <c r="G26" s="207"/>
      <c r="H26" s="207"/>
      <c r="I26" s="207"/>
      <c r="J26" s="207"/>
      <c r="K26" s="207"/>
      <c r="L26" s="207"/>
      <c r="M26" s="207"/>
      <c r="N26" s="207"/>
      <c r="O26" s="207"/>
      <c r="P26" s="207"/>
      <c r="Q26" s="207"/>
      <c r="R26" s="207"/>
      <c r="S26" s="207"/>
      <c r="T26" s="207"/>
      <c r="U26" s="208"/>
      <c r="V26" s="147">
        <f t="shared" si="3"/>
        <v>0</v>
      </c>
      <c r="W26" s="147">
        <f t="shared" si="0"/>
        <v>0</v>
      </c>
      <c r="X26" s="147">
        <f t="shared" si="0"/>
        <v>0</v>
      </c>
      <c r="Y26" s="147">
        <f t="shared" si="0"/>
        <v>3</v>
      </c>
      <c r="Z26" s="147">
        <f t="shared" si="0"/>
        <v>1</v>
      </c>
      <c r="AA26" s="147">
        <f t="shared" si="0"/>
        <v>0</v>
      </c>
      <c r="AB26" s="147">
        <f t="shared" si="0"/>
        <v>4</v>
      </c>
      <c r="AC26" s="132">
        <f t="shared" si="1"/>
        <v>0</v>
      </c>
      <c r="AD26" s="132">
        <f t="shared" si="1"/>
        <v>0</v>
      </c>
      <c r="AE26" s="132">
        <f t="shared" si="1"/>
        <v>0</v>
      </c>
      <c r="AF26" s="132">
        <f t="shared" si="1"/>
        <v>0.75</v>
      </c>
      <c r="AG26" s="132">
        <f t="shared" si="1"/>
        <v>0.25</v>
      </c>
      <c r="AH26" s="132">
        <f t="shared" si="1"/>
        <v>0</v>
      </c>
      <c r="AI26" s="147">
        <f t="shared" si="4"/>
        <v>4.25</v>
      </c>
      <c r="AJ26" s="147">
        <f t="shared" si="2"/>
        <v>0.5</v>
      </c>
      <c r="AK26" s="147">
        <f t="shared" si="2"/>
        <v>4</v>
      </c>
      <c r="AL26" s="147">
        <f t="shared" si="2"/>
        <v>4</v>
      </c>
      <c r="AM26" s="6"/>
      <c r="AN26" s="6"/>
      <c r="AO26" s="6"/>
      <c r="AP26" s="6"/>
      <c r="AQ26" s="6"/>
      <c r="AR26" s="6"/>
      <c r="AS26" s="6"/>
      <c r="AT26" s="6"/>
      <c r="AU26" s="6"/>
      <c r="AV26" s="6"/>
      <c r="AW26" s="6"/>
      <c r="AX26" s="6"/>
      <c r="AY26" s="6"/>
      <c r="AZ26" s="6"/>
      <c r="BA26" s="6"/>
      <c r="BB26" s="6"/>
      <c r="BC26" s="6"/>
      <c r="BD26" s="6"/>
    </row>
    <row r="27" spans="1:56" s="7" customFormat="1" ht="27.75" customHeight="1">
      <c r="A27" s="131" t="s">
        <v>219</v>
      </c>
      <c r="B27" s="206" t="s">
        <v>218</v>
      </c>
      <c r="C27" s="207"/>
      <c r="D27" s="207"/>
      <c r="E27" s="207"/>
      <c r="F27" s="207"/>
      <c r="G27" s="207"/>
      <c r="H27" s="207"/>
      <c r="I27" s="207"/>
      <c r="J27" s="207"/>
      <c r="K27" s="207"/>
      <c r="L27" s="207"/>
      <c r="M27" s="207"/>
      <c r="N27" s="207"/>
      <c r="O27" s="207"/>
      <c r="P27" s="207"/>
      <c r="Q27" s="207"/>
      <c r="R27" s="207"/>
      <c r="S27" s="207"/>
      <c r="T27" s="207"/>
      <c r="U27" s="208"/>
      <c r="V27" s="147">
        <f t="shared" si="3"/>
        <v>0</v>
      </c>
      <c r="W27" s="147">
        <f t="shared" si="0"/>
        <v>0</v>
      </c>
      <c r="X27" s="147">
        <f t="shared" si="0"/>
        <v>0</v>
      </c>
      <c r="Y27" s="147">
        <f t="shared" si="0"/>
        <v>1</v>
      </c>
      <c r="Z27" s="147">
        <f t="shared" si="0"/>
        <v>3</v>
      </c>
      <c r="AA27" s="147">
        <f t="shared" si="0"/>
        <v>0</v>
      </c>
      <c r="AB27" s="147">
        <f t="shared" si="0"/>
        <v>4</v>
      </c>
      <c r="AC27" s="132">
        <f t="shared" si="1"/>
        <v>0</v>
      </c>
      <c r="AD27" s="132">
        <f t="shared" si="1"/>
        <v>0</v>
      </c>
      <c r="AE27" s="132">
        <f t="shared" si="1"/>
        <v>0</v>
      </c>
      <c r="AF27" s="132">
        <f t="shared" si="1"/>
        <v>0.25</v>
      </c>
      <c r="AG27" s="132">
        <f t="shared" si="1"/>
        <v>0.75</v>
      </c>
      <c r="AH27" s="132">
        <f t="shared" si="1"/>
        <v>0</v>
      </c>
      <c r="AI27" s="147">
        <f t="shared" si="4"/>
        <v>4.75</v>
      </c>
      <c r="AJ27" s="147">
        <f t="shared" si="2"/>
        <v>0.5</v>
      </c>
      <c r="AK27" s="147">
        <f t="shared" si="2"/>
        <v>5</v>
      </c>
      <c r="AL27" s="147">
        <f t="shared" si="2"/>
        <v>5</v>
      </c>
      <c r="AM27" s="155"/>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65E5-A8ED-4784-AA89-20A72B75AB70}">
  <sheetPr>
    <tabColor rgb="FF92D050"/>
    <pageSetUpPr fitToPage="1"/>
  </sheetPr>
  <dimension ref="A1:BE29"/>
  <sheetViews>
    <sheetView view="pageBreakPreview" zoomScale="70" zoomScaleNormal="100" zoomScaleSheetLayoutView="70" workbookViewId="0">
      <selection activeCell="P19" sqref="P19"/>
    </sheetView>
  </sheetViews>
  <sheetFormatPr baseColWidth="10" defaultRowHeight="15"/>
  <cols>
    <col min="1" max="1" width="8.5703125" style="151" customWidth="1"/>
    <col min="2" max="2" width="8" style="151" customWidth="1"/>
    <col min="3" max="3" width="8.28515625" style="151" customWidth="1"/>
    <col min="4" max="4" width="10.85546875" style="151" bestFit="1" customWidth="1"/>
    <col min="5" max="5" width="8.5703125" style="151" customWidth="1"/>
    <col min="6" max="6" width="11.7109375" style="151" customWidth="1"/>
    <col min="7" max="7" width="11.42578125" style="151"/>
    <col min="8" max="8" width="31.140625" style="151" customWidth="1"/>
    <col min="9" max="9" width="11.42578125" style="151"/>
    <col min="10" max="10" width="15.5703125" style="151" customWidth="1"/>
    <col min="11" max="11" width="9.28515625" style="151" customWidth="1"/>
    <col min="12" max="12" width="9" style="151" customWidth="1"/>
    <col min="13" max="13" width="11.140625" style="151" bestFit="1" customWidth="1"/>
    <col min="14" max="14" width="7.42578125" style="151" customWidth="1"/>
    <col min="15" max="15" width="9.5703125" style="151" customWidth="1"/>
    <col min="16" max="16" width="8.28515625" style="151" customWidth="1"/>
    <col min="17" max="17" width="11" style="151" customWidth="1"/>
    <col min="18" max="18" width="10.7109375" style="151" bestFit="1" customWidth="1"/>
    <col min="19" max="19" width="12.42578125" style="151" customWidth="1"/>
    <col min="20" max="20" width="14.42578125" style="151" customWidth="1"/>
    <col min="21" max="21" width="8.7109375" style="151" customWidth="1"/>
    <col min="22" max="27" width="10" style="151" customWidth="1"/>
    <col min="28" max="28" width="13.7109375" style="151" customWidth="1"/>
    <col min="29" max="29" width="11.85546875" style="151" customWidth="1"/>
    <col min="30" max="30" width="11.28515625" style="151" bestFit="1" customWidth="1"/>
    <col min="31" max="34" width="11.140625" style="151" bestFit="1" customWidth="1"/>
    <col min="35" max="38" width="11.140625" style="151" customWidth="1"/>
    <col min="39" max="39" width="13.28515625" style="151" customWidth="1"/>
    <col min="40" max="40" width="117.140625" style="151" hidden="1" customWidth="1"/>
    <col min="41" max="47" width="11.42578125" style="151" hidden="1" customWidth="1"/>
    <col min="48" max="48" width="20.5703125" style="151" hidden="1" customWidth="1"/>
    <col min="49" max="49" width="11.5703125" style="151" hidden="1" customWidth="1"/>
    <col min="50" max="57" width="11.42578125" style="151" hidden="1" customWidth="1"/>
    <col min="58" max="16384" width="11.42578125" style="151"/>
  </cols>
  <sheetData>
    <row r="1" spans="1:57">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N1" s="151" t="s">
        <v>208</v>
      </c>
      <c r="AO1" s="151">
        <v>1</v>
      </c>
      <c r="AP1" s="151">
        <v>2</v>
      </c>
      <c r="AQ1" s="151">
        <v>3</v>
      </c>
      <c r="AR1" s="151">
        <v>4</v>
      </c>
      <c r="AS1" s="151">
        <v>5</v>
      </c>
      <c r="AT1" s="151" t="s">
        <v>133</v>
      </c>
      <c r="AU1" s="151" t="s">
        <v>34</v>
      </c>
      <c r="AV1" s="151" t="s">
        <v>208</v>
      </c>
      <c r="AW1" s="151">
        <v>1</v>
      </c>
      <c r="AX1" s="151">
        <v>2</v>
      </c>
      <c r="AY1" s="151">
        <v>3</v>
      </c>
      <c r="AZ1" s="151">
        <v>4</v>
      </c>
      <c r="BA1" s="151">
        <v>5</v>
      </c>
      <c r="BB1" s="151" t="s">
        <v>34</v>
      </c>
    </row>
    <row r="2" spans="1:57">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N2" s="151" t="s">
        <v>246</v>
      </c>
      <c r="AO2" s="151">
        <v>1</v>
      </c>
      <c r="AP2" s="151">
        <v>0</v>
      </c>
      <c r="AQ2" s="151">
        <v>2</v>
      </c>
      <c r="AR2" s="151">
        <v>3</v>
      </c>
      <c r="AS2" s="151">
        <v>4</v>
      </c>
      <c r="AT2" s="151">
        <v>0</v>
      </c>
      <c r="AU2" s="151">
        <v>10</v>
      </c>
      <c r="AV2" s="151" t="s">
        <v>246</v>
      </c>
      <c r="AW2" s="151">
        <v>1</v>
      </c>
      <c r="AX2" s="151">
        <v>0</v>
      </c>
      <c r="AY2" s="151">
        <v>2</v>
      </c>
      <c r="AZ2" s="151">
        <v>3</v>
      </c>
      <c r="BA2" s="151">
        <v>4</v>
      </c>
      <c r="BB2" s="151">
        <v>3.9</v>
      </c>
      <c r="BC2" s="151">
        <v>1.29</v>
      </c>
      <c r="BD2" s="151">
        <v>4</v>
      </c>
      <c r="BE2" s="151">
        <v>5</v>
      </c>
    </row>
    <row r="3" spans="1:57">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N3" s="151" t="s">
        <v>247</v>
      </c>
      <c r="AO3" s="151">
        <v>0</v>
      </c>
      <c r="AP3" s="151">
        <v>1</v>
      </c>
      <c r="AQ3" s="151">
        <v>3</v>
      </c>
      <c r="AR3" s="151">
        <v>4</v>
      </c>
      <c r="AS3" s="151">
        <v>2</v>
      </c>
      <c r="AT3" s="151">
        <v>0</v>
      </c>
      <c r="AU3" s="151">
        <v>10</v>
      </c>
      <c r="AV3" s="151" t="s">
        <v>247</v>
      </c>
      <c r="AW3" s="151">
        <v>0</v>
      </c>
      <c r="AX3" s="151">
        <v>1</v>
      </c>
      <c r="AY3" s="151">
        <v>3</v>
      </c>
      <c r="AZ3" s="151">
        <v>4</v>
      </c>
      <c r="BA3" s="151">
        <v>2</v>
      </c>
      <c r="BB3" s="151">
        <v>3.7</v>
      </c>
      <c r="BC3" s="151">
        <v>0.95</v>
      </c>
      <c r="BD3" s="151">
        <v>4</v>
      </c>
      <c r="BE3" s="151">
        <v>4</v>
      </c>
    </row>
    <row r="4" spans="1:57">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M4" s="140"/>
      <c r="AN4" s="140" t="s">
        <v>248</v>
      </c>
      <c r="AO4" s="140">
        <v>2</v>
      </c>
      <c r="AP4" s="140">
        <v>0</v>
      </c>
      <c r="AQ4" s="140">
        <v>3</v>
      </c>
      <c r="AR4" s="140">
        <v>2</v>
      </c>
      <c r="AS4" s="140">
        <v>3</v>
      </c>
      <c r="AT4" s="140">
        <v>0</v>
      </c>
      <c r="AU4" s="140">
        <v>10</v>
      </c>
      <c r="AV4" s="140" t="s">
        <v>248</v>
      </c>
      <c r="AW4" s="140">
        <v>2</v>
      </c>
      <c r="AX4" s="140">
        <v>0</v>
      </c>
      <c r="AY4" s="140">
        <v>3</v>
      </c>
      <c r="AZ4" s="140">
        <v>2</v>
      </c>
      <c r="BA4" s="140">
        <v>3</v>
      </c>
      <c r="BB4" s="140">
        <v>3.4</v>
      </c>
      <c r="BC4" s="140">
        <v>1.51</v>
      </c>
      <c r="BD4" s="140">
        <v>4</v>
      </c>
      <c r="BE4" s="151">
        <v>3</v>
      </c>
    </row>
    <row r="5" spans="1:57">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N5" s="151" t="s">
        <v>249</v>
      </c>
      <c r="AO5" s="151">
        <v>0</v>
      </c>
      <c r="AP5" s="151">
        <v>0</v>
      </c>
      <c r="AQ5" s="151">
        <v>2</v>
      </c>
      <c r="AR5" s="151">
        <v>6</v>
      </c>
      <c r="AS5" s="151">
        <v>2</v>
      </c>
      <c r="AT5" s="151">
        <v>0</v>
      </c>
      <c r="AU5" s="151">
        <v>10</v>
      </c>
      <c r="AV5" s="151" t="s">
        <v>249</v>
      </c>
      <c r="AW5" s="151">
        <v>0</v>
      </c>
      <c r="AX5" s="151">
        <v>0</v>
      </c>
      <c r="AY5" s="151">
        <v>2</v>
      </c>
      <c r="AZ5" s="151">
        <v>6</v>
      </c>
      <c r="BA5" s="151">
        <v>2</v>
      </c>
      <c r="BB5" s="151">
        <v>4</v>
      </c>
      <c r="BC5" s="151">
        <v>0.67</v>
      </c>
      <c r="BD5" s="151">
        <v>4</v>
      </c>
      <c r="BE5" s="151">
        <v>4</v>
      </c>
    </row>
    <row r="6" spans="1:57" ht="15.75">
      <c r="A6" s="220" t="s">
        <v>0</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N6" s="151" t="s">
        <v>250</v>
      </c>
      <c r="AO6" s="151">
        <v>1</v>
      </c>
      <c r="AP6" s="151">
        <v>0</v>
      </c>
      <c r="AQ6" s="151">
        <v>0</v>
      </c>
      <c r="AR6" s="151">
        <v>5</v>
      </c>
      <c r="AS6" s="151">
        <v>4</v>
      </c>
      <c r="AT6" s="151">
        <v>0</v>
      </c>
      <c r="AU6" s="151">
        <v>10</v>
      </c>
      <c r="AV6" s="151" t="s">
        <v>250</v>
      </c>
      <c r="AW6" s="151">
        <v>1</v>
      </c>
      <c r="AX6" s="151">
        <v>0</v>
      </c>
      <c r="AY6" s="151">
        <v>0</v>
      </c>
      <c r="AZ6" s="151">
        <v>5</v>
      </c>
      <c r="BA6" s="151">
        <v>4</v>
      </c>
      <c r="BB6" s="151">
        <v>4.0999999999999996</v>
      </c>
      <c r="BC6" s="151">
        <v>1.2</v>
      </c>
      <c r="BD6" s="151">
        <v>4</v>
      </c>
      <c r="BE6" s="151">
        <v>4</v>
      </c>
    </row>
    <row r="7" spans="1:57" ht="18.75" customHeight="1">
      <c r="A7" s="221" t="s">
        <v>2</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row>
    <row r="8" spans="1:57" ht="15.75" customHeight="1">
      <c r="A8" s="222" t="s">
        <v>244</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57" ht="21" customHeight="1">
      <c r="A9" s="151" t="s">
        <v>245</v>
      </c>
    </row>
    <row r="10" spans="1:57" ht="15.7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row>
    <row r="11" spans="1:57" ht="33.75">
      <c r="A11" s="223"/>
      <c r="B11" s="223"/>
      <c r="C11" s="223"/>
      <c r="D11" s="223"/>
      <c r="E11" s="223"/>
      <c r="F11" s="223"/>
      <c r="G11" s="223"/>
      <c r="Y11" s="137"/>
      <c r="Z11" s="138"/>
      <c r="AA11" s="138"/>
      <c r="AB11" s="138"/>
      <c r="AC11" s="138"/>
      <c r="AD11" s="138"/>
      <c r="AE11" s="135"/>
      <c r="AJ11" s="137"/>
      <c r="AK11" s="138"/>
      <c r="AL11" s="138"/>
    </row>
    <row r="12" spans="1:57" ht="33.75">
      <c r="A12" s="157"/>
      <c r="B12" s="157"/>
      <c r="C12" s="157"/>
      <c r="D12" s="157"/>
      <c r="E12" s="157"/>
      <c r="F12" s="157"/>
      <c r="G12" s="157"/>
      <c r="Y12" s="137"/>
      <c r="Z12" s="138"/>
      <c r="AA12" s="138"/>
      <c r="AB12" s="138"/>
      <c r="AC12" s="138"/>
      <c r="AD12" s="138"/>
      <c r="AE12" s="135"/>
      <c r="AJ12" s="137"/>
      <c r="AK12" s="138"/>
      <c r="AL12" s="138"/>
    </row>
    <row r="13" spans="1:57" ht="33.75">
      <c r="A13" s="157"/>
      <c r="B13" s="157"/>
      <c r="C13" s="157"/>
      <c r="D13" s="157"/>
      <c r="E13" s="157"/>
      <c r="F13" s="157"/>
      <c r="G13" s="157"/>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209" t="s">
        <v>3</v>
      </c>
      <c r="W20" s="210"/>
      <c r="X20" s="210"/>
      <c r="Y20" s="210"/>
      <c r="Z20" s="210"/>
      <c r="AA20" s="210"/>
      <c r="AB20" s="130"/>
      <c r="AC20" s="209" t="s">
        <v>4</v>
      </c>
      <c r="AD20" s="210"/>
      <c r="AE20" s="210"/>
      <c r="AF20" s="210"/>
      <c r="AG20" s="210"/>
      <c r="AH20" s="213"/>
      <c r="AI20" s="214" t="s">
        <v>5</v>
      </c>
      <c r="AJ20" s="215"/>
      <c r="AK20" s="215"/>
      <c r="AL20" s="215"/>
      <c r="AM20" s="6"/>
      <c r="AN20" s="6"/>
      <c r="AO20" s="6"/>
      <c r="AP20" s="6"/>
      <c r="AQ20" s="6"/>
      <c r="AR20" s="6"/>
      <c r="AS20" s="6"/>
      <c r="AT20" s="6"/>
      <c r="AU20" s="6"/>
      <c r="AV20" s="6"/>
      <c r="AW20" s="6"/>
      <c r="AX20" s="6"/>
      <c r="AY20" s="6"/>
      <c r="AZ20" s="6"/>
      <c r="BA20" s="6"/>
      <c r="BB20" s="6"/>
      <c r="BC20" s="6"/>
      <c r="BD20" s="6"/>
    </row>
    <row r="21" spans="1:56" ht="37.5" customHeight="1" thickBot="1">
      <c r="A21" s="218" t="s">
        <v>209</v>
      </c>
      <c r="B21" s="218"/>
      <c r="C21" s="218"/>
      <c r="D21" s="218"/>
      <c r="E21" s="218"/>
      <c r="F21" s="218"/>
      <c r="G21" s="218"/>
      <c r="H21" s="218"/>
      <c r="I21" s="218"/>
      <c r="J21" s="218"/>
      <c r="K21" s="218"/>
      <c r="L21" s="218"/>
      <c r="M21" s="218"/>
      <c r="N21" s="218"/>
      <c r="O21" s="218"/>
      <c r="P21" s="218"/>
      <c r="Q21" s="218"/>
      <c r="R21" s="218"/>
      <c r="S21" s="218"/>
      <c r="T21" s="218"/>
      <c r="U21" s="218"/>
      <c r="V21" s="211"/>
      <c r="W21" s="212"/>
      <c r="X21" s="212"/>
      <c r="Y21" s="212"/>
      <c r="Z21" s="212"/>
      <c r="AA21" s="212"/>
      <c r="AB21" s="130"/>
      <c r="AC21" s="209"/>
      <c r="AD21" s="210"/>
      <c r="AE21" s="210"/>
      <c r="AF21" s="210"/>
      <c r="AG21" s="210"/>
      <c r="AH21" s="213"/>
      <c r="AI21" s="216"/>
      <c r="AJ21" s="217"/>
      <c r="AK21" s="217"/>
      <c r="AL21" s="217"/>
      <c r="AM21" s="6"/>
      <c r="AN21" s="6"/>
      <c r="AO21" s="6"/>
      <c r="AP21" s="6"/>
      <c r="AQ21" s="6"/>
      <c r="AR21" s="6"/>
      <c r="AS21" s="6"/>
      <c r="AT21" s="6"/>
      <c r="AU21" s="6"/>
      <c r="AV21" s="6"/>
      <c r="AW21" s="6"/>
      <c r="AX21" s="6"/>
      <c r="AY21" s="6"/>
      <c r="AZ21" s="6"/>
      <c r="BA21" s="6"/>
      <c r="BB21" s="6"/>
      <c r="BC21" s="6"/>
      <c r="BD21" s="6"/>
    </row>
    <row r="22" spans="1:56" s="6" customFormat="1" ht="40.5" customHeight="1">
      <c r="A22" s="204" t="s">
        <v>212</v>
      </c>
      <c r="B22" s="204"/>
      <c r="C22" s="204"/>
      <c r="D22" s="204"/>
      <c r="E22" s="204"/>
      <c r="F22" s="204"/>
      <c r="G22" s="204"/>
      <c r="H22" s="204"/>
      <c r="I22" s="204"/>
      <c r="J22" s="204"/>
      <c r="K22" s="204"/>
      <c r="L22" s="204"/>
      <c r="M22" s="204"/>
      <c r="N22" s="204"/>
      <c r="O22" s="204"/>
      <c r="P22" s="204"/>
      <c r="Q22" s="204"/>
      <c r="R22" s="204"/>
      <c r="S22" s="204"/>
      <c r="T22" s="204"/>
      <c r="U22" s="205"/>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213</v>
      </c>
      <c r="B23" s="206" t="s">
        <v>210</v>
      </c>
      <c r="C23" s="207"/>
      <c r="D23" s="207"/>
      <c r="E23" s="207"/>
      <c r="F23" s="207"/>
      <c r="G23" s="207"/>
      <c r="H23" s="207"/>
      <c r="I23" s="207"/>
      <c r="J23" s="207"/>
      <c r="K23" s="207"/>
      <c r="L23" s="207"/>
      <c r="M23" s="207"/>
      <c r="N23" s="207"/>
      <c r="O23" s="207"/>
      <c r="P23" s="207"/>
      <c r="Q23" s="207"/>
      <c r="R23" s="207"/>
      <c r="S23" s="207"/>
      <c r="T23" s="207"/>
      <c r="U23" s="208"/>
      <c r="V23" s="147">
        <f>AO2</f>
        <v>1</v>
      </c>
      <c r="W23" s="147">
        <f t="shared" ref="W23:AB27" si="0">AP2</f>
        <v>0</v>
      </c>
      <c r="X23" s="147">
        <f t="shared" si="0"/>
        <v>2</v>
      </c>
      <c r="Y23" s="147">
        <f t="shared" si="0"/>
        <v>3</v>
      </c>
      <c r="Z23" s="147">
        <f t="shared" si="0"/>
        <v>4</v>
      </c>
      <c r="AA23" s="147">
        <f t="shared" si="0"/>
        <v>0</v>
      </c>
      <c r="AB23" s="147">
        <f t="shared" si="0"/>
        <v>10</v>
      </c>
      <c r="AC23" s="132">
        <f t="shared" ref="AC23:AH27" si="1">V23/$AB23</f>
        <v>0.1</v>
      </c>
      <c r="AD23" s="132">
        <f t="shared" si="1"/>
        <v>0</v>
      </c>
      <c r="AE23" s="132">
        <f t="shared" si="1"/>
        <v>0.2</v>
      </c>
      <c r="AF23" s="132">
        <f t="shared" si="1"/>
        <v>0.3</v>
      </c>
      <c r="AG23" s="132">
        <f t="shared" si="1"/>
        <v>0.4</v>
      </c>
      <c r="AH23" s="132">
        <f t="shared" si="1"/>
        <v>0</v>
      </c>
      <c r="AI23" s="147">
        <f>BB2</f>
        <v>3.9</v>
      </c>
      <c r="AJ23" s="147">
        <f t="shared" ref="AJ23:AL27" si="2">BC2</f>
        <v>1.29</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214</v>
      </c>
      <c r="B24" s="206" t="s">
        <v>211</v>
      </c>
      <c r="C24" s="207"/>
      <c r="D24" s="207"/>
      <c r="E24" s="207"/>
      <c r="F24" s="207"/>
      <c r="G24" s="207"/>
      <c r="H24" s="207"/>
      <c r="I24" s="207"/>
      <c r="J24" s="207"/>
      <c r="K24" s="207"/>
      <c r="L24" s="207"/>
      <c r="M24" s="207"/>
      <c r="N24" s="207"/>
      <c r="O24" s="207"/>
      <c r="P24" s="207"/>
      <c r="Q24" s="207"/>
      <c r="R24" s="207"/>
      <c r="S24" s="207"/>
      <c r="T24" s="207"/>
      <c r="U24" s="208"/>
      <c r="V24" s="147">
        <f t="shared" ref="V24:V27" si="3">AO3</f>
        <v>0</v>
      </c>
      <c r="W24" s="147">
        <f t="shared" si="0"/>
        <v>1</v>
      </c>
      <c r="X24" s="147">
        <f t="shared" si="0"/>
        <v>3</v>
      </c>
      <c r="Y24" s="147">
        <f t="shared" si="0"/>
        <v>4</v>
      </c>
      <c r="Z24" s="147">
        <f t="shared" si="0"/>
        <v>2</v>
      </c>
      <c r="AA24" s="147">
        <f t="shared" si="0"/>
        <v>0</v>
      </c>
      <c r="AB24" s="147">
        <f t="shared" si="0"/>
        <v>10</v>
      </c>
      <c r="AC24" s="132">
        <f t="shared" si="1"/>
        <v>0</v>
      </c>
      <c r="AD24" s="132">
        <f t="shared" si="1"/>
        <v>0.1</v>
      </c>
      <c r="AE24" s="132">
        <f t="shared" si="1"/>
        <v>0.3</v>
      </c>
      <c r="AF24" s="132">
        <f t="shared" si="1"/>
        <v>0.4</v>
      </c>
      <c r="AG24" s="132">
        <f t="shared" si="1"/>
        <v>0.2</v>
      </c>
      <c r="AH24" s="132">
        <f t="shared" si="1"/>
        <v>0</v>
      </c>
      <c r="AI24" s="147">
        <f t="shared" ref="AI24:AI27" si="4">BB3</f>
        <v>3.7</v>
      </c>
      <c r="AJ24" s="147">
        <f t="shared" si="2"/>
        <v>0.95</v>
      </c>
      <c r="AK24" s="147">
        <f t="shared" si="2"/>
        <v>4</v>
      </c>
      <c r="AL24" s="147">
        <f t="shared" si="2"/>
        <v>4</v>
      </c>
      <c r="AM24" s="6"/>
      <c r="AN24" s="6"/>
      <c r="AO24" s="6"/>
      <c r="AP24" s="6"/>
      <c r="AQ24" s="6"/>
      <c r="AR24" s="6"/>
      <c r="AS24" s="6"/>
      <c r="AT24" s="6"/>
      <c r="AU24" s="6"/>
      <c r="AV24" s="6"/>
      <c r="AW24" s="6"/>
      <c r="AX24" s="6"/>
      <c r="AY24" s="6"/>
      <c r="AZ24" s="6"/>
      <c r="BA24" s="6"/>
      <c r="BB24" s="6"/>
      <c r="BC24" s="6"/>
      <c r="BD24" s="6"/>
    </row>
    <row r="25" spans="1:56" s="7" customFormat="1" ht="27.75" customHeight="1">
      <c r="A25" s="131" t="s">
        <v>215</v>
      </c>
      <c r="B25" s="206" t="s">
        <v>220</v>
      </c>
      <c r="C25" s="207"/>
      <c r="D25" s="207"/>
      <c r="E25" s="207"/>
      <c r="F25" s="207"/>
      <c r="G25" s="207"/>
      <c r="H25" s="207"/>
      <c r="I25" s="207"/>
      <c r="J25" s="207"/>
      <c r="K25" s="207"/>
      <c r="L25" s="207"/>
      <c r="M25" s="207"/>
      <c r="N25" s="207"/>
      <c r="O25" s="207"/>
      <c r="P25" s="207"/>
      <c r="Q25" s="207"/>
      <c r="R25" s="207"/>
      <c r="S25" s="207"/>
      <c r="T25" s="207"/>
      <c r="U25" s="208"/>
      <c r="V25" s="147">
        <f t="shared" si="3"/>
        <v>2</v>
      </c>
      <c r="W25" s="147">
        <f t="shared" si="0"/>
        <v>0</v>
      </c>
      <c r="X25" s="147">
        <f t="shared" si="0"/>
        <v>3</v>
      </c>
      <c r="Y25" s="147">
        <f t="shared" si="0"/>
        <v>2</v>
      </c>
      <c r="Z25" s="147">
        <f t="shared" si="0"/>
        <v>3</v>
      </c>
      <c r="AA25" s="147">
        <f t="shared" si="0"/>
        <v>0</v>
      </c>
      <c r="AB25" s="147">
        <f t="shared" si="0"/>
        <v>10</v>
      </c>
      <c r="AC25" s="132">
        <f t="shared" si="1"/>
        <v>0.2</v>
      </c>
      <c r="AD25" s="132">
        <f t="shared" si="1"/>
        <v>0</v>
      </c>
      <c r="AE25" s="132">
        <f t="shared" si="1"/>
        <v>0.3</v>
      </c>
      <c r="AF25" s="132">
        <f t="shared" si="1"/>
        <v>0.2</v>
      </c>
      <c r="AG25" s="132">
        <f t="shared" si="1"/>
        <v>0.3</v>
      </c>
      <c r="AH25" s="132">
        <f t="shared" si="1"/>
        <v>0</v>
      </c>
      <c r="AI25" s="147">
        <f t="shared" si="4"/>
        <v>3.4</v>
      </c>
      <c r="AJ25" s="147">
        <f t="shared" si="2"/>
        <v>1.51</v>
      </c>
      <c r="AK25" s="147">
        <f t="shared" si="2"/>
        <v>4</v>
      </c>
      <c r="AL25" s="147">
        <f t="shared" si="2"/>
        <v>3</v>
      </c>
      <c r="AM25" s="6"/>
      <c r="AN25" s="6"/>
      <c r="AO25" s="6"/>
      <c r="AP25" s="6"/>
      <c r="AQ25" s="6"/>
      <c r="AR25" s="6"/>
      <c r="AS25" s="6"/>
      <c r="AT25" s="6"/>
      <c r="AU25" s="6"/>
      <c r="AV25" s="6"/>
      <c r="AW25" s="6"/>
      <c r="AX25" s="6"/>
      <c r="AY25" s="6"/>
      <c r="AZ25" s="6"/>
      <c r="BA25" s="6"/>
      <c r="BB25" s="6"/>
      <c r="BC25" s="6"/>
      <c r="BD25" s="6"/>
    </row>
    <row r="26" spans="1:56" s="7" customFormat="1" ht="27.75" customHeight="1">
      <c r="A26" s="131" t="s">
        <v>216</v>
      </c>
      <c r="B26" s="206" t="s">
        <v>217</v>
      </c>
      <c r="C26" s="207"/>
      <c r="D26" s="207"/>
      <c r="E26" s="207"/>
      <c r="F26" s="207"/>
      <c r="G26" s="207"/>
      <c r="H26" s="207"/>
      <c r="I26" s="207"/>
      <c r="J26" s="207"/>
      <c r="K26" s="207"/>
      <c r="L26" s="207"/>
      <c r="M26" s="207"/>
      <c r="N26" s="207"/>
      <c r="O26" s="207"/>
      <c r="P26" s="207"/>
      <c r="Q26" s="207"/>
      <c r="R26" s="207"/>
      <c r="S26" s="207"/>
      <c r="T26" s="207"/>
      <c r="U26" s="208"/>
      <c r="V26" s="147">
        <f t="shared" si="3"/>
        <v>0</v>
      </c>
      <c r="W26" s="147">
        <f t="shared" si="0"/>
        <v>0</v>
      </c>
      <c r="X26" s="147">
        <f t="shared" si="0"/>
        <v>2</v>
      </c>
      <c r="Y26" s="147">
        <f t="shared" si="0"/>
        <v>6</v>
      </c>
      <c r="Z26" s="147">
        <f t="shared" si="0"/>
        <v>2</v>
      </c>
      <c r="AA26" s="147">
        <f t="shared" si="0"/>
        <v>0</v>
      </c>
      <c r="AB26" s="147">
        <f t="shared" si="0"/>
        <v>10</v>
      </c>
      <c r="AC26" s="132">
        <f t="shared" si="1"/>
        <v>0</v>
      </c>
      <c r="AD26" s="132">
        <f t="shared" si="1"/>
        <v>0</v>
      </c>
      <c r="AE26" s="132">
        <f t="shared" si="1"/>
        <v>0.2</v>
      </c>
      <c r="AF26" s="132">
        <f t="shared" si="1"/>
        <v>0.6</v>
      </c>
      <c r="AG26" s="132">
        <f t="shared" si="1"/>
        <v>0.2</v>
      </c>
      <c r="AH26" s="132">
        <f t="shared" si="1"/>
        <v>0</v>
      </c>
      <c r="AI26" s="147">
        <f t="shared" si="4"/>
        <v>4</v>
      </c>
      <c r="AJ26" s="147">
        <f t="shared" si="2"/>
        <v>0.67</v>
      </c>
      <c r="AK26" s="147">
        <f t="shared" si="2"/>
        <v>4</v>
      </c>
      <c r="AL26" s="147">
        <f t="shared" si="2"/>
        <v>4</v>
      </c>
      <c r="AM26" s="6"/>
      <c r="AN26" s="6"/>
      <c r="AO26" s="6"/>
      <c r="AP26" s="6"/>
      <c r="AQ26" s="6"/>
      <c r="AR26" s="6"/>
      <c r="AS26" s="6"/>
      <c r="AT26" s="6"/>
      <c r="AU26" s="6"/>
      <c r="AV26" s="6"/>
      <c r="AW26" s="6"/>
      <c r="AX26" s="6"/>
      <c r="AY26" s="6"/>
      <c r="AZ26" s="6"/>
      <c r="BA26" s="6"/>
      <c r="BB26" s="6"/>
      <c r="BC26" s="6"/>
      <c r="BD26" s="6"/>
    </row>
    <row r="27" spans="1:56" s="7" customFormat="1" ht="27.75" customHeight="1">
      <c r="A27" s="131" t="s">
        <v>219</v>
      </c>
      <c r="B27" s="206" t="s">
        <v>218</v>
      </c>
      <c r="C27" s="207"/>
      <c r="D27" s="207"/>
      <c r="E27" s="207"/>
      <c r="F27" s="207"/>
      <c r="G27" s="207"/>
      <c r="H27" s="207"/>
      <c r="I27" s="207"/>
      <c r="J27" s="207"/>
      <c r="K27" s="207"/>
      <c r="L27" s="207"/>
      <c r="M27" s="207"/>
      <c r="N27" s="207"/>
      <c r="O27" s="207"/>
      <c r="P27" s="207"/>
      <c r="Q27" s="207"/>
      <c r="R27" s="207"/>
      <c r="S27" s="207"/>
      <c r="T27" s="207"/>
      <c r="U27" s="208"/>
      <c r="V27" s="147">
        <f t="shared" si="3"/>
        <v>1</v>
      </c>
      <c r="W27" s="147">
        <f t="shared" si="0"/>
        <v>0</v>
      </c>
      <c r="X27" s="147">
        <f t="shared" si="0"/>
        <v>0</v>
      </c>
      <c r="Y27" s="147">
        <f t="shared" si="0"/>
        <v>5</v>
      </c>
      <c r="Z27" s="147">
        <f t="shared" si="0"/>
        <v>4</v>
      </c>
      <c r="AA27" s="147">
        <f t="shared" si="0"/>
        <v>0</v>
      </c>
      <c r="AB27" s="147">
        <f t="shared" si="0"/>
        <v>10</v>
      </c>
      <c r="AC27" s="132">
        <f t="shared" si="1"/>
        <v>0.1</v>
      </c>
      <c r="AD27" s="132">
        <f t="shared" si="1"/>
        <v>0</v>
      </c>
      <c r="AE27" s="132">
        <f t="shared" si="1"/>
        <v>0</v>
      </c>
      <c r="AF27" s="132">
        <f t="shared" si="1"/>
        <v>0.5</v>
      </c>
      <c r="AG27" s="132">
        <f t="shared" si="1"/>
        <v>0.4</v>
      </c>
      <c r="AH27" s="132">
        <f t="shared" si="1"/>
        <v>0</v>
      </c>
      <c r="AI27" s="147">
        <f t="shared" si="4"/>
        <v>4.0999999999999996</v>
      </c>
      <c r="AJ27" s="147">
        <f t="shared" si="2"/>
        <v>1.2</v>
      </c>
      <c r="AK27" s="147">
        <f t="shared" si="2"/>
        <v>4</v>
      </c>
      <c r="AL27" s="147">
        <f t="shared" si="2"/>
        <v>4</v>
      </c>
      <c r="AM27" s="155"/>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265" t="s">
        <v>0</v>
      </c>
      <c r="B6" s="265"/>
      <c r="C6" s="265"/>
      <c r="D6" s="265"/>
      <c r="E6" s="265"/>
      <c r="F6" s="265"/>
      <c r="G6" s="265"/>
      <c r="H6" s="26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66" t="s">
        <v>1</v>
      </c>
      <c r="B7" s="266"/>
      <c r="C7" s="266"/>
      <c r="D7" s="266"/>
      <c r="E7" s="266"/>
      <c r="F7" s="266"/>
      <c r="G7" s="266"/>
      <c r="H7" s="266"/>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67" t="s">
        <v>2</v>
      </c>
      <c r="B8" s="267"/>
      <c r="C8" s="267"/>
      <c r="D8" s="267"/>
      <c r="E8" s="267"/>
      <c r="F8" s="267"/>
      <c r="G8" s="267"/>
      <c r="H8" s="26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68" t="s">
        <v>165</v>
      </c>
      <c r="B10" s="269"/>
      <c r="C10" s="269"/>
      <c r="D10" s="269"/>
      <c r="E10" s="269"/>
      <c r="F10" s="269"/>
      <c r="G10" s="269"/>
      <c r="H10" s="270"/>
    </row>
    <row r="11" spans="1:39" s="4" customFormat="1" ht="15.75" thickBot="1">
      <c r="A11" s="271"/>
      <c r="B11" s="272"/>
      <c r="C11" s="272"/>
      <c r="D11" s="272"/>
      <c r="E11" s="272"/>
      <c r="F11" s="272"/>
      <c r="G11" s="272"/>
      <c r="H11" s="273"/>
    </row>
    <row r="12" spans="1:39" s="4" customFormat="1"/>
    <row r="13" spans="1:39" s="4" customFormat="1">
      <c r="A13" s="96"/>
      <c r="B13" s="96"/>
    </row>
    <row r="14" spans="1:39" s="4" customFormat="1">
      <c r="A14" s="97"/>
    </row>
    <row r="15" spans="1:39" s="98" customFormat="1" ht="18.75">
      <c r="A15" s="251" t="s">
        <v>184</v>
      </c>
      <c r="B15" s="251"/>
      <c r="C15" s="251"/>
      <c r="D15" s="251"/>
      <c r="E15" s="251"/>
      <c r="F15" s="251"/>
      <c r="G15" s="251"/>
      <c r="H15" s="251"/>
    </row>
    <row r="16" spans="1:39" s="98" customFormat="1" ht="15.75">
      <c r="A16" s="99"/>
    </row>
    <row r="17" spans="1:8" s="98" customFormat="1" ht="15.75">
      <c r="A17" s="251" t="s">
        <v>185</v>
      </c>
      <c r="B17" s="251"/>
      <c r="C17" s="251"/>
      <c r="D17" s="251"/>
      <c r="E17" s="251"/>
      <c r="F17" s="251"/>
      <c r="G17" s="251"/>
      <c r="H17" s="251"/>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251" t="s">
        <v>186</v>
      </c>
      <c r="B22" s="251"/>
      <c r="C22" s="251"/>
      <c r="D22" s="251"/>
      <c r="E22" s="251"/>
      <c r="F22" s="251"/>
      <c r="G22" s="251"/>
      <c r="H22" s="251"/>
    </row>
    <row r="23" spans="1:8" s="98" customFormat="1" ht="15.75">
      <c r="A23" s="99"/>
    </row>
    <row r="24" spans="1:8" s="98" customFormat="1" ht="15.75">
      <c r="A24" s="252" t="s">
        <v>187</v>
      </c>
      <c r="B24" s="252"/>
      <c r="C24" s="252"/>
      <c r="D24" s="252"/>
      <c r="E24" s="252"/>
      <c r="F24" s="252"/>
      <c r="G24" s="252"/>
      <c r="H24" s="252"/>
    </row>
    <row r="25" spans="1:8" s="98" customFormat="1" ht="15.75">
      <c r="A25" s="100" t="s">
        <v>166</v>
      </c>
    </row>
    <row r="26" spans="1:8" s="98" customFormat="1" ht="15.75">
      <c r="A26" s="101" t="s">
        <v>167</v>
      </c>
    </row>
    <row r="27" spans="1:8" s="98" customFormat="1" ht="15.75">
      <c r="A27" s="253" t="s">
        <v>168</v>
      </c>
      <c r="B27" s="253"/>
      <c r="C27" s="253"/>
      <c r="D27" s="253"/>
      <c r="E27" s="253"/>
      <c r="F27" s="253"/>
      <c r="G27" s="253"/>
      <c r="H27" s="253"/>
    </row>
    <row r="28" spans="1:8" s="98" customFormat="1" ht="15.75">
      <c r="A28" s="253"/>
      <c r="B28" s="253"/>
      <c r="C28" s="253"/>
      <c r="D28" s="253"/>
      <c r="E28" s="253"/>
      <c r="F28" s="253"/>
      <c r="G28" s="253"/>
      <c r="H28" s="253"/>
    </row>
    <row r="29" spans="1:8" s="98" customFormat="1" ht="15.75">
      <c r="A29" s="144"/>
      <c r="B29" s="144"/>
      <c r="C29" s="144"/>
      <c r="D29" s="144"/>
      <c r="E29" s="144"/>
      <c r="F29" s="144"/>
      <c r="G29" s="144"/>
      <c r="H29" s="144"/>
    </row>
    <row r="30" spans="1:8" s="98" customFormat="1" ht="33.75" customHeight="1">
      <c r="A30" s="253" t="s">
        <v>188</v>
      </c>
      <c r="B30" s="253"/>
      <c r="C30" s="253"/>
      <c r="D30" s="253"/>
      <c r="E30" s="253"/>
      <c r="F30" s="253"/>
      <c r="G30" s="253"/>
      <c r="H30" s="254"/>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49" t="s">
        <v>189</v>
      </c>
      <c r="B34" s="249"/>
      <c r="C34" s="249"/>
      <c r="D34" s="249"/>
      <c r="E34" s="249"/>
      <c r="F34" s="249"/>
      <c r="G34" s="249"/>
      <c r="H34" s="249"/>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55" t="s">
        <v>194</v>
      </c>
      <c r="B51" s="255"/>
      <c r="C51" s="255"/>
      <c r="D51" s="255"/>
      <c r="E51" s="255"/>
      <c r="F51" s="255"/>
      <c r="G51" s="255"/>
      <c r="H51" s="255"/>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56" t="s">
        <v>195</v>
      </c>
      <c r="B54" s="257"/>
      <c r="C54" s="257"/>
      <c r="D54" s="257"/>
      <c r="E54" s="257"/>
      <c r="F54" s="257"/>
      <c r="G54" s="257"/>
      <c r="H54" s="258"/>
    </row>
    <row r="55" spans="1:8" s="4" customFormat="1">
      <c r="A55" s="259"/>
      <c r="B55" s="260"/>
      <c r="C55" s="260"/>
      <c r="D55" s="260"/>
      <c r="E55" s="260"/>
      <c r="F55" s="260"/>
      <c r="G55" s="260"/>
      <c r="H55" s="261"/>
    </row>
    <row r="56" spans="1:8" s="4" customFormat="1">
      <c r="A56" s="259"/>
      <c r="B56" s="260"/>
      <c r="C56" s="260"/>
      <c r="D56" s="260"/>
      <c r="E56" s="260"/>
      <c r="F56" s="260"/>
      <c r="G56" s="260"/>
      <c r="H56" s="261"/>
    </row>
    <row r="57" spans="1:8" s="4" customFormat="1">
      <c r="A57" s="259"/>
      <c r="B57" s="260"/>
      <c r="C57" s="260"/>
      <c r="D57" s="260"/>
      <c r="E57" s="260"/>
      <c r="F57" s="260"/>
      <c r="G57" s="260"/>
      <c r="H57" s="261"/>
    </row>
    <row r="58" spans="1:8" s="4" customFormat="1">
      <c r="A58" s="259"/>
      <c r="B58" s="260"/>
      <c r="C58" s="260"/>
      <c r="D58" s="260"/>
      <c r="E58" s="260"/>
      <c r="F58" s="260"/>
      <c r="G58" s="260"/>
      <c r="H58" s="261"/>
    </row>
    <row r="59" spans="1:8" s="4" customFormat="1">
      <c r="A59" s="259"/>
      <c r="B59" s="260"/>
      <c r="C59" s="260"/>
      <c r="D59" s="260"/>
      <c r="E59" s="260"/>
      <c r="F59" s="260"/>
      <c r="G59" s="260"/>
      <c r="H59" s="261"/>
    </row>
    <row r="60" spans="1:8" s="4" customFormat="1">
      <c r="A60" s="259"/>
      <c r="B60" s="260"/>
      <c r="C60" s="260"/>
      <c r="D60" s="260"/>
      <c r="E60" s="260"/>
      <c r="F60" s="260"/>
      <c r="G60" s="260"/>
      <c r="H60" s="261"/>
    </row>
    <row r="61" spans="1:8" s="4" customFormat="1" ht="15.75" thickBot="1">
      <c r="A61" s="262"/>
      <c r="B61" s="263"/>
      <c r="C61" s="263"/>
      <c r="D61" s="263"/>
      <c r="E61" s="263"/>
      <c r="F61" s="263"/>
      <c r="G61" s="263"/>
      <c r="H61" s="264"/>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49" t="s">
        <v>196</v>
      </c>
      <c r="B65" s="249"/>
      <c r="C65" s="249"/>
      <c r="D65" s="249"/>
      <c r="E65" s="249"/>
      <c r="F65" s="249"/>
      <c r="G65" s="249"/>
      <c r="H65" s="249"/>
    </row>
    <row r="66" spans="1:8" s="4" customFormat="1">
      <c r="A66" s="249"/>
      <c r="B66" s="249"/>
      <c r="C66" s="249"/>
      <c r="D66" s="249"/>
      <c r="E66" s="249"/>
      <c r="F66" s="249"/>
      <c r="G66" s="249"/>
      <c r="H66" s="249"/>
    </row>
    <row r="67" spans="1:8" s="4" customFormat="1">
      <c r="A67" s="249"/>
      <c r="B67" s="249"/>
      <c r="C67" s="249"/>
      <c r="D67" s="249"/>
      <c r="E67" s="249"/>
      <c r="F67" s="249"/>
      <c r="G67" s="249"/>
      <c r="H67" s="249"/>
    </row>
    <row r="68" spans="1:8" s="4" customFormat="1">
      <c r="A68" s="142"/>
      <c r="B68" s="142"/>
      <c r="C68" s="142"/>
      <c r="D68" s="142"/>
      <c r="E68" s="142"/>
      <c r="F68" s="142"/>
      <c r="G68" s="142"/>
      <c r="H68" s="142"/>
    </row>
    <row r="69" spans="1:8" s="4" customFormat="1">
      <c r="A69" s="250" t="s">
        <v>197</v>
      </c>
      <c r="B69" s="250"/>
      <c r="C69" s="250"/>
      <c r="D69" s="250"/>
      <c r="E69" s="250"/>
      <c r="F69" s="250"/>
      <c r="G69" s="250"/>
      <c r="H69" s="250"/>
    </row>
    <row r="70" spans="1:8" s="4" customFormat="1"/>
    <row r="71" spans="1:8" s="4" customFormat="1">
      <c r="A71" s="118" t="s">
        <v>96</v>
      </c>
    </row>
    <row r="72" spans="1:8" s="4" customFormat="1">
      <c r="A72" s="250" t="s">
        <v>198</v>
      </c>
      <c r="B72" s="250"/>
      <c r="C72" s="250"/>
      <c r="D72" s="250"/>
      <c r="E72" s="250"/>
      <c r="F72" s="250"/>
      <c r="G72" s="250"/>
      <c r="H72" s="250"/>
    </row>
    <row r="73" spans="1:8" s="4" customFormat="1">
      <c r="A73" s="250" t="s">
        <v>199</v>
      </c>
      <c r="B73" s="250"/>
      <c r="C73" s="250"/>
      <c r="D73" s="250"/>
      <c r="E73" s="250"/>
      <c r="F73" s="250"/>
      <c r="G73" s="250"/>
      <c r="H73" s="250"/>
    </row>
    <row r="74" spans="1:8" s="4" customFormat="1">
      <c r="A74" s="250"/>
      <c r="B74" s="250"/>
      <c r="C74" s="250"/>
      <c r="D74" s="250"/>
      <c r="E74" s="250"/>
      <c r="F74" s="250"/>
      <c r="G74" s="250"/>
      <c r="H74" s="250"/>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240" t="s">
        <v>200</v>
      </c>
      <c r="B77" s="241"/>
      <c r="C77" s="241"/>
      <c r="D77" s="241"/>
      <c r="E77" s="241"/>
      <c r="F77" s="241"/>
      <c r="G77" s="241"/>
      <c r="H77" s="242"/>
    </row>
    <row r="78" spans="1:8" s="4" customFormat="1">
      <c r="A78" s="243"/>
      <c r="B78" s="244"/>
      <c r="C78" s="244"/>
      <c r="D78" s="244"/>
      <c r="E78" s="244"/>
      <c r="F78" s="244"/>
      <c r="G78" s="244"/>
      <c r="H78" s="245"/>
    </row>
    <row r="79" spans="1:8" s="4" customFormat="1">
      <c r="A79" s="243"/>
      <c r="B79" s="244"/>
      <c r="C79" s="244"/>
      <c r="D79" s="244"/>
      <c r="E79" s="244"/>
      <c r="F79" s="244"/>
      <c r="G79" s="244"/>
      <c r="H79" s="245"/>
    </row>
    <row r="80" spans="1:8" s="4" customFormat="1">
      <c r="A80" s="243"/>
      <c r="B80" s="244"/>
      <c r="C80" s="244"/>
      <c r="D80" s="244"/>
      <c r="E80" s="244"/>
      <c r="F80" s="244"/>
      <c r="G80" s="244"/>
      <c r="H80" s="245"/>
    </row>
    <row r="81" spans="1:8" s="4" customFormat="1">
      <c r="A81" s="243"/>
      <c r="B81" s="244"/>
      <c r="C81" s="244"/>
      <c r="D81" s="244"/>
      <c r="E81" s="244"/>
      <c r="F81" s="244"/>
      <c r="G81" s="244"/>
      <c r="H81" s="245"/>
    </row>
    <row r="82" spans="1:8" s="4" customFormat="1" ht="38.25" customHeight="1" thickBot="1">
      <c r="A82" s="246"/>
      <c r="B82" s="247"/>
      <c r="C82" s="247"/>
      <c r="D82" s="247"/>
      <c r="E82" s="247"/>
      <c r="F82" s="247"/>
      <c r="G82" s="247"/>
      <c r="H82" s="248"/>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49" t="s">
        <v>201</v>
      </c>
      <c r="B86" s="249"/>
      <c r="C86" s="249"/>
      <c r="D86" s="249"/>
      <c r="E86" s="249"/>
      <c r="F86" s="249"/>
      <c r="G86" s="249"/>
      <c r="H86" s="249"/>
    </row>
    <row r="87" spans="1:8" s="4" customFormat="1">
      <c r="A87" s="250" t="s">
        <v>202</v>
      </c>
      <c r="B87" s="250"/>
      <c r="C87" s="250"/>
      <c r="D87" s="250"/>
      <c r="E87" s="250"/>
      <c r="F87" s="250"/>
      <c r="G87" s="250"/>
      <c r="H87" s="250"/>
    </row>
    <row r="88" spans="1:8" s="4" customFormat="1">
      <c r="A88" s="250" t="s">
        <v>203</v>
      </c>
      <c r="B88" s="250"/>
      <c r="C88" s="250"/>
      <c r="D88" s="250"/>
      <c r="E88" s="250"/>
      <c r="F88" s="250"/>
      <c r="G88" s="250"/>
      <c r="H88" s="250"/>
    </row>
    <row r="89" spans="1:8" s="4" customFormat="1">
      <c r="A89" s="250"/>
      <c r="B89" s="250"/>
      <c r="C89" s="250"/>
      <c r="D89" s="250"/>
      <c r="E89" s="250"/>
      <c r="F89" s="250"/>
      <c r="G89" s="250"/>
      <c r="H89" s="250"/>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240" t="s">
        <v>204</v>
      </c>
      <c r="B106" s="241"/>
      <c r="C106" s="241"/>
      <c r="D106" s="241"/>
      <c r="E106" s="241"/>
      <c r="F106" s="241"/>
      <c r="G106" s="241"/>
      <c r="H106" s="242"/>
    </row>
    <row r="107" spans="1:8" s="4" customFormat="1">
      <c r="A107" s="243"/>
      <c r="B107" s="244"/>
      <c r="C107" s="244"/>
      <c r="D107" s="244"/>
      <c r="E107" s="244"/>
      <c r="F107" s="244"/>
      <c r="G107" s="244"/>
      <c r="H107" s="245"/>
    </row>
    <row r="108" spans="1:8" s="4" customFormat="1">
      <c r="A108" s="243"/>
      <c r="B108" s="244"/>
      <c r="C108" s="244"/>
      <c r="D108" s="244"/>
      <c r="E108" s="244"/>
      <c r="F108" s="244"/>
      <c r="G108" s="244"/>
      <c r="H108" s="245"/>
    </row>
    <row r="109" spans="1:8" s="4" customFormat="1">
      <c r="A109" s="243"/>
      <c r="B109" s="244"/>
      <c r="C109" s="244"/>
      <c r="D109" s="244"/>
      <c r="E109" s="244"/>
      <c r="F109" s="244"/>
      <c r="G109" s="244"/>
      <c r="H109" s="245"/>
    </row>
    <row r="110" spans="1:8" s="4" customFormat="1" ht="15.75" thickBot="1">
      <c r="A110" s="246"/>
      <c r="B110" s="247"/>
      <c r="C110" s="247"/>
      <c r="D110" s="247"/>
      <c r="E110" s="247"/>
      <c r="F110" s="247"/>
      <c r="G110" s="247"/>
      <c r="H110" s="248"/>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49" t="s">
        <v>205</v>
      </c>
      <c r="B114" s="249"/>
      <c r="C114" s="249"/>
      <c r="D114" s="249"/>
      <c r="E114" s="249"/>
      <c r="F114" s="249"/>
      <c r="G114" s="249"/>
      <c r="H114" s="249"/>
    </row>
    <row r="115" spans="1:8" s="4" customFormat="1">
      <c r="A115" s="250" t="s">
        <v>206</v>
      </c>
      <c r="B115" s="250"/>
      <c r="C115" s="250"/>
      <c r="D115" s="250"/>
      <c r="E115" s="250"/>
      <c r="F115" s="250"/>
      <c r="G115" s="250"/>
      <c r="H115" s="250"/>
    </row>
    <row r="116" spans="1:8" s="4" customFormat="1" ht="15.75" thickBot="1">
      <c r="A116" s="121"/>
    </row>
    <row r="117" spans="1:8" s="4" customFormat="1">
      <c r="A117" s="240" t="s">
        <v>207</v>
      </c>
      <c r="B117" s="241"/>
      <c r="C117" s="241"/>
      <c r="D117" s="241"/>
      <c r="E117" s="241"/>
      <c r="F117" s="241"/>
      <c r="G117" s="241"/>
      <c r="H117" s="242"/>
    </row>
    <row r="118" spans="1:8" s="4" customFormat="1">
      <c r="A118" s="243"/>
      <c r="B118" s="244"/>
      <c r="C118" s="244"/>
      <c r="D118" s="244"/>
      <c r="E118" s="244"/>
      <c r="F118" s="244"/>
      <c r="G118" s="244"/>
      <c r="H118" s="245"/>
    </row>
    <row r="119" spans="1:8" s="4" customFormat="1">
      <c r="A119" s="243"/>
      <c r="B119" s="244"/>
      <c r="C119" s="244"/>
      <c r="D119" s="244"/>
      <c r="E119" s="244"/>
      <c r="F119" s="244"/>
      <c r="G119" s="244"/>
      <c r="H119" s="245"/>
    </row>
    <row r="120" spans="1:8" s="4" customFormat="1">
      <c r="A120" s="243"/>
      <c r="B120" s="244"/>
      <c r="C120" s="244"/>
      <c r="D120" s="244"/>
      <c r="E120" s="244"/>
      <c r="F120" s="244"/>
      <c r="G120" s="244"/>
      <c r="H120" s="245"/>
    </row>
    <row r="121" spans="1:8" s="4" customFormat="1">
      <c r="A121" s="243"/>
      <c r="B121" s="244"/>
      <c r="C121" s="244"/>
      <c r="D121" s="244"/>
      <c r="E121" s="244"/>
      <c r="F121" s="244"/>
      <c r="G121" s="244"/>
      <c r="H121" s="245"/>
    </row>
    <row r="122" spans="1:8" s="4" customFormat="1" ht="15.75" thickBot="1">
      <c r="A122" s="246"/>
      <c r="B122" s="247"/>
      <c r="C122" s="247"/>
      <c r="D122" s="247"/>
      <c r="E122" s="247"/>
      <c r="F122" s="247"/>
      <c r="G122" s="247"/>
      <c r="H122" s="248"/>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Datos</vt:lpstr>
      <vt:lpstr>CURSOS EPS</vt:lpstr>
      <vt:lpstr>ADE</vt:lpstr>
      <vt:lpstr>ADE (INGLÉS)</vt:lpstr>
      <vt:lpstr>DERECHO</vt:lpstr>
      <vt:lpstr>ESTADÍSTICA Y EMPRESA</vt:lpstr>
      <vt:lpstr>FINANZAS Y CONTABILIDAD</vt:lpstr>
      <vt:lpstr>GAP</vt:lpstr>
      <vt:lpstr>RRLL Y RRHH</vt:lpstr>
      <vt:lpstr>TURISMO</vt:lpstr>
      <vt:lpstr>DOBLE ADE Y DERECHO</vt:lpstr>
      <vt:lpstr>definiciones</vt:lpstr>
      <vt:lpstr>ADE!Área_de_impresión</vt:lpstr>
      <vt:lpstr>'ADE (INGLÉS)'!Área_de_impresión</vt:lpstr>
      <vt:lpstr>DERECHO!Área_de_impresión</vt:lpstr>
      <vt:lpstr>'DOBLE ADE Y DERECHO'!Área_de_impresión</vt:lpstr>
      <vt:lpstr>'ESTADÍSTICA Y EMPRESA'!Área_de_impresión</vt:lpstr>
      <vt:lpstr>'FINANZAS Y CONTABILIDAD'!Área_de_impresión</vt:lpstr>
      <vt:lpstr>GAP!Área_de_impresión</vt:lpstr>
      <vt:lpstr>'RRLL Y RRHH'!Área_de_impresión</vt:lpstr>
      <vt:lpstr>TURISMO!Área_de_impresión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2024-10-24T11:27:46Z</dcterms:modified>
</cp:coreProperties>
</file>