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5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6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8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9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10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2019\"/>
    </mc:Choice>
  </mc:AlternateContent>
  <bookViews>
    <workbookView xWindow="0" yWindow="0" windowWidth="28800" windowHeight="11700" tabRatio="941" activeTab="9"/>
  </bookViews>
  <sheets>
    <sheet name="Global" sheetId="1" r:id="rId1"/>
    <sheet name="E. INFANTIL" sheetId="19" r:id="rId2"/>
    <sheet name="E. PRIMARIA" sheetId="20" r:id="rId3"/>
    <sheet name="ESTUDIOS INGLESES" sheetId="21" r:id="rId4"/>
    <sheet name="FILOLOGIA HISPANICA" sheetId="6" r:id="rId5"/>
    <sheet name="GEOGRAFIA E HISTORIA" sheetId="7" r:id="rId6"/>
    <sheet name="HISTORIA DEL ARTE" sheetId="8" r:id="rId7"/>
    <sheet name="PSICOLOGIA" sheetId="9" r:id="rId8"/>
    <sheet name="Educación Social" sheetId="31" r:id="rId9"/>
    <sheet name="ARQUEOLOGIA" sheetId="27" r:id="rId10"/>
  </sheets>
  <definedNames>
    <definedName name="_xlnm.Print_Area" localSheetId="9">ARQUEOLOGIA!$A$1:$AL$187</definedName>
    <definedName name="_xlnm.Print_Area" localSheetId="1">'E. INFANTIL'!$A$1:$AL$187</definedName>
    <definedName name="_xlnm.Print_Area" localSheetId="2">'E. PRIMARIA'!$A$1:$AL$187</definedName>
    <definedName name="_xlnm.Print_Area" localSheetId="8">'Educación Social'!$A$1:$AL$187</definedName>
    <definedName name="_xlnm.Print_Area" localSheetId="3">'ESTUDIOS INGLESES'!$A$1:$AL$187</definedName>
    <definedName name="_xlnm.Print_Area" localSheetId="4">'FILOLOGIA HISPANICA'!$A$1:$AL$187</definedName>
    <definedName name="_xlnm.Print_Area" localSheetId="5">'GEOGRAFIA E HISTORIA'!$A$1:$AL$187</definedName>
    <definedName name="_xlnm.Print_Area" localSheetId="0">Global!$A$1:$AL$203</definedName>
    <definedName name="_xlnm.Print_Area" localSheetId="6">'HISTORIA DEL ARTE'!$A$1:$AL$187</definedName>
    <definedName name="_xlnm.Print_Area" localSheetId="7">PSICOLOGIA!$A$1:$AL$187</definedName>
  </definedNames>
  <calcPr calcId="152511"/>
</workbook>
</file>

<file path=xl/calcChain.xml><?xml version="1.0" encoding="utf-8"?>
<calcChain xmlns="http://schemas.openxmlformats.org/spreadsheetml/2006/main">
  <c r="AS29" i="1" l="1"/>
  <c r="AT27" i="1"/>
  <c r="AO27" i="1"/>
  <c r="AP27" i="1"/>
  <c r="AQ27" i="1"/>
  <c r="AR27" i="1"/>
  <c r="AN27" i="1"/>
  <c r="B197" i="27" l="1"/>
  <c r="B196" i="27"/>
  <c r="B195" i="27"/>
  <c r="B194" i="27"/>
  <c r="B193" i="27"/>
  <c r="B192" i="27"/>
  <c r="B191" i="27"/>
  <c r="C191" i="27" s="1"/>
  <c r="B190" i="27"/>
  <c r="A197" i="27"/>
  <c r="A196" i="27"/>
  <c r="A195" i="27"/>
  <c r="C195" i="27" s="1"/>
  <c r="A194" i="27"/>
  <c r="C194" i="27" s="1"/>
  <c r="A192" i="27"/>
  <c r="A191" i="27"/>
  <c r="A190" i="27"/>
  <c r="AL187" i="27"/>
  <c r="AK187" i="27"/>
  <c r="AJ187" i="27"/>
  <c r="AI187" i="27"/>
  <c r="AA187" i="27"/>
  <c r="Z187" i="27"/>
  <c r="Y187" i="27"/>
  <c r="X187" i="27"/>
  <c r="W187" i="27"/>
  <c r="V187" i="27"/>
  <c r="AL186" i="27"/>
  <c r="AK186" i="27"/>
  <c r="AJ186" i="27"/>
  <c r="AI186" i="27"/>
  <c r="AA186" i="27"/>
  <c r="Z186" i="27"/>
  <c r="Y186" i="27"/>
  <c r="X186" i="27"/>
  <c r="W186" i="27"/>
  <c r="V186" i="27"/>
  <c r="AL185" i="27"/>
  <c r="AK185" i="27"/>
  <c r="AJ185" i="27"/>
  <c r="AI185" i="27"/>
  <c r="AA185" i="27"/>
  <c r="Z185" i="27"/>
  <c r="Y185" i="27"/>
  <c r="X185" i="27"/>
  <c r="W185" i="27"/>
  <c r="V185" i="27"/>
  <c r="AL184" i="27"/>
  <c r="AK184" i="27"/>
  <c r="AJ184" i="27"/>
  <c r="AI184" i="27"/>
  <c r="AA184" i="27"/>
  <c r="Z184" i="27"/>
  <c r="Y184" i="27"/>
  <c r="X184" i="27"/>
  <c r="W184" i="27"/>
  <c r="V184" i="27"/>
  <c r="AL183" i="27"/>
  <c r="AK183" i="27"/>
  <c r="AJ183" i="27"/>
  <c r="AI183" i="27"/>
  <c r="AA183" i="27"/>
  <c r="Z183" i="27"/>
  <c r="Y183" i="27"/>
  <c r="X183" i="27"/>
  <c r="W183" i="27"/>
  <c r="V183" i="27"/>
  <c r="AL182" i="27"/>
  <c r="AK182" i="27"/>
  <c r="AJ182" i="27"/>
  <c r="AI182" i="27"/>
  <c r="AA182" i="27"/>
  <c r="Z182" i="27"/>
  <c r="Y182" i="27"/>
  <c r="X182" i="27"/>
  <c r="W182" i="27"/>
  <c r="V182" i="27"/>
  <c r="AL181" i="27"/>
  <c r="AK181" i="27"/>
  <c r="AJ181" i="27"/>
  <c r="AI181" i="27"/>
  <c r="AA181" i="27"/>
  <c r="Z181" i="27"/>
  <c r="Y181" i="27"/>
  <c r="X181" i="27"/>
  <c r="W181" i="27"/>
  <c r="V181" i="27"/>
  <c r="AL180" i="27"/>
  <c r="AK180" i="27"/>
  <c r="AJ180" i="27"/>
  <c r="AI180" i="27"/>
  <c r="AA180" i="27"/>
  <c r="Z180" i="27"/>
  <c r="Y180" i="27"/>
  <c r="X180" i="27"/>
  <c r="W180" i="27"/>
  <c r="V180" i="27"/>
  <c r="AL179" i="27"/>
  <c r="AK179" i="27"/>
  <c r="AJ179" i="27"/>
  <c r="AI179" i="27"/>
  <c r="AA179" i="27"/>
  <c r="Z179" i="27"/>
  <c r="Y179" i="27"/>
  <c r="X179" i="27"/>
  <c r="W179" i="27"/>
  <c r="V179" i="27"/>
  <c r="AL178" i="27"/>
  <c r="AK178" i="27"/>
  <c r="AJ178" i="27"/>
  <c r="AI178" i="27"/>
  <c r="AA178" i="27"/>
  <c r="Z178" i="27"/>
  <c r="Y178" i="27"/>
  <c r="X178" i="27"/>
  <c r="W178" i="27"/>
  <c r="V178" i="27"/>
  <c r="AL177" i="27"/>
  <c r="AK177" i="27"/>
  <c r="AJ177" i="27"/>
  <c r="AI177" i="27"/>
  <c r="AA177" i="27"/>
  <c r="Z177" i="27"/>
  <c r="Y177" i="27"/>
  <c r="X177" i="27"/>
  <c r="W177" i="27"/>
  <c r="V177" i="27"/>
  <c r="AL176" i="27"/>
  <c r="AK176" i="27"/>
  <c r="AJ176" i="27"/>
  <c r="AI176" i="27"/>
  <c r="AA176" i="27"/>
  <c r="Z176" i="27"/>
  <c r="Y176" i="27"/>
  <c r="X176" i="27"/>
  <c r="W176" i="27"/>
  <c r="V176" i="27"/>
  <c r="AL153" i="27"/>
  <c r="AK153" i="27"/>
  <c r="AJ153" i="27"/>
  <c r="AI153" i="27"/>
  <c r="AA153" i="27"/>
  <c r="Z153" i="27"/>
  <c r="Y153" i="27"/>
  <c r="X153" i="27"/>
  <c r="W153" i="27"/>
  <c r="V153" i="27"/>
  <c r="AL152" i="27"/>
  <c r="AK152" i="27"/>
  <c r="AJ152" i="27"/>
  <c r="AI152" i="27"/>
  <c r="AA152" i="27"/>
  <c r="Z152" i="27"/>
  <c r="Y152" i="27"/>
  <c r="X152" i="27"/>
  <c r="W152" i="27"/>
  <c r="V152" i="27"/>
  <c r="AL123" i="27"/>
  <c r="AK123" i="27"/>
  <c r="AJ123" i="27"/>
  <c r="AI123" i="27"/>
  <c r="AA123" i="27"/>
  <c r="Z123" i="27"/>
  <c r="Y123" i="27"/>
  <c r="X123" i="27"/>
  <c r="W123" i="27"/>
  <c r="V123" i="27"/>
  <c r="AL107" i="27"/>
  <c r="AK107" i="27"/>
  <c r="AJ107" i="27"/>
  <c r="AI107" i="27"/>
  <c r="AA107" i="27"/>
  <c r="Z107" i="27"/>
  <c r="Y107" i="27"/>
  <c r="X107" i="27"/>
  <c r="W107" i="27"/>
  <c r="V107" i="27"/>
  <c r="AL57" i="27"/>
  <c r="AK57" i="27"/>
  <c r="AJ57" i="27"/>
  <c r="AI57" i="27"/>
  <c r="AA57" i="27"/>
  <c r="Z57" i="27"/>
  <c r="Y57" i="27"/>
  <c r="X57" i="27"/>
  <c r="W57" i="27"/>
  <c r="V57" i="27"/>
  <c r="AL56" i="27"/>
  <c r="AK56" i="27"/>
  <c r="AJ56" i="27"/>
  <c r="AI56" i="27"/>
  <c r="AA56" i="27"/>
  <c r="Z56" i="27"/>
  <c r="Y56" i="27"/>
  <c r="X56" i="27"/>
  <c r="W56" i="27"/>
  <c r="V56" i="27"/>
  <c r="AL55" i="27"/>
  <c r="AK55" i="27"/>
  <c r="AJ55" i="27"/>
  <c r="AI55" i="27"/>
  <c r="AA55" i="27"/>
  <c r="Z55" i="27"/>
  <c r="Y55" i="27"/>
  <c r="X55" i="27"/>
  <c r="W55" i="27"/>
  <c r="V55" i="27"/>
  <c r="AL33" i="27"/>
  <c r="AK33" i="27"/>
  <c r="AJ33" i="27"/>
  <c r="AI33" i="27"/>
  <c r="AA33" i="27"/>
  <c r="Z33" i="27"/>
  <c r="Y33" i="27"/>
  <c r="X33" i="27"/>
  <c r="W33" i="27"/>
  <c r="V33" i="27"/>
  <c r="AL32" i="27"/>
  <c r="AK32" i="27"/>
  <c r="AJ32" i="27"/>
  <c r="AI32" i="27"/>
  <c r="AA32" i="27"/>
  <c r="Z32" i="27"/>
  <c r="Y32" i="27"/>
  <c r="X32" i="27"/>
  <c r="W32" i="27"/>
  <c r="V32" i="27"/>
  <c r="AL31" i="27"/>
  <c r="AK31" i="27"/>
  <c r="AJ31" i="27"/>
  <c r="AI31" i="27"/>
  <c r="AA31" i="27"/>
  <c r="Z31" i="27"/>
  <c r="Y31" i="27"/>
  <c r="X31" i="27"/>
  <c r="W31" i="27"/>
  <c r="V31" i="27"/>
  <c r="AL30" i="27"/>
  <c r="AK30" i="27"/>
  <c r="AJ30" i="27"/>
  <c r="AI30" i="27"/>
  <c r="AA30" i="27"/>
  <c r="Z30" i="27"/>
  <c r="Y30" i="27"/>
  <c r="X30" i="27"/>
  <c r="W30" i="27"/>
  <c r="V30" i="27"/>
  <c r="AL29" i="27"/>
  <c r="AK29" i="27"/>
  <c r="AJ29" i="27"/>
  <c r="AI29" i="27"/>
  <c r="AA29" i="27"/>
  <c r="Z29" i="27"/>
  <c r="Y29" i="27"/>
  <c r="X29" i="27"/>
  <c r="W29" i="27"/>
  <c r="V29" i="27"/>
  <c r="AL28" i="27"/>
  <c r="AK28" i="27"/>
  <c r="AJ28" i="27"/>
  <c r="AI28" i="27"/>
  <c r="AA28" i="27"/>
  <c r="Z28" i="27"/>
  <c r="Y28" i="27"/>
  <c r="X28" i="27"/>
  <c r="W28" i="27"/>
  <c r="V28" i="27"/>
  <c r="B197" i="31"/>
  <c r="B196" i="31"/>
  <c r="B195" i="31"/>
  <c r="B194" i="31"/>
  <c r="B193" i="31"/>
  <c r="B192" i="31"/>
  <c r="B191" i="31"/>
  <c r="B190" i="31"/>
  <c r="A197" i="31"/>
  <c r="A196" i="31"/>
  <c r="A195" i="31"/>
  <c r="C195" i="31" s="1"/>
  <c r="A194" i="31"/>
  <c r="A193" i="31"/>
  <c r="A192" i="31"/>
  <c r="A191" i="31"/>
  <c r="C191" i="31" s="1"/>
  <c r="A190" i="31"/>
  <c r="AL187" i="31"/>
  <c r="AK187" i="31"/>
  <c r="AJ187" i="31"/>
  <c r="AI187" i="31"/>
  <c r="AA187" i="31"/>
  <c r="Z187" i="31"/>
  <c r="Y187" i="31"/>
  <c r="X187" i="31"/>
  <c r="W187" i="31"/>
  <c r="V187" i="31"/>
  <c r="AL186" i="31"/>
  <c r="AK186" i="31"/>
  <c r="AJ186" i="31"/>
  <c r="AI186" i="31"/>
  <c r="AA186" i="31"/>
  <c r="Z186" i="31"/>
  <c r="Y186" i="31"/>
  <c r="X186" i="31"/>
  <c r="W186" i="31"/>
  <c r="V186" i="31"/>
  <c r="AL185" i="31"/>
  <c r="AK185" i="31"/>
  <c r="AJ185" i="31"/>
  <c r="AI185" i="31"/>
  <c r="AA185" i="31"/>
  <c r="Z185" i="31"/>
  <c r="Y185" i="31"/>
  <c r="X185" i="31"/>
  <c r="W185" i="31"/>
  <c r="V185" i="31"/>
  <c r="AL184" i="31"/>
  <c r="AK184" i="31"/>
  <c r="AJ184" i="31"/>
  <c r="AI184" i="31"/>
  <c r="AA184" i="31"/>
  <c r="Z184" i="31"/>
  <c r="Y184" i="31"/>
  <c r="X184" i="31"/>
  <c r="W184" i="31"/>
  <c r="V184" i="31"/>
  <c r="AL183" i="31"/>
  <c r="AK183" i="31"/>
  <c r="AJ183" i="31"/>
  <c r="AI183" i="31"/>
  <c r="AA183" i="31"/>
  <c r="Z183" i="31"/>
  <c r="Y183" i="31"/>
  <c r="X183" i="31"/>
  <c r="W183" i="31"/>
  <c r="V183" i="31"/>
  <c r="AL182" i="31"/>
  <c r="AK182" i="31"/>
  <c r="AJ182" i="31"/>
  <c r="AI182" i="31"/>
  <c r="AA182" i="31"/>
  <c r="Z182" i="31"/>
  <c r="Y182" i="31"/>
  <c r="X182" i="31"/>
  <c r="W182" i="31"/>
  <c r="V182" i="31"/>
  <c r="AL181" i="31"/>
  <c r="AK181" i="31"/>
  <c r="AJ181" i="31"/>
  <c r="AI181" i="31"/>
  <c r="AA181" i="31"/>
  <c r="Z181" i="31"/>
  <c r="Y181" i="31"/>
  <c r="X181" i="31"/>
  <c r="W181" i="31"/>
  <c r="V181" i="31"/>
  <c r="AL180" i="31"/>
  <c r="AK180" i="31"/>
  <c r="AJ180" i="31"/>
  <c r="AI180" i="31"/>
  <c r="AA180" i="31"/>
  <c r="Z180" i="31"/>
  <c r="Y180" i="31"/>
  <c r="X180" i="31"/>
  <c r="W180" i="31"/>
  <c r="V180" i="31"/>
  <c r="AL179" i="31"/>
  <c r="AK179" i="31"/>
  <c r="AJ179" i="31"/>
  <c r="AI179" i="31"/>
  <c r="AA179" i="31"/>
  <c r="Z179" i="31"/>
  <c r="Y179" i="31"/>
  <c r="X179" i="31"/>
  <c r="W179" i="31"/>
  <c r="V179" i="31"/>
  <c r="AL178" i="31"/>
  <c r="AK178" i="31"/>
  <c r="AJ178" i="31"/>
  <c r="AI178" i="31"/>
  <c r="AA178" i="31"/>
  <c r="Z178" i="31"/>
  <c r="Y178" i="31"/>
  <c r="X178" i="31"/>
  <c r="W178" i="31"/>
  <c r="V178" i="31"/>
  <c r="AL177" i="31"/>
  <c r="AK177" i="31"/>
  <c r="AJ177" i="31"/>
  <c r="AI177" i="31"/>
  <c r="AA177" i="31"/>
  <c r="Z177" i="31"/>
  <c r="Y177" i="31"/>
  <c r="X177" i="31"/>
  <c r="W177" i="31"/>
  <c r="V177" i="31"/>
  <c r="AL176" i="31"/>
  <c r="AK176" i="31"/>
  <c r="AJ176" i="31"/>
  <c r="AI176" i="31"/>
  <c r="AA176" i="31"/>
  <c r="Z176" i="31"/>
  <c r="Y176" i="31"/>
  <c r="X176" i="31"/>
  <c r="W176" i="31"/>
  <c r="V176" i="31"/>
  <c r="AL153" i="31"/>
  <c r="AK153" i="31"/>
  <c r="AJ153" i="31"/>
  <c r="AI153" i="31"/>
  <c r="AA153" i="31"/>
  <c r="Z153" i="31"/>
  <c r="Y153" i="31"/>
  <c r="X153" i="31"/>
  <c r="W153" i="31"/>
  <c r="V153" i="31"/>
  <c r="AB153" i="31" s="1"/>
  <c r="AL152" i="31"/>
  <c r="AK152" i="31"/>
  <c r="AJ152" i="31"/>
  <c r="AI152" i="31"/>
  <c r="AA152" i="31"/>
  <c r="Z152" i="31"/>
  <c r="Y152" i="31"/>
  <c r="X152" i="31"/>
  <c r="W152" i="31"/>
  <c r="V152" i="31"/>
  <c r="AL123" i="31"/>
  <c r="AK123" i="31"/>
  <c r="AJ123" i="31"/>
  <c r="AI123" i="31"/>
  <c r="AA123" i="31"/>
  <c r="Z123" i="31"/>
  <c r="Y123" i="31"/>
  <c r="X123" i="31"/>
  <c r="W123" i="31"/>
  <c r="V123" i="31"/>
  <c r="AL107" i="31"/>
  <c r="AK107" i="31"/>
  <c r="AJ107" i="31"/>
  <c r="AI107" i="31"/>
  <c r="AA107" i="31"/>
  <c r="Z107" i="31"/>
  <c r="Y107" i="31"/>
  <c r="X107" i="31"/>
  <c r="W107" i="31"/>
  <c r="V107" i="31"/>
  <c r="AL57" i="31"/>
  <c r="AK57" i="31"/>
  <c r="AJ57" i="31"/>
  <c r="AI57" i="31"/>
  <c r="AA57" i="31"/>
  <c r="Z57" i="31"/>
  <c r="Y57" i="31"/>
  <c r="X57" i="31"/>
  <c r="W57" i="31"/>
  <c r="V57" i="31"/>
  <c r="AL56" i="31"/>
  <c r="AK56" i="31"/>
  <c r="AJ56" i="31"/>
  <c r="AI56" i="31"/>
  <c r="AA56" i="31"/>
  <c r="Z56" i="31"/>
  <c r="Y56" i="31"/>
  <c r="X56" i="31"/>
  <c r="W56" i="31"/>
  <c r="V56" i="31"/>
  <c r="AL55" i="31"/>
  <c r="AK55" i="31"/>
  <c r="AJ55" i="31"/>
  <c r="AI55" i="31"/>
  <c r="AA55" i="31"/>
  <c r="Z55" i="31"/>
  <c r="Y55" i="31"/>
  <c r="X55" i="31"/>
  <c r="W55" i="31"/>
  <c r="V55" i="31"/>
  <c r="L41" i="31"/>
  <c r="L40" i="31"/>
  <c r="L39" i="31"/>
  <c r="AL33" i="31"/>
  <c r="AK33" i="31"/>
  <c r="AJ33" i="31"/>
  <c r="AI33" i="31"/>
  <c r="AA33" i="31"/>
  <c r="Z33" i="31"/>
  <c r="Y33" i="31"/>
  <c r="X33" i="31"/>
  <c r="W33" i="31"/>
  <c r="V33" i="31"/>
  <c r="AL32" i="31"/>
  <c r="AK32" i="31"/>
  <c r="AJ32" i="31"/>
  <c r="AI32" i="31"/>
  <c r="AA32" i="31"/>
  <c r="Z32" i="31"/>
  <c r="Y32" i="31"/>
  <c r="X32" i="31"/>
  <c r="W32" i="31"/>
  <c r="V32" i="31"/>
  <c r="AL31" i="31"/>
  <c r="AK31" i="31"/>
  <c r="AJ31" i="31"/>
  <c r="AI31" i="31"/>
  <c r="AA31" i="31"/>
  <c r="Z31" i="31"/>
  <c r="Y31" i="31"/>
  <c r="X31" i="31"/>
  <c r="W31" i="31"/>
  <c r="V31" i="31"/>
  <c r="AL30" i="31"/>
  <c r="AK30" i="31"/>
  <c r="AJ30" i="31"/>
  <c r="AI30" i="31"/>
  <c r="AA30" i="31"/>
  <c r="Z30" i="31"/>
  <c r="Y30" i="31"/>
  <c r="X30" i="31"/>
  <c r="W30" i="31"/>
  <c r="V30" i="31"/>
  <c r="AL29" i="31"/>
  <c r="AK29" i="31"/>
  <c r="AJ29" i="31"/>
  <c r="AI29" i="31"/>
  <c r="AA29" i="31"/>
  <c r="Z29" i="31"/>
  <c r="Y29" i="31"/>
  <c r="X29" i="31"/>
  <c r="W29" i="31"/>
  <c r="V29" i="31"/>
  <c r="AL28" i="31"/>
  <c r="AK28" i="31"/>
  <c r="AJ28" i="31"/>
  <c r="AI28" i="31"/>
  <c r="AA28" i="31"/>
  <c r="Z28" i="31"/>
  <c r="Y28" i="31"/>
  <c r="X28" i="31"/>
  <c r="W28" i="31"/>
  <c r="V28" i="31"/>
  <c r="AB55" i="31" l="1"/>
  <c r="AE55" i="31" s="1"/>
  <c r="AB123" i="31"/>
  <c r="AE123" i="31" s="1"/>
  <c r="C192" i="27"/>
  <c r="C190" i="27"/>
  <c r="AB55" i="27"/>
  <c r="AF55" i="27" s="1"/>
  <c r="AB57" i="27"/>
  <c r="AC57" i="27" s="1"/>
  <c r="AB107" i="27"/>
  <c r="AC107" i="27" s="1"/>
  <c r="AB123" i="27"/>
  <c r="AE123" i="27" s="1"/>
  <c r="AB153" i="27"/>
  <c r="AE153" i="27" s="1"/>
  <c r="AB177" i="27"/>
  <c r="AE177" i="27" s="1"/>
  <c r="AB181" i="27"/>
  <c r="AE181" i="27" s="1"/>
  <c r="AB185" i="27"/>
  <c r="AE185" i="27" s="1"/>
  <c r="AB187" i="27"/>
  <c r="AF187" i="27" s="1"/>
  <c r="C196" i="27"/>
  <c r="AB183" i="27"/>
  <c r="AC183" i="27" s="1"/>
  <c r="AE187" i="27"/>
  <c r="C193" i="27"/>
  <c r="AB28" i="27"/>
  <c r="AC28" i="27" s="1"/>
  <c r="AB29" i="27"/>
  <c r="AC29" i="27" s="1"/>
  <c r="AB31" i="27"/>
  <c r="AH31" i="27" s="1"/>
  <c r="AB33" i="27"/>
  <c r="AH33" i="27" s="1"/>
  <c r="AF153" i="27"/>
  <c r="AF183" i="27"/>
  <c r="C197" i="27"/>
  <c r="AD29" i="27"/>
  <c r="AH29" i="27"/>
  <c r="AE55" i="27"/>
  <c r="AE57" i="27"/>
  <c r="AG123" i="27"/>
  <c r="AG153" i="27"/>
  <c r="AG177" i="27"/>
  <c r="AG29" i="27"/>
  <c r="AC33" i="27"/>
  <c r="AG28" i="27"/>
  <c r="AD153" i="27"/>
  <c r="AH153" i="27"/>
  <c r="AH183" i="27"/>
  <c r="AD185" i="27"/>
  <c r="AH187" i="27"/>
  <c r="AF29" i="27"/>
  <c r="AB32" i="27"/>
  <c r="AB30" i="27"/>
  <c r="AE30" i="27" s="1"/>
  <c r="AB56" i="27"/>
  <c r="AE56" i="27" s="1"/>
  <c r="AB152" i="27"/>
  <c r="AE152" i="27" s="1"/>
  <c r="AC177" i="27"/>
  <c r="AB178" i="27"/>
  <c r="AF178" i="27" s="1"/>
  <c r="AB182" i="27"/>
  <c r="AC182" i="27" s="1"/>
  <c r="AE183" i="27"/>
  <c r="AC185" i="27"/>
  <c r="AB186" i="27"/>
  <c r="AB176" i="27"/>
  <c r="AF176" i="27" s="1"/>
  <c r="AB180" i="27"/>
  <c r="AF180" i="27" s="1"/>
  <c r="AB184" i="27"/>
  <c r="AF184" i="27" s="1"/>
  <c r="AB179" i="27"/>
  <c r="AF179" i="27" s="1"/>
  <c r="C190" i="31"/>
  <c r="C194" i="31"/>
  <c r="AB29" i="31"/>
  <c r="AE29" i="31" s="1"/>
  <c r="AB32" i="31"/>
  <c r="AF32" i="31" s="1"/>
  <c r="AD29" i="31"/>
  <c r="AB33" i="31"/>
  <c r="AE33" i="31" s="1"/>
  <c r="AF55" i="31"/>
  <c r="AF123" i="31"/>
  <c r="AF153" i="31"/>
  <c r="AE183" i="31"/>
  <c r="AB187" i="31"/>
  <c r="C193" i="31"/>
  <c r="C196" i="31"/>
  <c r="AC28" i="31"/>
  <c r="AB176" i="31"/>
  <c r="AF176" i="31" s="1"/>
  <c r="AH32" i="31"/>
  <c r="AD55" i="31"/>
  <c r="AH55" i="31"/>
  <c r="AD123" i="31"/>
  <c r="AH123" i="31"/>
  <c r="AD153" i="31"/>
  <c r="AH153" i="31"/>
  <c r="AB177" i="31"/>
  <c r="AE177" i="31" s="1"/>
  <c r="AB180" i="31"/>
  <c r="AF180" i="31" s="1"/>
  <c r="AB181" i="31"/>
  <c r="AE181" i="31" s="1"/>
  <c r="AB183" i="31"/>
  <c r="AD183" i="31" s="1"/>
  <c r="AB185" i="31"/>
  <c r="AE185" i="31" s="1"/>
  <c r="C192" i="31"/>
  <c r="C197" i="31"/>
  <c r="AB28" i="31"/>
  <c r="AF28" i="31" s="1"/>
  <c r="AE32" i="31"/>
  <c r="AG55" i="31"/>
  <c r="AG153" i="31"/>
  <c r="AC153" i="31"/>
  <c r="AF177" i="31"/>
  <c r="AF187" i="31"/>
  <c r="AG187" i="31"/>
  <c r="AC187" i="31"/>
  <c r="AG183" i="31"/>
  <c r="AG185" i="31"/>
  <c r="AG29" i="31"/>
  <c r="AE153" i="31"/>
  <c r="AD185" i="31"/>
  <c r="AD187" i="31"/>
  <c r="AH187" i="31"/>
  <c r="AB107" i="31"/>
  <c r="AF107" i="31" s="1"/>
  <c r="AB30" i="31"/>
  <c r="AC30" i="31" s="1"/>
  <c r="AC55" i="31"/>
  <c r="AB56" i="31"/>
  <c r="AC123" i="31"/>
  <c r="AB152" i="31"/>
  <c r="AF152" i="31" s="1"/>
  <c r="AC177" i="31"/>
  <c r="AB178" i="31"/>
  <c r="AC178" i="31" s="1"/>
  <c r="AC181" i="31"/>
  <c r="AB182" i="31"/>
  <c r="AG182" i="31" s="1"/>
  <c r="AC185" i="31"/>
  <c r="AB186" i="31"/>
  <c r="AE186" i="31" s="1"/>
  <c r="AE187" i="31"/>
  <c r="AB184" i="31"/>
  <c r="AF184" i="31" s="1"/>
  <c r="AE28" i="31"/>
  <c r="AB31" i="31"/>
  <c r="AB57" i="31"/>
  <c r="AE57" i="31" s="1"/>
  <c r="AB179" i="31"/>
  <c r="AH179" i="31" s="1"/>
  <c r="B197" i="9"/>
  <c r="B196" i="9"/>
  <c r="B195" i="9"/>
  <c r="B194" i="9"/>
  <c r="B193" i="9"/>
  <c r="B192" i="9"/>
  <c r="B191" i="9"/>
  <c r="B190" i="9"/>
  <c r="A197" i="9"/>
  <c r="A196" i="9"/>
  <c r="A195" i="9"/>
  <c r="A194" i="9"/>
  <c r="A193" i="9"/>
  <c r="A192" i="9"/>
  <c r="C192" i="9" s="1"/>
  <c r="A191" i="9"/>
  <c r="A190" i="9"/>
  <c r="C194" i="9"/>
  <c r="AL187" i="9"/>
  <c r="AK187" i="9"/>
  <c r="AJ187" i="9"/>
  <c r="AI187" i="9"/>
  <c r="AA187" i="9"/>
  <c r="Z187" i="9"/>
  <c r="Y187" i="9"/>
  <c r="X187" i="9"/>
  <c r="W187" i="9"/>
  <c r="V187" i="9"/>
  <c r="AL186" i="9"/>
  <c r="AK186" i="9"/>
  <c r="AJ186" i="9"/>
  <c r="AI186" i="9"/>
  <c r="AA186" i="9"/>
  <c r="Z186" i="9"/>
  <c r="Y186" i="9"/>
  <c r="X186" i="9"/>
  <c r="W186" i="9"/>
  <c r="V186" i="9"/>
  <c r="AL185" i="9"/>
  <c r="AK185" i="9"/>
  <c r="AJ185" i="9"/>
  <c r="AI185" i="9"/>
  <c r="AA185" i="9"/>
  <c r="Z185" i="9"/>
  <c r="Y185" i="9"/>
  <c r="X185" i="9"/>
  <c r="W185" i="9"/>
  <c r="V185" i="9"/>
  <c r="AL184" i="9"/>
  <c r="AK184" i="9"/>
  <c r="AJ184" i="9"/>
  <c r="AI184" i="9"/>
  <c r="AA184" i="9"/>
  <c r="Z184" i="9"/>
  <c r="Y184" i="9"/>
  <c r="X184" i="9"/>
  <c r="W184" i="9"/>
  <c r="V184" i="9"/>
  <c r="AL183" i="9"/>
  <c r="AK183" i="9"/>
  <c r="AJ183" i="9"/>
  <c r="AI183" i="9"/>
  <c r="AA183" i="9"/>
  <c r="Z183" i="9"/>
  <c r="Y183" i="9"/>
  <c r="X183" i="9"/>
  <c r="W183" i="9"/>
  <c r="V183" i="9"/>
  <c r="AL182" i="9"/>
  <c r="AK182" i="9"/>
  <c r="AJ182" i="9"/>
  <c r="AI182" i="9"/>
  <c r="AA182" i="9"/>
  <c r="Z182" i="9"/>
  <c r="Y182" i="9"/>
  <c r="X182" i="9"/>
  <c r="W182" i="9"/>
  <c r="V182" i="9"/>
  <c r="AL181" i="9"/>
  <c r="AK181" i="9"/>
  <c r="AJ181" i="9"/>
  <c r="AI181" i="9"/>
  <c r="AA181" i="9"/>
  <c r="Z181" i="9"/>
  <c r="Y181" i="9"/>
  <c r="X181" i="9"/>
  <c r="W181" i="9"/>
  <c r="V181" i="9"/>
  <c r="AL180" i="9"/>
  <c r="AK180" i="9"/>
  <c r="AJ180" i="9"/>
  <c r="AI180" i="9"/>
  <c r="AA180" i="9"/>
  <c r="Z180" i="9"/>
  <c r="Y180" i="9"/>
  <c r="X180" i="9"/>
  <c r="W180" i="9"/>
  <c r="V180" i="9"/>
  <c r="AL179" i="9"/>
  <c r="AK179" i="9"/>
  <c r="AJ179" i="9"/>
  <c r="AI179" i="9"/>
  <c r="AA179" i="9"/>
  <c r="Z179" i="9"/>
  <c r="Y179" i="9"/>
  <c r="X179" i="9"/>
  <c r="W179" i="9"/>
  <c r="V179" i="9"/>
  <c r="AL178" i="9"/>
  <c r="AK178" i="9"/>
  <c r="AJ178" i="9"/>
  <c r="AI178" i="9"/>
  <c r="AA178" i="9"/>
  <c r="Z178" i="9"/>
  <c r="Y178" i="9"/>
  <c r="X178" i="9"/>
  <c r="W178" i="9"/>
  <c r="V178" i="9"/>
  <c r="AL177" i="9"/>
  <c r="AK177" i="9"/>
  <c r="AJ177" i="9"/>
  <c r="AI177" i="9"/>
  <c r="AA177" i="9"/>
  <c r="Z177" i="9"/>
  <c r="Y177" i="9"/>
  <c r="X177" i="9"/>
  <c r="W177" i="9"/>
  <c r="V177" i="9"/>
  <c r="AL176" i="9"/>
  <c r="AK176" i="9"/>
  <c r="AJ176" i="9"/>
  <c r="AI176" i="9"/>
  <c r="AA176" i="9"/>
  <c r="Z176" i="9"/>
  <c r="Y176" i="9"/>
  <c r="X176" i="9"/>
  <c r="W176" i="9"/>
  <c r="V176" i="9"/>
  <c r="AL153" i="9"/>
  <c r="AK153" i="9"/>
  <c r="AJ153" i="9"/>
  <c r="AI153" i="9"/>
  <c r="AA153" i="9"/>
  <c r="Z153" i="9"/>
  <c r="Y153" i="9"/>
  <c r="X153" i="9"/>
  <c r="W153" i="9"/>
  <c r="V153" i="9"/>
  <c r="AL152" i="9"/>
  <c r="AK152" i="9"/>
  <c r="AJ152" i="9"/>
  <c r="AI152" i="9"/>
  <c r="AA152" i="9"/>
  <c r="Z152" i="9"/>
  <c r="Y152" i="9"/>
  <c r="X152" i="9"/>
  <c r="W152" i="9"/>
  <c r="V152" i="9"/>
  <c r="AL123" i="9"/>
  <c r="AK123" i="9"/>
  <c r="AJ123" i="9"/>
  <c r="AI123" i="9"/>
  <c r="AA123" i="9"/>
  <c r="Z123" i="9"/>
  <c r="Y123" i="9"/>
  <c r="X123" i="9"/>
  <c r="W123" i="9"/>
  <c r="V123" i="9"/>
  <c r="AL107" i="9"/>
  <c r="AK107" i="9"/>
  <c r="AJ107" i="9"/>
  <c r="AI107" i="9"/>
  <c r="AA107" i="9"/>
  <c r="Z107" i="9"/>
  <c r="Y107" i="9"/>
  <c r="X107" i="9"/>
  <c r="W107" i="9"/>
  <c r="V107" i="9"/>
  <c r="AL57" i="9"/>
  <c r="AK57" i="9"/>
  <c r="AJ57" i="9"/>
  <c r="AI57" i="9"/>
  <c r="AA57" i="9"/>
  <c r="Z57" i="9"/>
  <c r="Y57" i="9"/>
  <c r="X57" i="9"/>
  <c r="W57" i="9"/>
  <c r="V57" i="9"/>
  <c r="AB57" i="9" s="1"/>
  <c r="AF57" i="9" s="1"/>
  <c r="AL56" i="9"/>
  <c r="AK56" i="9"/>
  <c r="AJ56" i="9"/>
  <c r="AI56" i="9"/>
  <c r="AA56" i="9"/>
  <c r="Z56" i="9"/>
  <c r="Y56" i="9"/>
  <c r="X56" i="9"/>
  <c r="W56" i="9"/>
  <c r="V56" i="9"/>
  <c r="AL55" i="9"/>
  <c r="AK55" i="9"/>
  <c r="AJ55" i="9"/>
  <c r="AI55" i="9"/>
  <c r="AA55" i="9"/>
  <c r="Z55" i="9"/>
  <c r="Y55" i="9"/>
  <c r="X55" i="9"/>
  <c r="W55" i="9"/>
  <c r="V55" i="9"/>
  <c r="L41" i="9"/>
  <c r="L40" i="9"/>
  <c r="L39" i="9"/>
  <c r="AL33" i="9"/>
  <c r="AK33" i="9"/>
  <c r="AJ33" i="9"/>
  <c r="AI33" i="9"/>
  <c r="AA33" i="9"/>
  <c r="Z33" i="9"/>
  <c r="Y33" i="9"/>
  <c r="X33" i="9"/>
  <c r="W33" i="9"/>
  <c r="V33" i="9"/>
  <c r="AL32" i="9"/>
  <c r="AK32" i="9"/>
  <c r="AJ32" i="9"/>
  <c r="AI32" i="9"/>
  <c r="AA32" i="9"/>
  <c r="Z32" i="9"/>
  <c r="Y32" i="9"/>
  <c r="X32" i="9"/>
  <c r="W32" i="9"/>
  <c r="V32" i="9"/>
  <c r="AL31" i="9"/>
  <c r="AK31" i="9"/>
  <c r="AJ31" i="9"/>
  <c r="AI31" i="9"/>
  <c r="AA31" i="9"/>
  <c r="Z31" i="9"/>
  <c r="Y31" i="9"/>
  <c r="X31" i="9"/>
  <c r="W31" i="9"/>
  <c r="V31" i="9"/>
  <c r="AL30" i="9"/>
  <c r="AK30" i="9"/>
  <c r="AJ30" i="9"/>
  <c r="AI30" i="9"/>
  <c r="AA30" i="9"/>
  <c r="Z30" i="9"/>
  <c r="Y30" i="9"/>
  <c r="X30" i="9"/>
  <c r="W30" i="9"/>
  <c r="V30" i="9"/>
  <c r="AL29" i="9"/>
  <c r="AK29" i="9"/>
  <c r="AJ29" i="9"/>
  <c r="AI29" i="9"/>
  <c r="AA29" i="9"/>
  <c r="Z29" i="9"/>
  <c r="Y29" i="9"/>
  <c r="X29" i="9"/>
  <c r="W29" i="9"/>
  <c r="V29" i="9"/>
  <c r="AL28" i="9"/>
  <c r="AK28" i="9"/>
  <c r="AJ28" i="9"/>
  <c r="AI28" i="9"/>
  <c r="AA28" i="9"/>
  <c r="Z28" i="9"/>
  <c r="Y28" i="9"/>
  <c r="X28" i="9"/>
  <c r="W28" i="9"/>
  <c r="V28" i="9"/>
  <c r="B197" i="8"/>
  <c r="B196" i="8"/>
  <c r="B195" i="8"/>
  <c r="B194" i="8"/>
  <c r="B193" i="8"/>
  <c r="B192" i="8"/>
  <c r="B191" i="8"/>
  <c r="B190" i="8"/>
  <c r="A197" i="8"/>
  <c r="A196" i="8"/>
  <c r="A195" i="8"/>
  <c r="C195" i="8" s="1"/>
  <c r="A194" i="8"/>
  <c r="A193" i="8"/>
  <c r="C193" i="8" s="1"/>
  <c r="A192" i="8"/>
  <c r="A191" i="8"/>
  <c r="C191" i="8" s="1"/>
  <c r="A190" i="8"/>
  <c r="AL187" i="8"/>
  <c r="AK187" i="8"/>
  <c r="AJ187" i="8"/>
  <c r="AI187" i="8"/>
  <c r="AA187" i="8"/>
  <c r="Z187" i="8"/>
  <c r="Y187" i="8"/>
  <c r="X187" i="8"/>
  <c r="W187" i="8"/>
  <c r="V187" i="8"/>
  <c r="AL186" i="8"/>
  <c r="AK186" i="8"/>
  <c r="AJ186" i="8"/>
  <c r="AI186" i="8"/>
  <c r="AA186" i="8"/>
  <c r="Z186" i="8"/>
  <c r="Y186" i="8"/>
  <c r="X186" i="8"/>
  <c r="W186" i="8"/>
  <c r="V186" i="8"/>
  <c r="AL185" i="8"/>
  <c r="AK185" i="8"/>
  <c r="AJ185" i="8"/>
  <c r="AI185" i="8"/>
  <c r="AA185" i="8"/>
  <c r="Z185" i="8"/>
  <c r="Y185" i="8"/>
  <c r="X185" i="8"/>
  <c r="W185" i="8"/>
  <c r="V185" i="8"/>
  <c r="AL184" i="8"/>
  <c r="AK184" i="8"/>
  <c r="AJ184" i="8"/>
  <c r="AI184" i="8"/>
  <c r="AA184" i="8"/>
  <c r="Z184" i="8"/>
  <c r="Y184" i="8"/>
  <c r="X184" i="8"/>
  <c r="W184" i="8"/>
  <c r="V184" i="8"/>
  <c r="AL183" i="8"/>
  <c r="AK183" i="8"/>
  <c r="AJ183" i="8"/>
  <c r="AI183" i="8"/>
  <c r="AA183" i="8"/>
  <c r="Z183" i="8"/>
  <c r="Y183" i="8"/>
  <c r="X183" i="8"/>
  <c r="W183" i="8"/>
  <c r="V183" i="8"/>
  <c r="AL182" i="8"/>
  <c r="AK182" i="8"/>
  <c r="AJ182" i="8"/>
  <c r="AI182" i="8"/>
  <c r="AA182" i="8"/>
  <c r="Z182" i="8"/>
  <c r="Y182" i="8"/>
  <c r="X182" i="8"/>
  <c r="W182" i="8"/>
  <c r="V182" i="8"/>
  <c r="AL181" i="8"/>
  <c r="AK181" i="8"/>
  <c r="AJ181" i="8"/>
  <c r="AI181" i="8"/>
  <c r="AA181" i="8"/>
  <c r="Z181" i="8"/>
  <c r="Y181" i="8"/>
  <c r="X181" i="8"/>
  <c r="W181" i="8"/>
  <c r="V181" i="8"/>
  <c r="AL180" i="8"/>
  <c r="AK180" i="8"/>
  <c r="AJ180" i="8"/>
  <c r="AI180" i="8"/>
  <c r="AA180" i="8"/>
  <c r="Z180" i="8"/>
  <c r="Y180" i="8"/>
  <c r="X180" i="8"/>
  <c r="W180" i="8"/>
  <c r="V180" i="8"/>
  <c r="AL179" i="8"/>
  <c r="AK179" i="8"/>
  <c r="AJ179" i="8"/>
  <c r="AI179" i="8"/>
  <c r="AA179" i="8"/>
  <c r="Z179" i="8"/>
  <c r="Y179" i="8"/>
  <c r="X179" i="8"/>
  <c r="W179" i="8"/>
  <c r="V179" i="8"/>
  <c r="AL178" i="8"/>
  <c r="AK178" i="8"/>
  <c r="AJ178" i="8"/>
  <c r="AI178" i="8"/>
  <c r="AA178" i="8"/>
  <c r="Z178" i="8"/>
  <c r="Y178" i="8"/>
  <c r="X178" i="8"/>
  <c r="W178" i="8"/>
  <c r="V178" i="8"/>
  <c r="AL177" i="8"/>
  <c r="AK177" i="8"/>
  <c r="AJ177" i="8"/>
  <c r="AI177" i="8"/>
  <c r="AA177" i="8"/>
  <c r="Z177" i="8"/>
  <c r="Y177" i="8"/>
  <c r="X177" i="8"/>
  <c r="W177" i="8"/>
  <c r="V177" i="8"/>
  <c r="AL176" i="8"/>
  <c r="AK176" i="8"/>
  <c r="AJ176" i="8"/>
  <c r="AI176" i="8"/>
  <c r="AA176" i="8"/>
  <c r="Z176" i="8"/>
  <c r="Y176" i="8"/>
  <c r="X176" i="8"/>
  <c r="W176" i="8"/>
  <c r="V176" i="8"/>
  <c r="AL153" i="8"/>
  <c r="AK153" i="8"/>
  <c r="AJ153" i="8"/>
  <c r="AI153" i="8"/>
  <c r="AA153" i="8"/>
  <c r="Z153" i="8"/>
  <c r="Y153" i="8"/>
  <c r="X153" i="8"/>
  <c r="W153" i="8"/>
  <c r="V153" i="8"/>
  <c r="AL152" i="8"/>
  <c r="AK152" i="8"/>
  <c r="AJ152" i="8"/>
  <c r="AI152" i="8"/>
  <c r="AA152" i="8"/>
  <c r="Z152" i="8"/>
  <c r="Y152" i="8"/>
  <c r="X152" i="8"/>
  <c r="W152" i="8"/>
  <c r="V152" i="8"/>
  <c r="AL123" i="8"/>
  <c r="AK123" i="8"/>
  <c r="AJ123" i="8"/>
  <c r="AI123" i="8"/>
  <c r="AA123" i="8"/>
  <c r="Z123" i="8"/>
  <c r="Y123" i="8"/>
  <c r="X123" i="8"/>
  <c r="W123" i="8"/>
  <c r="V123" i="8"/>
  <c r="AL107" i="8"/>
  <c r="AK107" i="8"/>
  <c r="AJ107" i="8"/>
  <c r="AI107" i="8"/>
  <c r="AA107" i="8"/>
  <c r="Z107" i="8"/>
  <c r="Y107" i="8"/>
  <c r="X107" i="8"/>
  <c r="W107" i="8"/>
  <c r="V107" i="8"/>
  <c r="AL57" i="8"/>
  <c r="AK57" i="8"/>
  <c r="AJ57" i="8"/>
  <c r="AI57" i="8"/>
  <c r="AA57" i="8"/>
  <c r="Z57" i="8"/>
  <c r="Y57" i="8"/>
  <c r="X57" i="8"/>
  <c r="W57" i="8"/>
  <c r="V57" i="8"/>
  <c r="AL56" i="8"/>
  <c r="AK56" i="8"/>
  <c r="AJ56" i="8"/>
  <c r="AI56" i="8"/>
  <c r="AA56" i="8"/>
  <c r="Z56" i="8"/>
  <c r="Y56" i="8"/>
  <c r="X56" i="8"/>
  <c r="W56" i="8"/>
  <c r="V56" i="8"/>
  <c r="AL55" i="8"/>
  <c r="AK55" i="8"/>
  <c r="AJ55" i="8"/>
  <c r="AI55" i="8"/>
  <c r="AA55" i="8"/>
  <c r="Z55" i="8"/>
  <c r="Y55" i="8"/>
  <c r="X55" i="8"/>
  <c r="W55" i="8"/>
  <c r="V55" i="8"/>
  <c r="L41" i="8"/>
  <c r="L40" i="8"/>
  <c r="L39" i="8"/>
  <c r="AL33" i="8"/>
  <c r="AK33" i="8"/>
  <c r="AJ33" i="8"/>
  <c r="AI33" i="8"/>
  <c r="AA33" i="8"/>
  <c r="Z33" i="8"/>
  <c r="Y33" i="8"/>
  <c r="X33" i="8"/>
  <c r="W33" i="8"/>
  <c r="V33" i="8"/>
  <c r="AL32" i="8"/>
  <c r="AK32" i="8"/>
  <c r="AJ32" i="8"/>
  <c r="AI32" i="8"/>
  <c r="AA32" i="8"/>
  <c r="Z32" i="8"/>
  <c r="Y32" i="8"/>
  <c r="X32" i="8"/>
  <c r="W32" i="8"/>
  <c r="V32" i="8"/>
  <c r="AL31" i="8"/>
  <c r="AK31" i="8"/>
  <c r="AJ31" i="8"/>
  <c r="AI31" i="8"/>
  <c r="AA31" i="8"/>
  <c r="Z31" i="8"/>
  <c r="Y31" i="8"/>
  <c r="X31" i="8"/>
  <c r="W31" i="8"/>
  <c r="V31" i="8"/>
  <c r="AL30" i="8"/>
  <c r="AK30" i="8"/>
  <c r="AJ30" i="8"/>
  <c r="AI30" i="8"/>
  <c r="AA30" i="8"/>
  <c r="Z30" i="8"/>
  <c r="Y30" i="8"/>
  <c r="X30" i="8"/>
  <c r="W30" i="8"/>
  <c r="V30" i="8"/>
  <c r="AL29" i="8"/>
  <c r="AK29" i="8"/>
  <c r="AJ29" i="8"/>
  <c r="AI29" i="8"/>
  <c r="AA29" i="8"/>
  <c r="Z29" i="8"/>
  <c r="Y29" i="8"/>
  <c r="X29" i="8"/>
  <c r="W29" i="8"/>
  <c r="V29" i="8"/>
  <c r="AL28" i="8"/>
  <c r="AK28" i="8"/>
  <c r="AJ28" i="8"/>
  <c r="AI28" i="8"/>
  <c r="AA28" i="8"/>
  <c r="Z28" i="8"/>
  <c r="Y28" i="8"/>
  <c r="X28" i="8"/>
  <c r="W28" i="8"/>
  <c r="V28" i="8"/>
  <c r="B197" i="7"/>
  <c r="B196" i="7"/>
  <c r="B195" i="7"/>
  <c r="B194" i="7"/>
  <c r="B193" i="7"/>
  <c r="B192" i="7"/>
  <c r="B191" i="7"/>
  <c r="B190" i="7"/>
  <c r="A197" i="7"/>
  <c r="A196" i="7"/>
  <c r="A195" i="7"/>
  <c r="C195" i="7" s="1"/>
  <c r="A194" i="7"/>
  <c r="A193" i="7"/>
  <c r="A192" i="7"/>
  <c r="C192" i="7" s="1"/>
  <c r="A191" i="7"/>
  <c r="A190" i="7"/>
  <c r="L40" i="7"/>
  <c r="L41" i="7"/>
  <c r="L42" i="7"/>
  <c r="C194" i="7"/>
  <c r="C193" i="7"/>
  <c r="AL187" i="7"/>
  <c r="AK187" i="7"/>
  <c r="AJ187" i="7"/>
  <c r="AI187" i="7"/>
  <c r="AA187" i="7"/>
  <c r="Z187" i="7"/>
  <c r="Y187" i="7"/>
  <c r="X187" i="7"/>
  <c r="W187" i="7"/>
  <c r="V187" i="7"/>
  <c r="AL186" i="7"/>
  <c r="AK186" i="7"/>
  <c r="AJ186" i="7"/>
  <c r="AI186" i="7"/>
  <c r="AA186" i="7"/>
  <c r="Z186" i="7"/>
  <c r="Y186" i="7"/>
  <c r="X186" i="7"/>
  <c r="W186" i="7"/>
  <c r="V186" i="7"/>
  <c r="AL185" i="7"/>
  <c r="AK185" i="7"/>
  <c r="AJ185" i="7"/>
  <c r="AI185" i="7"/>
  <c r="AA185" i="7"/>
  <c r="Z185" i="7"/>
  <c r="Y185" i="7"/>
  <c r="X185" i="7"/>
  <c r="W185" i="7"/>
  <c r="V185" i="7"/>
  <c r="AL184" i="7"/>
  <c r="AK184" i="7"/>
  <c r="AJ184" i="7"/>
  <c r="AI184" i="7"/>
  <c r="AA184" i="7"/>
  <c r="Z184" i="7"/>
  <c r="Y184" i="7"/>
  <c r="X184" i="7"/>
  <c r="W184" i="7"/>
  <c r="V184" i="7"/>
  <c r="AL183" i="7"/>
  <c r="AK183" i="7"/>
  <c r="AJ183" i="7"/>
  <c r="AI183" i="7"/>
  <c r="AA183" i="7"/>
  <c r="Z183" i="7"/>
  <c r="Y183" i="7"/>
  <c r="X183" i="7"/>
  <c r="W183" i="7"/>
  <c r="V183" i="7"/>
  <c r="AL182" i="7"/>
  <c r="AK182" i="7"/>
  <c r="AJ182" i="7"/>
  <c r="AI182" i="7"/>
  <c r="AA182" i="7"/>
  <c r="Z182" i="7"/>
  <c r="Y182" i="7"/>
  <c r="X182" i="7"/>
  <c r="W182" i="7"/>
  <c r="V182" i="7"/>
  <c r="AL181" i="7"/>
  <c r="AK181" i="7"/>
  <c r="AJ181" i="7"/>
  <c r="AI181" i="7"/>
  <c r="AA181" i="7"/>
  <c r="Z181" i="7"/>
  <c r="Y181" i="7"/>
  <c r="X181" i="7"/>
  <c r="W181" i="7"/>
  <c r="V181" i="7"/>
  <c r="AL180" i="7"/>
  <c r="AK180" i="7"/>
  <c r="AJ180" i="7"/>
  <c r="AI180" i="7"/>
  <c r="AA180" i="7"/>
  <c r="Z180" i="7"/>
  <c r="Y180" i="7"/>
  <c r="X180" i="7"/>
  <c r="W180" i="7"/>
  <c r="V180" i="7"/>
  <c r="AL179" i="7"/>
  <c r="AK179" i="7"/>
  <c r="AJ179" i="7"/>
  <c r="AI179" i="7"/>
  <c r="AA179" i="7"/>
  <c r="Z179" i="7"/>
  <c r="Y179" i="7"/>
  <c r="X179" i="7"/>
  <c r="W179" i="7"/>
  <c r="V179" i="7"/>
  <c r="AL178" i="7"/>
  <c r="AK178" i="7"/>
  <c r="AJ178" i="7"/>
  <c r="AI178" i="7"/>
  <c r="AA178" i="7"/>
  <c r="Z178" i="7"/>
  <c r="Y178" i="7"/>
  <c r="X178" i="7"/>
  <c r="W178" i="7"/>
  <c r="V178" i="7"/>
  <c r="AL177" i="7"/>
  <c r="AK177" i="7"/>
  <c r="AJ177" i="7"/>
  <c r="AI177" i="7"/>
  <c r="AA177" i="7"/>
  <c r="Z177" i="7"/>
  <c r="Y177" i="7"/>
  <c r="X177" i="7"/>
  <c r="W177" i="7"/>
  <c r="V177" i="7"/>
  <c r="AL176" i="7"/>
  <c r="AK176" i="7"/>
  <c r="AJ176" i="7"/>
  <c r="AI176" i="7"/>
  <c r="AA176" i="7"/>
  <c r="Z176" i="7"/>
  <c r="Y176" i="7"/>
  <c r="X176" i="7"/>
  <c r="W176" i="7"/>
  <c r="V176" i="7"/>
  <c r="AL153" i="7"/>
  <c r="AK153" i="7"/>
  <c r="AJ153" i="7"/>
  <c r="AI153" i="7"/>
  <c r="AA153" i="7"/>
  <c r="Z153" i="7"/>
  <c r="Y153" i="7"/>
  <c r="X153" i="7"/>
  <c r="W153" i="7"/>
  <c r="V153" i="7"/>
  <c r="AL152" i="7"/>
  <c r="AK152" i="7"/>
  <c r="AJ152" i="7"/>
  <c r="AI152" i="7"/>
  <c r="AA152" i="7"/>
  <c r="Z152" i="7"/>
  <c r="Y152" i="7"/>
  <c r="X152" i="7"/>
  <c r="W152" i="7"/>
  <c r="V152" i="7"/>
  <c r="AL123" i="7"/>
  <c r="AK123" i="7"/>
  <c r="AJ123" i="7"/>
  <c r="AI123" i="7"/>
  <c r="AA123" i="7"/>
  <c r="Z123" i="7"/>
  <c r="Y123" i="7"/>
  <c r="X123" i="7"/>
  <c r="W123" i="7"/>
  <c r="V123" i="7"/>
  <c r="AL107" i="7"/>
  <c r="AK107" i="7"/>
  <c r="AJ107" i="7"/>
  <c r="AI107" i="7"/>
  <c r="AA107" i="7"/>
  <c r="Z107" i="7"/>
  <c r="Y107" i="7"/>
  <c r="X107" i="7"/>
  <c r="W107" i="7"/>
  <c r="V107" i="7"/>
  <c r="AL57" i="7"/>
  <c r="AK57" i="7"/>
  <c r="AJ57" i="7"/>
  <c r="AI57" i="7"/>
  <c r="AA57" i="7"/>
  <c r="Z57" i="7"/>
  <c r="Y57" i="7"/>
  <c r="X57" i="7"/>
  <c r="W57" i="7"/>
  <c r="V57" i="7"/>
  <c r="AL56" i="7"/>
  <c r="AK56" i="7"/>
  <c r="AJ56" i="7"/>
  <c r="AI56" i="7"/>
  <c r="AA56" i="7"/>
  <c r="Z56" i="7"/>
  <c r="Y56" i="7"/>
  <c r="X56" i="7"/>
  <c r="W56" i="7"/>
  <c r="V56" i="7"/>
  <c r="AL55" i="7"/>
  <c r="AK55" i="7"/>
  <c r="AJ55" i="7"/>
  <c r="AI55" i="7"/>
  <c r="AA55" i="7"/>
  <c r="Z55" i="7"/>
  <c r="Y55" i="7"/>
  <c r="X55" i="7"/>
  <c r="W55" i="7"/>
  <c r="V55" i="7"/>
  <c r="L39" i="7"/>
  <c r="AL33" i="7"/>
  <c r="AK33" i="7"/>
  <c r="AJ33" i="7"/>
  <c r="AI33" i="7"/>
  <c r="AA33" i="7"/>
  <c r="Z33" i="7"/>
  <c r="Y33" i="7"/>
  <c r="X33" i="7"/>
  <c r="W33" i="7"/>
  <c r="V33" i="7"/>
  <c r="AL32" i="7"/>
  <c r="AK32" i="7"/>
  <c r="AJ32" i="7"/>
  <c r="AI32" i="7"/>
  <c r="AA32" i="7"/>
  <c r="Z32" i="7"/>
  <c r="Y32" i="7"/>
  <c r="X32" i="7"/>
  <c r="W32" i="7"/>
  <c r="V32" i="7"/>
  <c r="AL31" i="7"/>
  <c r="AK31" i="7"/>
  <c r="AJ31" i="7"/>
  <c r="AI31" i="7"/>
  <c r="AA31" i="7"/>
  <c r="Z31" i="7"/>
  <c r="Y31" i="7"/>
  <c r="X31" i="7"/>
  <c r="W31" i="7"/>
  <c r="V31" i="7"/>
  <c r="AL30" i="7"/>
  <c r="AK30" i="7"/>
  <c r="AJ30" i="7"/>
  <c r="AI30" i="7"/>
  <c r="AA30" i="7"/>
  <c r="Z30" i="7"/>
  <c r="Y30" i="7"/>
  <c r="X30" i="7"/>
  <c r="W30" i="7"/>
  <c r="V30" i="7"/>
  <c r="AL29" i="7"/>
  <c r="AK29" i="7"/>
  <c r="AJ29" i="7"/>
  <c r="AI29" i="7"/>
  <c r="AA29" i="7"/>
  <c r="Z29" i="7"/>
  <c r="Y29" i="7"/>
  <c r="X29" i="7"/>
  <c r="W29" i="7"/>
  <c r="V29" i="7"/>
  <c r="AL28" i="7"/>
  <c r="AK28" i="7"/>
  <c r="AJ28" i="7"/>
  <c r="AI28" i="7"/>
  <c r="AA28" i="7"/>
  <c r="Z28" i="7"/>
  <c r="Y28" i="7"/>
  <c r="X28" i="7"/>
  <c r="W28" i="7"/>
  <c r="V28" i="7"/>
  <c r="B197" i="6"/>
  <c r="B196" i="6"/>
  <c r="B195" i="6"/>
  <c r="B194" i="6"/>
  <c r="B193" i="6"/>
  <c r="B192" i="6"/>
  <c r="A197" i="6"/>
  <c r="A196" i="6"/>
  <c r="C196" i="6" s="1"/>
  <c r="A195" i="6"/>
  <c r="A194" i="6"/>
  <c r="A193" i="6"/>
  <c r="A192" i="6"/>
  <c r="C195" i="6"/>
  <c r="B191" i="6"/>
  <c r="A191" i="6"/>
  <c r="B190" i="6"/>
  <c r="A190" i="6"/>
  <c r="AL187" i="6"/>
  <c r="AK187" i="6"/>
  <c r="AJ187" i="6"/>
  <c r="AI187" i="6"/>
  <c r="AA187" i="6"/>
  <c r="Z187" i="6"/>
  <c r="Y187" i="6"/>
  <c r="X187" i="6"/>
  <c r="W187" i="6"/>
  <c r="V187" i="6"/>
  <c r="AL186" i="6"/>
  <c r="AK186" i="6"/>
  <c r="AJ186" i="6"/>
  <c r="AI186" i="6"/>
  <c r="AA186" i="6"/>
  <c r="Z186" i="6"/>
  <c r="Y186" i="6"/>
  <c r="X186" i="6"/>
  <c r="W186" i="6"/>
  <c r="V186" i="6"/>
  <c r="AL185" i="6"/>
  <c r="AK185" i="6"/>
  <c r="AJ185" i="6"/>
  <c r="AI185" i="6"/>
  <c r="AA185" i="6"/>
  <c r="Z185" i="6"/>
  <c r="Y185" i="6"/>
  <c r="X185" i="6"/>
  <c r="W185" i="6"/>
  <c r="V185" i="6"/>
  <c r="AL184" i="6"/>
  <c r="AK184" i="6"/>
  <c r="AJ184" i="6"/>
  <c r="AI184" i="6"/>
  <c r="AA184" i="6"/>
  <c r="Z184" i="6"/>
  <c r="Y184" i="6"/>
  <c r="X184" i="6"/>
  <c r="W184" i="6"/>
  <c r="V184" i="6"/>
  <c r="AL183" i="6"/>
  <c r="AK183" i="6"/>
  <c r="AJ183" i="6"/>
  <c r="AI183" i="6"/>
  <c r="AA183" i="6"/>
  <c r="Z183" i="6"/>
  <c r="Y183" i="6"/>
  <c r="X183" i="6"/>
  <c r="W183" i="6"/>
  <c r="V183" i="6"/>
  <c r="AL182" i="6"/>
  <c r="AK182" i="6"/>
  <c r="AJ182" i="6"/>
  <c r="AI182" i="6"/>
  <c r="AA182" i="6"/>
  <c r="Z182" i="6"/>
  <c r="Y182" i="6"/>
  <c r="X182" i="6"/>
  <c r="W182" i="6"/>
  <c r="V182" i="6"/>
  <c r="AL181" i="6"/>
  <c r="AK181" i="6"/>
  <c r="AJ181" i="6"/>
  <c r="AI181" i="6"/>
  <c r="AA181" i="6"/>
  <c r="Z181" i="6"/>
  <c r="Y181" i="6"/>
  <c r="X181" i="6"/>
  <c r="W181" i="6"/>
  <c r="V181" i="6"/>
  <c r="AL180" i="6"/>
  <c r="AK180" i="6"/>
  <c r="AJ180" i="6"/>
  <c r="AI180" i="6"/>
  <c r="AA180" i="6"/>
  <c r="Z180" i="6"/>
  <c r="Y180" i="6"/>
  <c r="X180" i="6"/>
  <c r="W180" i="6"/>
  <c r="V180" i="6"/>
  <c r="AL179" i="6"/>
  <c r="AK179" i="6"/>
  <c r="AJ179" i="6"/>
  <c r="AI179" i="6"/>
  <c r="AA179" i="6"/>
  <c r="Z179" i="6"/>
  <c r="Y179" i="6"/>
  <c r="X179" i="6"/>
  <c r="W179" i="6"/>
  <c r="V179" i="6"/>
  <c r="AL178" i="6"/>
  <c r="AK178" i="6"/>
  <c r="AJ178" i="6"/>
  <c r="AI178" i="6"/>
  <c r="AA178" i="6"/>
  <c r="Z178" i="6"/>
  <c r="Y178" i="6"/>
  <c r="X178" i="6"/>
  <c r="W178" i="6"/>
  <c r="V178" i="6"/>
  <c r="AL177" i="6"/>
  <c r="AK177" i="6"/>
  <c r="AJ177" i="6"/>
  <c r="AI177" i="6"/>
  <c r="AA177" i="6"/>
  <c r="Z177" i="6"/>
  <c r="Y177" i="6"/>
  <c r="X177" i="6"/>
  <c r="W177" i="6"/>
  <c r="V177" i="6"/>
  <c r="AL176" i="6"/>
  <c r="AK176" i="6"/>
  <c r="AJ176" i="6"/>
  <c r="AI176" i="6"/>
  <c r="AA176" i="6"/>
  <c r="Z176" i="6"/>
  <c r="Y176" i="6"/>
  <c r="X176" i="6"/>
  <c r="W176" i="6"/>
  <c r="V176" i="6"/>
  <c r="AL153" i="6"/>
  <c r="AK153" i="6"/>
  <c r="AJ153" i="6"/>
  <c r="AI153" i="6"/>
  <c r="AA153" i="6"/>
  <c r="Z153" i="6"/>
  <c r="Y153" i="6"/>
  <c r="X153" i="6"/>
  <c r="W153" i="6"/>
  <c r="AB153" i="6" s="1"/>
  <c r="AF153" i="6" s="1"/>
  <c r="V153" i="6"/>
  <c r="AL152" i="6"/>
  <c r="AK152" i="6"/>
  <c r="AJ152" i="6"/>
  <c r="AI152" i="6"/>
  <c r="AA152" i="6"/>
  <c r="Z152" i="6"/>
  <c r="Y152" i="6"/>
  <c r="X152" i="6"/>
  <c r="W152" i="6"/>
  <c r="V152" i="6"/>
  <c r="AL123" i="6"/>
  <c r="AK123" i="6"/>
  <c r="AJ123" i="6"/>
  <c r="AI123" i="6"/>
  <c r="AA123" i="6"/>
  <c r="Z123" i="6"/>
  <c r="Y123" i="6"/>
  <c r="X123" i="6"/>
  <c r="W123" i="6"/>
  <c r="V123" i="6"/>
  <c r="AL107" i="6"/>
  <c r="AK107" i="6"/>
  <c r="AJ107" i="6"/>
  <c r="AI107" i="6"/>
  <c r="AA107" i="6"/>
  <c r="Z107" i="6"/>
  <c r="Y107" i="6"/>
  <c r="X107" i="6"/>
  <c r="W107" i="6"/>
  <c r="V107" i="6"/>
  <c r="AL57" i="6"/>
  <c r="AK57" i="6"/>
  <c r="AJ57" i="6"/>
  <c r="AI57" i="6"/>
  <c r="AA57" i="6"/>
  <c r="Z57" i="6"/>
  <c r="Y57" i="6"/>
  <c r="X57" i="6"/>
  <c r="W57" i="6"/>
  <c r="V57" i="6"/>
  <c r="AL56" i="6"/>
  <c r="AK56" i="6"/>
  <c r="AJ56" i="6"/>
  <c r="AI56" i="6"/>
  <c r="AA56" i="6"/>
  <c r="Z56" i="6"/>
  <c r="Y56" i="6"/>
  <c r="X56" i="6"/>
  <c r="W56" i="6"/>
  <c r="V56" i="6"/>
  <c r="AL55" i="6"/>
  <c r="AK55" i="6"/>
  <c r="AJ55" i="6"/>
  <c r="AI55" i="6"/>
  <c r="AA55" i="6"/>
  <c r="Z55" i="6"/>
  <c r="Y55" i="6"/>
  <c r="X55" i="6"/>
  <c r="W55" i="6"/>
  <c r="V55" i="6"/>
  <c r="L39" i="6"/>
  <c r="AL33" i="6"/>
  <c r="AK33" i="6"/>
  <c r="AJ33" i="6"/>
  <c r="AI33" i="6"/>
  <c r="AA33" i="6"/>
  <c r="Z33" i="6"/>
  <c r="Y33" i="6"/>
  <c r="X33" i="6"/>
  <c r="W33" i="6"/>
  <c r="V33" i="6"/>
  <c r="AL32" i="6"/>
  <c r="AK32" i="6"/>
  <c r="AJ32" i="6"/>
  <c r="AI32" i="6"/>
  <c r="AA32" i="6"/>
  <c r="Z32" i="6"/>
  <c r="Y32" i="6"/>
  <c r="X32" i="6"/>
  <c r="W32" i="6"/>
  <c r="V32" i="6"/>
  <c r="AL31" i="6"/>
  <c r="AK31" i="6"/>
  <c r="AJ31" i="6"/>
  <c r="AI31" i="6"/>
  <c r="AA31" i="6"/>
  <c r="Z31" i="6"/>
  <c r="Y31" i="6"/>
  <c r="X31" i="6"/>
  <c r="W31" i="6"/>
  <c r="V31" i="6"/>
  <c r="AL30" i="6"/>
  <c r="AK30" i="6"/>
  <c r="AJ30" i="6"/>
  <c r="AI30" i="6"/>
  <c r="AA30" i="6"/>
  <c r="Z30" i="6"/>
  <c r="Y30" i="6"/>
  <c r="X30" i="6"/>
  <c r="W30" i="6"/>
  <c r="V30" i="6"/>
  <c r="AL29" i="6"/>
  <c r="AK29" i="6"/>
  <c r="AJ29" i="6"/>
  <c r="AI29" i="6"/>
  <c r="AA29" i="6"/>
  <c r="Z29" i="6"/>
  <c r="Y29" i="6"/>
  <c r="X29" i="6"/>
  <c r="W29" i="6"/>
  <c r="V29" i="6"/>
  <c r="AL28" i="6"/>
  <c r="AK28" i="6"/>
  <c r="AJ28" i="6"/>
  <c r="AI28" i="6"/>
  <c r="AA28" i="6"/>
  <c r="Z28" i="6"/>
  <c r="Y28" i="6"/>
  <c r="X28" i="6"/>
  <c r="W28" i="6"/>
  <c r="V28" i="6"/>
  <c r="B197" i="21"/>
  <c r="B196" i="21"/>
  <c r="B195" i="21"/>
  <c r="B194" i="21"/>
  <c r="B193" i="21"/>
  <c r="B192" i="21"/>
  <c r="B191" i="21"/>
  <c r="B190" i="21"/>
  <c r="A192" i="21"/>
  <c r="A197" i="21"/>
  <c r="A196" i="21"/>
  <c r="A195" i="21"/>
  <c r="A194" i="21"/>
  <c r="A193" i="21"/>
  <c r="A191" i="21"/>
  <c r="A190" i="21"/>
  <c r="C190" i="21" s="1"/>
  <c r="L41" i="21"/>
  <c r="C191" i="21"/>
  <c r="AL187" i="21"/>
  <c r="AK187" i="21"/>
  <c r="AJ187" i="21"/>
  <c r="AI187" i="21"/>
  <c r="AA187" i="21"/>
  <c r="Z187" i="21"/>
  <c r="Y187" i="21"/>
  <c r="X187" i="21"/>
  <c r="W187" i="21"/>
  <c r="V187" i="21"/>
  <c r="AL186" i="21"/>
  <c r="AK186" i="21"/>
  <c r="AJ186" i="21"/>
  <c r="AI186" i="21"/>
  <c r="AA186" i="21"/>
  <c r="Z186" i="21"/>
  <c r="Y186" i="21"/>
  <c r="X186" i="21"/>
  <c r="W186" i="21"/>
  <c r="V186" i="21"/>
  <c r="AL185" i="21"/>
  <c r="AK185" i="21"/>
  <c r="AJ185" i="21"/>
  <c r="AI185" i="21"/>
  <c r="AA185" i="21"/>
  <c r="Z185" i="21"/>
  <c r="Y185" i="21"/>
  <c r="X185" i="21"/>
  <c r="W185" i="21"/>
  <c r="V185" i="21"/>
  <c r="AL184" i="21"/>
  <c r="AK184" i="21"/>
  <c r="AJ184" i="21"/>
  <c r="AI184" i="21"/>
  <c r="AA184" i="21"/>
  <c r="Z184" i="21"/>
  <c r="Y184" i="21"/>
  <c r="X184" i="21"/>
  <c r="W184" i="21"/>
  <c r="V184" i="21"/>
  <c r="AL183" i="21"/>
  <c r="AK183" i="21"/>
  <c r="AJ183" i="21"/>
  <c r="AI183" i="21"/>
  <c r="AA183" i="21"/>
  <c r="Z183" i="21"/>
  <c r="Y183" i="21"/>
  <c r="X183" i="21"/>
  <c r="W183" i="21"/>
  <c r="V183" i="21"/>
  <c r="AL182" i="21"/>
  <c r="AK182" i="21"/>
  <c r="AJ182" i="21"/>
  <c r="AI182" i="21"/>
  <c r="AA182" i="21"/>
  <c r="Z182" i="21"/>
  <c r="Y182" i="21"/>
  <c r="X182" i="21"/>
  <c r="W182" i="21"/>
  <c r="V182" i="21"/>
  <c r="AL181" i="21"/>
  <c r="AK181" i="21"/>
  <c r="AJ181" i="21"/>
  <c r="AI181" i="21"/>
  <c r="AA181" i="21"/>
  <c r="Z181" i="21"/>
  <c r="Y181" i="21"/>
  <c r="X181" i="21"/>
  <c r="W181" i="21"/>
  <c r="V181" i="21"/>
  <c r="AL180" i="21"/>
  <c r="AK180" i="21"/>
  <c r="AJ180" i="21"/>
  <c r="AI180" i="21"/>
  <c r="AA180" i="21"/>
  <c r="Z180" i="21"/>
  <c r="Y180" i="21"/>
  <c r="X180" i="21"/>
  <c r="W180" i="21"/>
  <c r="V180" i="21"/>
  <c r="AL179" i="21"/>
  <c r="AK179" i="21"/>
  <c r="AJ179" i="21"/>
  <c r="AI179" i="21"/>
  <c r="AA179" i="21"/>
  <c r="Z179" i="21"/>
  <c r="Y179" i="21"/>
  <c r="X179" i="21"/>
  <c r="W179" i="21"/>
  <c r="V179" i="21"/>
  <c r="AL178" i="21"/>
  <c r="AK178" i="21"/>
  <c r="AJ178" i="21"/>
  <c r="AI178" i="21"/>
  <c r="AA178" i="21"/>
  <c r="Z178" i="21"/>
  <c r="Y178" i="21"/>
  <c r="X178" i="21"/>
  <c r="W178" i="21"/>
  <c r="V178" i="21"/>
  <c r="AL177" i="21"/>
  <c r="AK177" i="21"/>
  <c r="AJ177" i="21"/>
  <c r="AI177" i="21"/>
  <c r="AA177" i="21"/>
  <c r="Z177" i="21"/>
  <c r="Y177" i="21"/>
  <c r="X177" i="21"/>
  <c r="W177" i="21"/>
  <c r="V177" i="21"/>
  <c r="AL176" i="21"/>
  <c r="AK176" i="21"/>
  <c r="AJ176" i="21"/>
  <c r="AI176" i="21"/>
  <c r="AA176" i="21"/>
  <c r="Z176" i="21"/>
  <c r="Y176" i="21"/>
  <c r="X176" i="21"/>
  <c r="W176" i="21"/>
  <c r="V176" i="21"/>
  <c r="AL153" i="21"/>
  <c r="AK153" i="21"/>
  <c r="AJ153" i="21"/>
  <c r="AI153" i="21"/>
  <c r="AA153" i="21"/>
  <c r="Z153" i="21"/>
  <c r="Y153" i="21"/>
  <c r="X153" i="21"/>
  <c r="W153" i="21"/>
  <c r="V153" i="21"/>
  <c r="AL152" i="21"/>
  <c r="AK152" i="21"/>
  <c r="AJ152" i="21"/>
  <c r="AI152" i="21"/>
  <c r="AA152" i="21"/>
  <c r="Z152" i="21"/>
  <c r="Y152" i="21"/>
  <c r="X152" i="21"/>
  <c r="W152" i="21"/>
  <c r="V152" i="21"/>
  <c r="AL123" i="21"/>
  <c r="AK123" i="21"/>
  <c r="AJ123" i="21"/>
  <c r="AI123" i="21"/>
  <c r="AA123" i="21"/>
  <c r="Z123" i="21"/>
  <c r="Y123" i="21"/>
  <c r="X123" i="21"/>
  <c r="W123" i="21"/>
  <c r="V123" i="21"/>
  <c r="AL107" i="21"/>
  <c r="AK107" i="21"/>
  <c r="AJ107" i="21"/>
  <c r="AI107" i="21"/>
  <c r="AA107" i="21"/>
  <c r="Z107" i="21"/>
  <c r="Y107" i="21"/>
  <c r="X107" i="21"/>
  <c r="W107" i="21"/>
  <c r="V107" i="21"/>
  <c r="AL57" i="21"/>
  <c r="AK57" i="21"/>
  <c r="AJ57" i="21"/>
  <c r="AI57" i="21"/>
  <c r="AA57" i="21"/>
  <c r="Z57" i="21"/>
  <c r="Y57" i="21"/>
  <c r="X57" i="21"/>
  <c r="W57" i="21"/>
  <c r="V57" i="21"/>
  <c r="AL56" i="21"/>
  <c r="AK56" i="21"/>
  <c r="AJ56" i="21"/>
  <c r="AI56" i="21"/>
  <c r="AA56" i="21"/>
  <c r="Z56" i="21"/>
  <c r="Y56" i="21"/>
  <c r="X56" i="21"/>
  <c r="W56" i="21"/>
  <c r="V56" i="21"/>
  <c r="AL55" i="21"/>
  <c r="AK55" i="21"/>
  <c r="AJ55" i="21"/>
  <c r="AI55" i="21"/>
  <c r="AA55" i="21"/>
  <c r="Z55" i="21"/>
  <c r="Y55" i="21"/>
  <c r="X55" i="21"/>
  <c r="W55" i="21"/>
  <c r="V55" i="21"/>
  <c r="L39" i="21"/>
  <c r="AL33" i="21"/>
  <c r="AK33" i="21"/>
  <c r="AJ33" i="21"/>
  <c r="AI33" i="21"/>
  <c r="AA33" i="21"/>
  <c r="Z33" i="21"/>
  <c r="Y33" i="21"/>
  <c r="X33" i="21"/>
  <c r="W33" i="21"/>
  <c r="V33" i="21"/>
  <c r="AL32" i="21"/>
  <c r="AK32" i="21"/>
  <c r="AJ32" i="21"/>
  <c r="AI32" i="21"/>
  <c r="AA32" i="21"/>
  <c r="Z32" i="21"/>
  <c r="Y32" i="21"/>
  <c r="X32" i="21"/>
  <c r="W32" i="21"/>
  <c r="V32" i="21"/>
  <c r="AL31" i="21"/>
  <c r="AK31" i="21"/>
  <c r="AJ31" i="21"/>
  <c r="AI31" i="21"/>
  <c r="AA31" i="21"/>
  <c r="Z31" i="21"/>
  <c r="Y31" i="21"/>
  <c r="X31" i="21"/>
  <c r="W31" i="21"/>
  <c r="V31" i="21"/>
  <c r="AL30" i="21"/>
  <c r="AK30" i="21"/>
  <c r="AJ30" i="21"/>
  <c r="AI30" i="21"/>
  <c r="AA30" i="21"/>
  <c r="Z30" i="21"/>
  <c r="Y30" i="21"/>
  <c r="X30" i="21"/>
  <c r="W30" i="21"/>
  <c r="V30" i="21"/>
  <c r="AL29" i="21"/>
  <c r="AK29" i="21"/>
  <c r="AJ29" i="21"/>
  <c r="AI29" i="21"/>
  <c r="AA29" i="21"/>
  <c r="Z29" i="21"/>
  <c r="Y29" i="21"/>
  <c r="X29" i="21"/>
  <c r="W29" i="21"/>
  <c r="V29" i="21"/>
  <c r="AL28" i="21"/>
  <c r="AK28" i="21"/>
  <c r="AJ28" i="21"/>
  <c r="AI28" i="21"/>
  <c r="AA28" i="21"/>
  <c r="Z28" i="21"/>
  <c r="Y28" i="21"/>
  <c r="X28" i="21"/>
  <c r="W28" i="21"/>
  <c r="V28" i="21"/>
  <c r="B197" i="20"/>
  <c r="B196" i="20"/>
  <c r="A197" i="20"/>
  <c r="A196" i="20"/>
  <c r="C196" i="20" s="1"/>
  <c r="B193" i="20"/>
  <c r="A193" i="20"/>
  <c r="C193" i="20" s="1"/>
  <c r="B192" i="20"/>
  <c r="A192" i="20"/>
  <c r="C197" i="20"/>
  <c r="B195" i="20"/>
  <c r="A195" i="20"/>
  <c r="C195" i="20" s="1"/>
  <c r="B194" i="20"/>
  <c r="C194" i="20" s="1"/>
  <c r="A194" i="20"/>
  <c r="A191" i="20"/>
  <c r="C191" i="20" s="1"/>
  <c r="A190" i="20"/>
  <c r="C190" i="20" s="1"/>
  <c r="B191" i="20"/>
  <c r="B190" i="20"/>
  <c r="AL187" i="20"/>
  <c r="AK187" i="20"/>
  <c r="AJ187" i="20"/>
  <c r="AI187" i="20"/>
  <c r="AA187" i="20"/>
  <c r="Z187" i="20"/>
  <c r="Y187" i="20"/>
  <c r="X187" i="20"/>
  <c r="W187" i="20"/>
  <c r="V187" i="20"/>
  <c r="AL186" i="20"/>
  <c r="AK186" i="20"/>
  <c r="AJ186" i="20"/>
  <c r="AI186" i="20"/>
  <c r="AA186" i="20"/>
  <c r="Z186" i="20"/>
  <c r="Y186" i="20"/>
  <c r="X186" i="20"/>
  <c r="W186" i="20"/>
  <c r="V186" i="20"/>
  <c r="AL185" i="20"/>
  <c r="AK185" i="20"/>
  <c r="AJ185" i="20"/>
  <c r="AI185" i="20"/>
  <c r="AA185" i="20"/>
  <c r="Z185" i="20"/>
  <c r="Y185" i="20"/>
  <c r="X185" i="20"/>
  <c r="W185" i="20"/>
  <c r="V185" i="20"/>
  <c r="AL184" i="20"/>
  <c r="AK184" i="20"/>
  <c r="AJ184" i="20"/>
  <c r="AI184" i="20"/>
  <c r="AA184" i="20"/>
  <c r="Z184" i="20"/>
  <c r="Y184" i="20"/>
  <c r="X184" i="20"/>
  <c r="W184" i="20"/>
  <c r="V184" i="20"/>
  <c r="AL183" i="20"/>
  <c r="AK183" i="20"/>
  <c r="AJ183" i="20"/>
  <c r="AI183" i="20"/>
  <c r="AA183" i="20"/>
  <c r="Z183" i="20"/>
  <c r="Y183" i="20"/>
  <c r="X183" i="20"/>
  <c r="W183" i="20"/>
  <c r="V183" i="20"/>
  <c r="AL182" i="20"/>
  <c r="AK182" i="20"/>
  <c r="AJ182" i="20"/>
  <c r="AI182" i="20"/>
  <c r="AA182" i="20"/>
  <c r="Z182" i="20"/>
  <c r="Y182" i="20"/>
  <c r="X182" i="20"/>
  <c r="W182" i="20"/>
  <c r="V182" i="20"/>
  <c r="AL181" i="20"/>
  <c r="AK181" i="20"/>
  <c r="AJ181" i="20"/>
  <c r="AI181" i="20"/>
  <c r="AA181" i="20"/>
  <c r="Z181" i="20"/>
  <c r="Y181" i="20"/>
  <c r="X181" i="20"/>
  <c r="W181" i="20"/>
  <c r="V181" i="20"/>
  <c r="AL180" i="20"/>
  <c r="AK180" i="20"/>
  <c r="AJ180" i="20"/>
  <c r="AI180" i="20"/>
  <c r="AA180" i="20"/>
  <c r="Z180" i="20"/>
  <c r="Y180" i="20"/>
  <c r="X180" i="20"/>
  <c r="W180" i="20"/>
  <c r="V180" i="20"/>
  <c r="AL179" i="20"/>
  <c r="AK179" i="20"/>
  <c r="AJ179" i="20"/>
  <c r="AI179" i="20"/>
  <c r="AA179" i="20"/>
  <c r="Z179" i="20"/>
  <c r="Y179" i="20"/>
  <c r="X179" i="20"/>
  <c r="W179" i="20"/>
  <c r="V179" i="20"/>
  <c r="AL178" i="20"/>
  <c r="AK178" i="20"/>
  <c r="AJ178" i="20"/>
  <c r="AI178" i="20"/>
  <c r="AA178" i="20"/>
  <c r="Z178" i="20"/>
  <c r="Y178" i="20"/>
  <c r="X178" i="20"/>
  <c r="W178" i="20"/>
  <c r="V178" i="20"/>
  <c r="AL177" i="20"/>
  <c r="AK177" i="20"/>
  <c r="AJ177" i="20"/>
  <c r="AI177" i="20"/>
  <c r="AA177" i="20"/>
  <c r="Z177" i="20"/>
  <c r="Y177" i="20"/>
  <c r="X177" i="20"/>
  <c r="W177" i="20"/>
  <c r="V177" i="20"/>
  <c r="AL176" i="20"/>
  <c r="AK176" i="20"/>
  <c r="AJ176" i="20"/>
  <c r="AI176" i="20"/>
  <c r="AA176" i="20"/>
  <c r="Z176" i="20"/>
  <c r="Y176" i="20"/>
  <c r="X176" i="20"/>
  <c r="W176" i="20"/>
  <c r="V176" i="20"/>
  <c r="AL153" i="20"/>
  <c r="AK153" i="20"/>
  <c r="AJ153" i="20"/>
  <c r="AI153" i="20"/>
  <c r="AA153" i="20"/>
  <c r="Z153" i="20"/>
  <c r="Y153" i="20"/>
  <c r="X153" i="20"/>
  <c r="W153" i="20"/>
  <c r="V153" i="20"/>
  <c r="AL152" i="20"/>
  <c r="AK152" i="20"/>
  <c r="AJ152" i="20"/>
  <c r="AI152" i="20"/>
  <c r="AA152" i="20"/>
  <c r="Z152" i="20"/>
  <c r="Y152" i="20"/>
  <c r="X152" i="20"/>
  <c r="W152" i="20"/>
  <c r="V152" i="20"/>
  <c r="AL123" i="20"/>
  <c r="AK123" i="20"/>
  <c r="AJ123" i="20"/>
  <c r="AI123" i="20"/>
  <c r="AA123" i="20"/>
  <c r="Z123" i="20"/>
  <c r="Y123" i="20"/>
  <c r="X123" i="20"/>
  <c r="W123" i="20"/>
  <c r="V123" i="20"/>
  <c r="AL107" i="20"/>
  <c r="AK107" i="20"/>
  <c r="AJ107" i="20"/>
  <c r="AI107" i="20"/>
  <c r="AA107" i="20"/>
  <c r="Z107" i="20"/>
  <c r="Y107" i="20"/>
  <c r="X107" i="20"/>
  <c r="W107" i="20"/>
  <c r="V107" i="20"/>
  <c r="AL57" i="20"/>
  <c r="AK57" i="20"/>
  <c r="AJ57" i="20"/>
  <c r="AI57" i="20"/>
  <c r="AA57" i="20"/>
  <c r="Z57" i="20"/>
  <c r="Y57" i="20"/>
  <c r="X57" i="20"/>
  <c r="W57" i="20"/>
  <c r="V57" i="20"/>
  <c r="AL56" i="20"/>
  <c r="AK56" i="20"/>
  <c r="AJ56" i="20"/>
  <c r="AI56" i="20"/>
  <c r="AA56" i="20"/>
  <c r="Z56" i="20"/>
  <c r="Y56" i="20"/>
  <c r="X56" i="20"/>
  <c r="W56" i="20"/>
  <c r="V56" i="20"/>
  <c r="AL55" i="20"/>
  <c r="AK55" i="20"/>
  <c r="AJ55" i="20"/>
  <c r="AI55" i="20"/>
  <c r="AA55" i="20"/>
  <c r="Z55" i="20"/>
  <c r="Y55" i="20"/>
  <c r="X55" i="20"/>
  <c r="W55" i="20"/>
  <c r="V55" i="20"/>
  <c r="L41" i="20"/>
  <c r="L40" i="20"/>
  <c r="L39" i="20"/>
  <c r="AL33" i="20"/>
  <c r="AK33" i="20"/>
  <c r="AJ33" i="20"/>
  <c r="AI33" i="20"/>
  <c r="AA33" i="20"/>
  <c r="Z33" i="20"/>
  <c r="Y33" i="20"/>
  <c r="X33" i="20"/>
  <c r="W33" i="20"/>
  <c r="V33" i="20"/>
  <c r="AL32" i="20"/>
  <c r="AK32" i="20"/>
  <c r="AJ32" i="20"/>
  <c r="AI32" i="20"/>
  <c r="AA32" i="20"/>
  <c r="Z32" i="20"/>
  <c r="Y32" i="20"/>
  <c r="X32" i="20"/>
  <c r="W32" i="20"/>
  <c r="V32" i="20"/>
  <c r="AL31" i="20"/>
  <c r="AK31" i="20"/>
  <c r="AJ31" i="20"/>
  <c r="AI31" i="20"/>
  <c r="AA31" i="20"/>
  <c r="Z31" i="20"/>
  <c r="Y31" i="20"/>
  <c r="X31" i="20"/>
  <c r="W31" i="20"/>
  <c r="V31" i="20"/>
  <c r="AL30" i="20"/>
  <c r="AK30" i="20"/>
  <c r="AJ30" i="20"/>
  <c r="AI30" i="20"/>
  <c r="AA30" i="20"/>
  <c r="Z30" i="20"/>
  <c r="Y30" i="20"/>
  <c r="X30" i="20"/>
  <c r="W30" i="20"/>
  <c r="V30" i="20"/>
  <c r="AL29" i="20"/>
  <c r="AK29" i="20"/>
  <c r="AJ29" i="20"/>
  <c r="AI29" i="20"/>
  <c r="AA29" i="20"/>
  <c r="Z29" i="20"/>
  <c r="Y29" i="20"/>
  <c r="X29" i="20"/>
  <c r="W29" i="20"/>
  <c r="V29" i="20"/>
  <c r="AL28" i="20"/>
  <c r="AK28" i="20"/>
  <c r="AJ28" i="20"/>
  <c r="AI28" i="20"/>
  <c r="AA28" i="20"/>
  <c r="Z28" i="20"/>
  <c r="Y28" i="20"/>
  <c r="X28" i="20"/>
  <c r="W28" i="20"/>
  <c r="V28" i="20"/>
  <c r="C191" i="19"/>
  <c r="C195" i="19"/>
  <c r="B197" i="19"/>
  <c r="B196" i="19"/>
  <c r="B195" i="19"/>
  <c r="B194" i="19"/>
  <c r="B193" i="19"/>
  <c r="B192" i="19"/>
  <c r="B191" i="19"/>
  <c r="B190" i="19"/>
  <c r="A197" i="19"/>
  <c r="C197" i="19" s="1"/>
  <c r="A196" i="19"/>
  <c r="C196" i="19" s="1"/>
  <c r="A195" i="19"/>
  <c r="A194" i="19"/>
  <c r="C194" i="19" s="1"/>
  <c r="A193" i="19"/>
  <c r="C193" i="19" s="1"/>
  <c r="A192" i="19"/>
  <c r="C192" i="19" s="1"/>
  <c r="A191" i="19"/>
  <c r="A190" i="19"/>
  <c r="C190" i="19" s="1"/>
  <c r="L40" i="19"/>
  <c r="L41" i="19"/>
  <c r="L39" i="19"/>
  <c r="AL187" i="19"/>
  <c r="AK187" i="19"/>
  <c r="AJ187" i="19"/>
  <c r="AI187" i="19"/>
  <c r="AL186" i="19"/>
  <c r="AK186" i="19"/>
  <c r="AJ186" i="19"/>
  <c r="AI186" i="19"/>
  <c r="AL185" i="19"/>
  <c r="AK185" i="19"/>
  <c r="AJ185" i="19"/>
  <c r="AI185" i="19"/>
  <c r="AL184" i="19"/>
  <c r="AK184" i="19"/>
  <c r="AJ184" i="19"/>
  <c r="AI184" i="19"/>
  <c r="AL183" i="19"/>
  <c r="AK183" i="19"/>
  <c r="AJ183" i="19"/>
  <c r="AI183" i="19"/>
  <c r="AL182" i="19"/>
  <c r="AK182" i="19"/>
  <c r="AJ182" i="19"/>
  <c r="AI182" i="19"/>
  <c r="AL181" i="19"/>
  <c r="AK181" i="19"/>
  <c r="AJ181" i="19"/>
  <c r="AI181" i="19"/>
  <c r="AL180" i="19"/>
  <c r="AK180" i="19"/>
  <c r="AJ180" i="19"/>
  <c r="AI180" i="19"/>
  <c r="AL179" i="19"/>
  <c r="AK179" i="19"/>
  <c r="AJ179" i="19"/>
  <c r="AI179" i="19"/>
  <c r="AL178" i="19"/>
  <c r="AK178" i="19"/>
  <c r="AJ178" i="19"/>
  <c r="AI178" i="19"/>
  <c r="AL177" i="19"/>
  <c r="AK177" i="19"/>
  <c r="AJ177" i="19"/>
  <c r="AI177" i="19"/>
  <c r="AL176" i="19"/>
  <c r="AK176" i="19"/>
  <c r="AJ176" i="19"/>
  <c r="AI176" i="19"/>
  <c r="AL153" i="19"/>
  <c r="AK153" i="19"/>
  <c r="AJ153" i="19"/>
  <c r="AI153" i="19"/>
  <c r="AL152" i="19"/>
  <c r="AK152" i="19"/>
  <c r="AJ152" i="19"/>
  <c r="AI152" i="19"/>
  <c r="W152" i="19"/>
  <c r="X152" i="19"/>
  <c r="Y152" i="19"/>
  <c r="Z152" i="19"/>
  <c r="AA152" i="19"/>
  <c r="W153" i="19"/>
  <c r="X153" i="19"/>
  <c r="Y153" i="19"/>
  <c r="Z153" i="19"/>
  <c r="AA153" i="19"/>
  <c r="AL123" i="19"/>
  <c r="AK123" i="19"/>
  <c r="AJ123" i="19"/>
  <c r="AI123" i="19"/>
  <c r="W123" i="19"/>
  <c r="X123" i="19"/>
  <c r="Y123" i="19"/>
  <c r="Z123" i="19"/>
  <c r="AA123" i="19"/>
  <c r="AL107" i="19"/>
  <c r="AK107" i="19"/>
  <c r="AJ107" i="19"/>
  <c r="AI107" i="19"/>
  <c r="AB107" i="19"/>
  <c r="W107" i="19"/>
  <c r="X107" i="19"/>
  <c r="Y107" i="19"/>
  <c r="Z107" i="19"/>
  <c r="AA107" i="19"/>
  <c r="W176" i="19"/>
  <c r="X176" i="19"/>
  <c r="Y176" i="19"/>
  <c r="Z176" i="19"/>
  <c r="AA176" i="19"/>
  <c r="W177" i="19"/>
  <c r="X177" i="19"/>
  <c r="Y177" i="19"/>
  <c r="Z177" i="19"/>
  <c r="AA177" i="19"/>
  <c r="W178" i="19"/>
  <c r="X178" i="19"/>
  <c r="Y178" i="19"/>
  <c r="Z178" i="19"/>
  <c r="AA178" i="19"/>
  <c r="W179" i="19"/>
  <c r="X179" i="19"/>
  <c r="Y179" i="19"/>
  <c r="Z179" i="19"/>
  <c r="AA179" i="19"/>
  <c r="W180" i="19"/>
  <c r="X180" i="19"/>
  <c r="Y180" i="19"/>
  <c r="Z180" i="19"/>
  <c r="AA180" i="19"/>
  <c r="W181" i="19"/>
  <c r="X181" i="19"/>
  <c r="Y181" i="19"/>
  <c r="Z181" i="19"/>
  <c r="AA181" i="19"/>
  <c r="W182" i="19"/>
  <c r="X182" i="19"/>
  <c r="Y182" i="19"/>
  <c r="Z182" i="19"/>
  <c r="AA182" i="19"/>
  <c r="W183" i="19"/>
  <c r="X183" i="19"/>
  <c r="Y183" i="19"/>
  <c r="Z183" i="19"/>
  <c r="AA183" i="19"/>
  <c r="W184" i="19"/>
  <c r="X184" i="19"/>
  <c r="Y184" i="19"/>
  <c r="Z184" i="19"/>
  <c r="AA184" i="19"/>
  <c r="W185" i="19"/>
  <c r="X185" i="19"/>
  <c r="Y185" i="19"/>
  <c r="Z185" i="19"/>
  <c r="AA185" i="19"/>
  <c r="W186" i="19"/>
  <c r="X186" i="19"/>
  <c r="Y186" i="19"/>
  <c r="Z186" i="19"/>
  <c r="AA186" i="19"/>
  <c r="W187" i="19"/>
  <c r="X187" i="19"/>
  <c r="Y187" i="19"/>
  <c r="Z187" i="19"/>
  <c r="AA187" i="19"/>
  <c r="V177" i="19"/>
  <c r="AB177" i="19" s="1"/>
  <c r="V178" i="19"/>
  <c r="AB178" i="19" s="1"/>
  <c r="V179" i="19"/>
  <c r="AB179" i="19" s="1"/>
  <c r="V180" i="19"/>
  <c r="AB180" i="19" s="1"/>
  <c r="V181" i="19"/>
  <c r="AB181" i="19" s="1"/>
  <c r="V182" i="19"/>
  <c r="AB182" i="19" s="1"/>
  <c r="V183" i="19"/>
  <c r="AB183" i="19" s="1"/>
  <c r="V184" i="19"/>
  <c r="AB184" i="19" s="1"/>
  <c r="V185" i="19"/>
  <c r="AB185" i="19" s="1"/>
  <c r="V186" i="19"/>
  <c r="AB186" i="19" s="1"/>
  <c r="V187" i="19"/>
  <c r="AB187" i="19" s="1"/>
  <c r="V176" i="19"/>
  <c r="AB176" i="19" s="1"/>
  <c r="V153" i="19"/>
  <c r="AB153" i="19" s="1"/>
  <c r="V152" i="19"/>
  <c r="AB152" i="19" s="1"/>
  <c r="V123" i="19"/>
  <c r="AB123" i="19" s="1"/>
  <c r="V107" i="19"/>
  <c r="AJ55" i="19"/>
  <c r="AK55" i="19"/>
  <c r="AL55" i="19"/>
  <c r="AJ56" i="19"/>
  <c r="AK56" i="19"/>
  <c r="AL56" i="19"/>
  <c r="AJ57" i="19"/>
  <c r="AK57" i="19"/>
  <c r="AL57" i="19"/>
  <c r="AI57" i="19"/>
  <c r="AI56" i="19"/>
  <c r="AI55" i="19"/>
  <c r="AB55" i="19"/>
  <c r="W55" i="19"/>
  <c r="X55" i="19"/>
  <c r="Y55" i="19"/>
  <c r="Z55" i="19"/>
  <c r="AA55" i="19"/>
  <c r="W56" i="19"/>
  <c r="X56" i="19"/>
  <c r="Y56" i="19"/>
  <c r="Z56" i="19"/>
  <c r="AA56" i="19"/>
  <c r="W57" i="19"/>
  <c r="AB57" i="19" s="1"/>
  <c r="X57" i="19"/>
  <c r="Y57" i="19"/>
  <c r="Z57" i="19"/>
  <c r="AA57" i="19"/>
  <c r="V56" i="19"/>
  <c r="AB56" i="19" s="1"/>
  <c r="V57" i="19"/>
  <c r="V55" i="19"/>
  <c r="AJ28" i="19"/>
  <c r="AK28" i="19"/>
  <c r="AL28" i="19"/>
  <c r="AJ29" i="19"/>
  <c r="AK29" i="19"/>
  <c r="AL29" i="19"/>
  <c r="AJ30" i="19"/>
  <c r="AK30" i="19"/>
  <c r="AL30" i="19"/>
  <c r="AJ31" i="19"/>
  <c r="AK31" i="19"/>
  <c r="AL31" i="19"/>
  <c r="AJ32" i="19"/>
  <c r="AK32" i="19"/>
  <c r="AL32" i="19"/>
  <c r="AJ33" i="19"/>
  <c r="AK33" i="19"/>
  <c r="AL33" i="19"/>
  <c r="AI33" i="19"/>
  <c r="AI32" i="19"/>
  <c r="AI31" i="19"/>
  <c r="AI30" i="19"/>
  <c r="AI29" i="19"/>
  <c r="AI28" i="19"/>
  <c r="W28" i="19"/>
  <c r="X28" i="19"/>
  <c r="Y28" i="19"/>
  <c r="Z28" i="19"/>
  <c r="AA28" i="19"/>
  <c r="W29" i="19"/>
  <c r="X29" i="19"/>
  <c r="Y29" i="19"/>
  <c r="Z29" i="19"/>
  <c r="AA29" i="19"/>
  <c r="W30" i="19"/>
  <c r="X30" i="19"/>
  <c r="Y30" i="19"/>
  <c r="Z30" i="19"/>
  <c r="AA30" i="19"/>
  <c r="AH30" i="19" s="1"/>
  <c r="W31" i="19"/>
  <c r="X31" i="19"/>
  <c r="Y31" i="19"/>
  <c r="Z31" i="19"/>
  <c r="AA31" i="19"/>
  <c r="W32" i="19"/>
  <c r="X32" i="19"/>
  <c r="Y32" i="19"/>
  <c r="Z32" i="19"/>
  <c r="AA32" i="19"/>
  <c r="W33" i="19"/>
  <c r="X33" i="19"/>
  <c r="Y33" i="19"/>
  <c r="Z33" i="19"/>
  <c r="AA33" i="19"/>
  <c r="V29" i="19"/>
  <c r="AB29" i="19" s="1"/>
  <c r="V30" i="19"/>
  <c r="AB30" i="19" s="1"/>
  <c r="V31" i="19"/>
  <c r="AB31" i="19" s="1"/>
  <c r="V32" i="19"/>
  <c r="AB32" i="19" s="1"/>
  <c r="AH32" i="19" s="1"/>
  <c r="V33" i="19"/>
  <c r="AB33" i="19" s="1"/>
  <c r="V28" i="19"/>
  <c r="AB28" i="19" s="1"/>
  <c r="AH28" i="19" s="1"/>
  <c r="AH33" i="19" l="1"/>
  <c r="AH29" i="19"/>
  <c r="AH31" i="19"/>
  <c r="C192" i="21"/>
  <c r="AB153" i="21"/>
  <c r="AB176" i="21"/>
  <c r="AB179" i="21"/>
  <c r="AE179" i="21" s="1"/>
  <c r="AB183" i="21"/>
  <c r="C194" i="21"/>
  <c r="AD181" i="31"/>
  <c r="AH28" i="31"/>
  <c r="AC123" i="27"/>
  <c r="AG183" i="27"/>
  <c r="AD183" i="27"/>
  <c r="AD123" i="27"/>
  <c r="AE29" i="27"/>
  <c r="AF123" i="27"/>
  <c r="AH181" i="31"/>
  <c r="AG31" i="27"/>
  <c r="AH123" i="27"/>
  <c r="AG185" i="27"/>
  <c r="AB179" i="6"/>
  <c r="AF179" i="6" s="1"/>
  <c r="AB181" i="6"/>
  <c r="AF181" i="6" s="1"/>
  <c r="AB185" i="6"/>
  <c r="AB56" i="7"/>
  <c r="AB57" i="7"/>
  <c r="AB107" i="7"/>
  <c r="AG107" i="7" s="1"/>
  <c r="AB152" i="7"/>
  <c r="AH185" i="31"/>
  <c r="AH177" i="31"/>
  <c r="AF181" i="31"/>
  <c r="AG123" i="31"/>
  <c r="AG28" i="31"/>
  <c r="AE107" i="27"/>
  <c r="AH185" i="27"/>
  <c r="AH57" i="27"/>
  <c r="AD31" i="27"/>
  <c r="AF185" i="27"/>
  <c r="AG107" i="27"/>
  <c r="AH107" i="27"/>
  <c r="AF28" i="27"/>
  <c r="AG178" i="27"/>
  <c r="AH181" i="27"/>
  <c r="AD28" i="27"/>
  <c r="AD181" i="27"/>
  <c r="AE184" i="27"/>
  <c r="AD107" i="27"/>
  <c r="AH28" i="27"/>
  <c r="AC30" i="27"/>
  <c r="AE28" i="27"/>
  <c r="AC181" i="27"/>
  <c r="AC184" i="27"/>
  <c r="AF33" i="27"/>
  <c r="AE31" i="27"/>
  <c r="AD187" i="27"/>
  <c r="AH177" i="27"/>
  <c r="AH55" i="27"/>
  <c r="AE33" i="27"/>
  <c r="AG187" i="27"/>
  <c r="AG181" i="27"/>
  <c r="AC153" i="27"/>
  <c r="AF107" i="27"/>
  <c r="AC55" i="27"/>
  <c r="AD33" i="27"/>
  <c r="AF181" i="27"/>
  <c r="AF57" i="27"/>
  <c r="AH180" i="27"/>
  <c r="AD179" i="27"/>
  <c r="AD57" i="27"/>
  <c r="AG33" i="27"/>
  <c r="AG57" i="27"/>
  <c r="AF31" i="27"/>
  <c r="AC31" i="27"/>
  <c r="AD177" i="27"/>
  <c r="AD55" i="27"/>
  <c r="AD180" i="27"/>
  <c r="AC187" i="27"/>
  <c r="AE178" i="27"/>
  <c r="AG55" i="27"/>
  <c r="AF177" i="27"/>
  <c r="AF32" i="27"/>
  <c r="AH32" i="27"/>
  <c r="AD32" i="27"/>
  <c r="AH186" i="27"/>
  <c r="AD186" i="27"/>
  <c r="AG186" i="27"/>
  <c r="AG180" i="27"/>
  <c r="AC178" i="27"/>
  <c r="AC152" i="27"/>
  <c r="AD176" i="27"/>
  <c r="AG32" i="27"/>
  <c r="AE182" i="27"/>
  <c r="AH152" i="27"/>
  <c r="AD152" i="27"/>
  <c r="AH178" i="27"/>
  <c r="AD178" i="27"/>
  <c r="AD56" i="27"/>
  <c r="AF56" i="27"/>
  <c r="AH56" i="27"/>
  <c r="AC186" i="27"/>
  <c r="AC180" i="27"/>
  <c r="AG176" i="27"/>
  <c r="AG56" i="27"/>
  <c r="AF152" i="27"/>
  <c r="AC32" i="27"/>
  <c r="AE186" i="27"/>
  <c r="AE176" i="27"/>
  <c r="AD182" i="27"/>
  <c r="AH182" i="27"/>
  <c r="AG152" i="27"/>
  <c r="AF182" i="27"/>
  <c r="AE32" i="27"/>
  <c r="AC179" i="27"/>
  <c r="AG179" i="27"/>
  <c r="AH30" i="27"/>
  <c r="AF30" i="27"/>
  <c r="AD30" i="27"/>
  <c r="AG184" i="27"/>
  <c r="AG182" i="27"/>
  <c r="AE179" i="27"/>
  <c r="AC176" i="27"/>
  <c r="AC56" i="27"/>
  <c r="AH184" i="27"/>
  <c r="AF186" i="27"/>
  <c r="AH179" i="27"/>
  <c r="AG30" i="27"/>
  <c r="AD184" i="27"/>
  <c r="AE180" i="27"/>
  <c r="AH176" i="27"/>
  <c r="AC29" i="31"/>
  <c r="AG107" i="31"/>
  <c r="AF29" i="31"/>
  <c r="AE176" i="31"/>
  <c r="AH29" i="31"/>
  <c r="AH107" i="31"/>
  <c r="AC33" i="31"/>
  <c r="AH183" i="31"/>
  <c r="AD177" i="31"/>
  <c r="AH57" i="31"/>
  <c r="AG177" i="31"/>
  <c r="AF185" i="31"/>
  <c r="AG176" i="31"/>
  <c r="AD28" i="31"/>
  <c r="AH176" i="31"/>
  <c r="AD107" i="31"/>
  <c r="AD176" i="31"/>
  <c r="AE180" i="31"/>
  <c r="AC183" i="31"/>
  <c r="AG33" i="31"/>
  <c r="AF183" i="31"/>
  <c r="AG32" i="31"/>
  <c r="AC176" i="31"/>
  <c r="AE182" i="31"/>
  <c r="AH33" i="31"/>
  <c r="AF33" i="31"/>
  <c r="AG181" i="31"/>
  <c r="AH180" i="31"/>
  <c r="AD33" i="31"/>
  <c r="AD32" i="31"/>
  <c r="AG180" i="31"/>
  <c r="AD184" i="31"/>
  <c r="AD180" i="31"/>
  <c r="AC180" i="31"/>
  <c r="AC32" i="31"/>
  <c r="AC31" i="31"/>
  <c r="AG31" i="31"/>
  <c r="AD56" i="31"/>
  <c r="AH56" i="31"/>
  <c r="AC56" i="31"/>
  <c r="AH31" i="31"/>
  <c r="AE31" i="31"/>
  <c r="AG179" i="31"/>
  <c r="AC179" i="31"/>
  <c r="AD182" i="31"/>
  <c r="AH182" i="31"/>
  <c r="AD152" i="31"/>
  <c r="AH152" i="31"/>
  <c r="AF178" i="31"/>
  <c r="AG152" i="31"/>
  <c r="AE30" i="31"/>
  <c r="AF31" i="31"/>
  <c r="AF30" i="31"/>
  <c r="AE178" i="31"/>
  <c r="AG184" i="31"/>
  <c r="AH178" i="31"/>
  <c r="AD178" i="31"/>
  <c r="AF186" i="31"/>
  <c r="AG186" i="31"/>
  <c r="AE56" i="31"/>
  <c r="AC57" i="31"/>
  <c r="AG57" i="31"/>
  <c r="AH30" i="31"/>
  <c r="AD30" i="31"/>
  <c r="AC152" i="31"/>
  <c r="AG56" i="31"/>
  <c r="AE179" i="31"/>
  <c r="AC184" i="31"/>
  <c r="AH184" i="31"/>
  <c r="AE107" i="31"/>
  <c r="AG178" i="31"/>
  <c r="AH186" i="31"/>
  <c r="AD186" i="31"/>
  <c r="AF182" i="31"/>
  <c r="AD179" i="31"/>
  <c r="AC107" i="31"/>
  <c r="AF56" i="31"/>
  <c r="AD31" i="31"/>
  <c r="AE184" i="31"/>
  <c r="AD57" i="31"/>
  <c r="AC186" i="31"/>
  <c r="AC182" i="31"/>
  <c r="AF179" i="31"/>
  <c r="AE152" i="31"/>
  <c r="AG30" i="31"/>
  <c r="AF57" i="31"/>
  <c r="C191" i="9"/>
  <c r="C190" i="9"/>
  <c r="C193" i="9"/>
  <c r="C195" i="9"/>
  <c r="AB152" i="9"/>
  <c r="AH152" i="9" s="1"/>
  <c r="AB29" i="9"/>
  <c r="AF29" i="9" s="1"/>
  <c r="AB33" i="9"/>
  <c r="AD33" i="9" s="1"/>
  <c r="AB56" i="9"/>
  <c r="AH56" i="9" s="1"/>
  <c r="AE57" i="9"/>
  <c r="AB177" i="9"/>
  <c r="AH177" i="9" s="1"/>
  <c r="AB181" i="9"/>
  <c r="AB185" i="9"/>
  <c r="AD185" i="9" s="1"/>
  <c r="C196" i="9"/>
  <c r="AB55" i="9"/>
  <c r="AC55" i="9" s="1"/>
  <c r="AC57" i="9"/>
  <c r="AG57" i="9"/>
  <c r="AB107" i="9"/>
  <c r="AF107" i="9" s="1"/>
  <c r="AB178" i="9"/>
  <c r="AF178" i="9" s="1"/>
  <c r="AB179" i="9"/>
  <c r="AD179" i="9" s="1"/>
  <c r="AB182" i="9"/>
  <c r="AB186" i="9"/>
  <c r="AG186" i="9" s="1"/>
  <c r="AB187" i="9"/>
  <c r="AF187" i="9" s="1"/>
  <c r="C197" i="9"/>
  <c r="AB153" i="9"/>
  <c r="AB30" i="9"/>
  <c r="AF30" i="9" s="1"/>
  <c r="AD57" i="9"/>
  <c r="AH57" i="9"/>
  <c r="AB123" i="9"/>
  <c r="AE123" i="9" s="1"/>
  <c r="AB176" i="9"/>
  <c r="AG176" i="9" s="1"/>
  <c r="AG29" i="9"/>
  <c r="AH33" i="9"/>
  <c r="AD30" i="9"/>
  <c r="AH30" i="9"/>
  <c r="AF33" i="9"/>
  <c r="AD177" i="9"/>
  <c r="AD181" i="9"/>
  <c r="AH181" i="9"/>
  <c r="AG181" i="9"/>
  <c r="AH29" i="9"/>
  <c r="AG33" i="9"/>
  <c r="AG55" i="9"/>
  <c r="AF123" i="9"/>
  <c r="AG178" i="9"/>
  <c r="AE181" i="9"/>
  <c r="AC30" i="9"/>
  <c r="AE33" i="9"/>
  <c r="AH123" i="9"/>
  <c r="AG123" i="9"/>
  <c r="AH176" i="9"/>
  <c r="AF181" i="9"/>
  <c r="AH186" i="9"/>
  <c r="AB31" i="9"/>
  <c r="AF31" i="9" s="1"/>
  <c r="AB183" i="9"/>
  <c r="AC183" i="9" s="1"/>
  <c r="AC33" i="9"/>
  <c r="AC123" i="9"/>
  <c r="AD176" i="9"/>
  <c r="AC181" i="9"/>
  <c r="AB28" i="9"/>
  <c r="AE28" i="9" s="1"/>
  <c r="AB32" i="9"/>
  <c r="AE32" i="9" s="1"/>
  <c r="AB180" i="9"/>
  <c r="AE180" i="9" s="1"/>
  <c r="AB184" i="9"/>
  <c r="AE184" i="9" s="1"/>
  <c r="C196" i="8"/>
  <c r="AB181" i="8"/>
  <c r="AD181" i="8" s="1"/>
  <c r="AB185" i="8"/>
  <c r="AB28" i="8"/>
  <c r="AG28" i="8" s="1"/>
  <c r="AB31" i="8"/>
  <c r="AD31" i="8" s="1"/>
  <c r="AB32" i="8"/>
  <c r="AF32" i="8" s="1"/>
  <c r="AB179" i="8"/>
  <c r="AD28" i="8"/>
  <c r="AB56" i="8"/>
  <c r="AF56" i="8" s="1"/>
  <c r="AB57" i="8"/>
  <c r="AB107" i="8"/>
  <c r="AD107" i="8" s="1"/>
  <c r="AB152" i="8"/>
  <c r="AE152" i="8" s="1"/>
  <c r="AB153" i="8"/>
  <c r="AH153" i="8" s="1"/>
  <c r="AB176" i="8"/>
  <c r="AB178" i="8"/>
  <c r="AF178" i="8" s="1"/>
  <c r="AB29" i="8"/>
  <c r="AE29" i="8" s="1"/>
  <c r="AG31" i="8"/>
  <c r="AB33" i="8"/>
  <c r="AH33" i="8" s="1"/>
  <c r="AB180" i="8"/>
  <c r="AF180" i="8" s="1"/>
  <c r="AB182" i="8"/>
  <c r="AF182" i="8" s="1"/>
  <c r="AB183" i="8"/>
  <c r="AD183" i="8" s="1"/>
  <c r="AB184" i="8"/>
  <c r="AE184" i="8" s="1"/>
  <c r="AB186" i="8"/>
  <c r="AD186" i="8" s="1"/>
  <c r="AB187" i="8"/>
  <c r="AG187" i="8" s="1"/>
  <c r="C190" i="8"/>
  <c r="C197" i="8"/>
  <c r="AH28" i="8"/>
  <c r="AD32" i="8"/>
  <c r="AB55" i="8"/>
  <c r="AF55" i="8" s="1"/>
  <c r="AB123" i="8"/>
  <c r="AF123" i="8" s="1"/>
  <c r="AB177" i="8"/>
  <c r="AG177" i="8" s="1"/>
  <c r="AH180" i="8"/>
  <c r="AD182" i="8"/>
  <c r="AD184" i="8"/>
  <c r="AH184" i="8"/>
  <c r="C192" i="8"/>
  <c r="C194" i="8"/>
  <c r="AG123" i="8"/>
  <c r="AE28" i="8"/>
  <c r="AH31" i="8"/>
  <c r="AC32" i="8"/>
  <c r="AE32" i="8"/>
  <c r="AE33" i="8"/>
  <c r="AF152" i="8"/>
  <c r="AF181" i="8"/>
  <c r="AH181" i="8"/>
  <c r="AH185" i="8"/>
  <c r="AE56" i="8"/>
  <c r="AG107" i="8"/>
  <c r="AG152" i="8"/>
  <c r="AC152" i="8"/>
  <c r="AH29" i="8"/>
  <c r="AF33" i="8"/>
  <c r="AD33" i="8"/>
  <c r="AD152" i="8"/>
  <c r="AH152" i="8"/>
  <c r="AD178" i="8"/>
  <c r="AE181" i="8"/>
  <c r="AE182" i="8"/>
  <c r="AG184" i="8"/>
  <c r="AC184" i="8"/>
  <c r="AE185" i="8"/>
  <c r="AG186" i="8"/>
  <c r="AC29" i="8"/>
  <c r="AB30" i="8"/>
  <c r="AH30" i="8" s="1"/>
  <c r="AC33" i="8"/>
  <c r="AC181" i="8"/>
  <c r="AE183" i="8"/>
  <c r="C190" i="7"/>
  <c r="C191" i="7"/>
  <c r="AB55" i="7"/>
  <c r="AH55" i="7" s="1"/>
  <c r="AB123" i="7"/>
  <c r="AG123" i="7" s="1"/>
  <c r="AB183" i="7"/>
  <c r="AB185" i="7"/>
  <c r="AE185" i="7" s="1"/>
  <c r="AB187" i="7"/>
  <c r="AH187" i="7" s="1"/>
  <c r="AB29" i="7"/>
  <c r="AG29" i="7" s="1"/>
  <c r="AB33" i="7"/>
  <c r="AF33" i="7" s="1"/>
  <c r="AB176" i="7"/>
  <c r="AF176" i="7" s="1"/>
  <c r="AB178" i="7"/>
  <c r="AB179" i="7"/>
  <c r="AF179" i="7" s="1"/>
  <c r="AB180" i="7"/>
  <c r="AB182" i="7"/>
  <c r="AF182" i="7" s="1"/>
  <c r="C196" i="7"/>
  <c r="AG153" i="7"/>
  <c r="AB184" i="7"/>
  <c r="AF184" i="7" s="1"/>
  <c r="AB186" i="7"/>
  <c r="AF186" i="7" s="1"/>
  <c r="AB28" i="7"/>
  <c r="AD28" i="7" s="1"/>
  <c r="AB30" i="7"/>
  <c r="AB31" i="7"/>
  <c r="AC31" i="7" s="1"/>
  <c r="AB32" i="7"/>
  <c r="AD32" i="7" s="1"/>
  <c r="AB177" i="7"/>
  <c r="AH177" i="7" s="1"/>
  <c r="AB181" i="7"/>
  <c r="C197" i="7"/>
  <c r="AB153" i="7"/>
  <c r="AH153" i="7" s="1"/>
  <c r="AF178" i="7"/>
  <c r="AH56" i="7"/>
  <c r="AD107" i="7"/>
  <c r="AF55" i="7"/>
  <c r="AC57" i="7"/>
  <c r="AG57" i="7"/>
  <c r="AD123" i="7"/>
  <c r="AH123" i="7"/>
  <c r="AD178" i="7"/>
  <c r="AH178" i="7"/>
  <c r="AD182" i="7"/>
  <c r="AG184" i="7"/>
  <c r="AC184" i="7"/>
  <c r="AE184" i="7"/>
  <c r="AE186" i="7"/>
  <c r="AG186" i="7"/>
  <c r="AC186" i="7"/>
  <c r="AF29" i="7"/>
  <c r="AD56" i="7"/>
  <c r="AH107" i="7"/>
  <c r="AE176" i="7"/>
  <c r="AE178" i="7"/>
  <c r="AG178" i="7"/>
  <c r="AC178" i="7"/>
  <c r="AH31" i="7"/>
  <c r="AD31" i="7"/>
  <c r="AF31" i="7"/>
  <c r="AG32" i="7"/>
  <c r="AC32" i="7"/>
  <c r="AF56" i="7"/>
  <c r="AF107" i="7"/>
  <c r="AD184" i="7"/>
  <c r="AH184" i="7"/>
  <c r="AD186" i="7"/>
  <c r="AH186" i="7"/>
  <c r="AE56" i="7"/>
  <c r="AC56" i="7"/>
  <c r="AG56" i="7"/>
  <c r="AH57" i="7"/>
  <c r="AD57" i="7"/>
  <c r="AF57" i="7"/>
  <c r="AE107" i="7"/>
  <c r="AF185" i="7"/>
  <c r="AG185" i="7"/>
  <c r="AE31" i="7"/>
  <c r="AE57" i="7"/>
  <c r="AC123" i="7"/>
  <c r="AC185" i="7"/>
  <c r="AF153" i="7"/>
  <c r="C191" i="6"/>
  <c r="AB32" i="6"/>
  <c r="AB56" i="6"/>
  <c r="AB57" i="6"/>
  <c r="AF57" i="6" s="1"/>
  <c r="AB152" i="6"/>
  <c r="AF152" i="6" s="1"/>
  <c r="AD179" i="6"/>
  <c r="AB29" i="6"/>
  <c r="AG29" i="6" s="1"/>
  <c r="AB33" i="6"/>
  <c r="AE33" i="6" s="1"/>
  <c r="AB178" i="6"/>
  <c r="AE178" i="6" s="1"/>
  <c r="AE179" i="6"/>
  <c r="C193" i="6"/>
  <c r="AE153" i="6"/>
  <c r="AB55" i="6"/>
  <c r="AE55" i="6" s="1"/>
  <c r="AB123" i="6"/>
  <c r="AC153" i="6"/>
  <c r="AG153" i="6"/>
  <c r="AB182" i="6"/>
  <c r="AE182" i="6" s="1"/>
  <c r="AB183" i="6"/>
  <c r="AB186" i="6"/>
  <c r="AE186" i="6" s="1"/>
  <c r="AB187" i="6"/>
  <c r="AF187" i="6" s="1"/>
  <c r="C190" i="6"/>
  <c r="C197" i="6"/>
  <c r="AH179" i="6"/>
  <c r="AB30" i="6"/>
  <c r="AD30" i="6" s="1"/>
  <c r="AB31" i="6"/>
  <c r="AH31" i="6" s="1"/>
  <c r="AF56" i="6"/>
  <c r="AH57" i="6"/>
  <c r="AD153" i="6"/>
  <c r="AH153" i="6"/>
  <c r="AB177" i="6"/>
  <c r="AG177" i="6" s="1"/>
  <c r="AC179" i="6"/>
  <c r="AG179" i="6"/>
  <c r="AB180" i="6"/>
  <c r="C192" i="6"/>
  <c r="C194" i="6"/>
  <c r="AC56" i="6"/>
  <c r="AG56" i="6"/>
  <c r="AD181" i="6"/>
  <c r="AG185" i="6"/>
  <c r="AF29" i="6"/>
  <c r="AH29" i="6"/>
  <c r="AC31" i="6"/>
  <c r="AG31" i="6"/>
  <c r="AH33" i="6"/>
  <c r="AG33" i="6"/>
  <c r="AD56" i="6"/>
  <c r="AH56" i="6"/>
  <c r="AH152" i="6"/>
  <c r="AE177" i="6"/>
  <c r="AH187" i="6"/>
  <c r="AC152" i="6"/>
  <c r="AG152" i="6"/>
  <c r="AH55" i="6"/>
  <c r="AE56" i="6"/>
  <c r="AC57" i="6"/>
  <c r="AF177" i="6"/>
  <c r="AG180" i="6"/>
  <c r="AG182" i="6"/>
  <c r="AF31" i="6"/>
  <c r="AH177" i="6"/>
  <c r="AC33" i="6"/>
  <c r="AE187" i="6"/>
  <c r="AB28" i="6"/>
  <c r="AE28" i="6" s="1"/>
  <c r="AB107" i="6"/>
  <c r="AE107" i="6" s="1"/>
  <c r="AB176" i="6"/>
  <c r="AE176" i="6" s="1"/>
  <c r="AB184" i="6"/>
  <c r="AE184" i="6" s="1"/>
  <c r="C197" i="21"/>
  <c r="AB28" i="21"/>
  <c r="AG28" i="21" s="1"/>
  <c r="AB55" i="21"/>
  <c r="AB184" i="21"/>
  <c r="AB123" i="21"/>
  <c r="AE123" i="21" s="1"/>
  <c r="AB177" i="21"/>
  <c r="AG177" i="21" s="1"/>
  <c r="AB181" i="21"/>
  <c r="AC181" i="21" s="1"/>
  <c r="AB187" i="21"/>
  <c r="C196" i="21"/>
  <c r="AB31" i="21"/>
  <c r="AG31" i="21" s="1"/>
  <c r="AE153" i="21"/>
  <c r="AB185" i="21"/>
  <c r="AH185" i="21" s="1"/>
  <c r="AB29" i="21"/>
  <c r="AE29" i="21" s="1"/>
  <c r="AB33" i="21"/>
  <c r="AC33" i="21" s="1"/>
  <c r="AB57" i="21"/>
  <c r="AB107" i="21"/>
  <c r="AG107" i="21" s="1"/>
  <c r="AF153" i="21"/>
  <c r="AD176" i="21"/>
  <c r="AH176" i="21"/>
  <c r="AH184" i="21"/>
  <c r="C193" i="21"/>
  <c r="C195" i="21"/>
  <c r="AE185" i="21"/>
  <c r="AH33" i="21"/>
  <c r="AE55" i="21"/>
  <c r="AH153" i="21"/>
  <c r="AD153" i="21"/>
  <c r="AC153" i="21"/>
  <c r="AG153" i="21"/>
  <c r="AG176" i="21"/>
  <c r="AC176" i="21"/>
  <c r="AF176" i="21"/>
  <c r="AC179" i="21"/>
  <c r="AG179" i="21"/>
  <c r="AC183" i="21"/>
  <c r="AF177" i="21"/>
  <c r="AE177" i="21"/>
  <c r="AH177" i="21"/>
  <c r="AH181" i="21"/>
  <c r="AC185" i="21"/>
  <c r="AB180" i="21"/>
  <c r="AB30" i="21"/>
  <c r="AG30" i="21" s="1"/>
  <c r="AB56" i="21"/>
  <c r="AB152" i="21"/>
  <c r="AB178" i="21"/>
  <c r="AB182" i="21"/>
  <c r="AF182" i="21" s="1"/>
  <c r="AB186" i="21"/>
  <c r="AF186" i="21" s="1"/>
  <c r="AB32" i="21"/>
  <c r="AH32" i="21" s="1"/>
  <c r="AF107" i="21"/>
  <c r="AD33" i="21"/>
  <c r="AE176" i="21"/>
  <c r="AD177" i="21"/>
  <c r="AD181" i="21"/>
  <c r="C192" i="20"/>
  <c r="AB56" i="20"/>
  <c r="AB107" i="20"/>
  <c r="AB152" i="20"/>
  <c r="AB153" i="20"/>
  <c r="AH153" i="20" s="1"/>
  <c r="AB29" i="20"/>
  <c r="AB33" i="20"/>
  <c r="AH33" i="20" s="1"/>
  <c r="AB176" i="20"/>
  <c r="AB178" i="20"/>
  <c r="AF178" i="20" s="1"/>
  <c r="AB179" i="20"/>
  <c r="AB186" i="20"/>
  <c r="AG186" i="20" s="1"/>
  <c r="AB28" i="20"/>
  <c r="AB30" i="20"/>
  <c r="AG30" i="20" s="1"/>
  <c r="AB32" i="20"/>
  <c r="AF107" i="20"/>
  <c r="AF152" i="20"/>
  <c r="AB177" i="20"/>
  <c r="AG177" i="20" s="1"/>
  <c r="AB181" i="20"/>
  <c r="AD181" i="20" s="1"/>
  <c r="AB185" i="20"/>
  <c r="AE153" i="20"/>
  <c r="AF176" i="20"/>
  <c r="AB180" i="20"/>
  <c r="AG180" i="20" s="1"/>
  <c r="AB183" i="20"/>
  <c r="AC183" i="20" s="1"/>
  <c r="AB184" i="20"/>
  <c r="AC184" i="20" s="1"/>
  <c r="AB187" i="20"/>
  <c r="AB55" i="20"/>
  <c r="AE55" i="20" s="1"/>
  <c r="AB123" i="20"/>
  <c r="AE123" i="20" s="1"/>
  <c r="AC153" i="20"/>
  <c r="AG153" i="20"/>
  <c r="AF185" i="20"/>
  <c r="AH185" i="20"/>
  <c r="AD185" i="20"/>
  <c r="AF33" i="20"/>
  <c r="AG33" i="20"/>
  <c r="AH56" i="20"/>
  <c r="AD107" i="20"/>
  <c r="AH107" i="20"/>
  <c r="AD152" i="20"/>
  <c r="AH152" i="20"/>
  <c r="AG176" i="20"/>
  <c r="AC176" i="20"/>
  <c r="AE176" i="20"/>
  <c r="AE177" i="20"/>
  <c r="AH183" i="20"/>
  <c r="AD183" i="20"/>
  <c r="AF183" i="20"/>
  <c r="AE184" i="20"/>
  <c r="AE185" i="20"/>
  <c r="AE186" i="20"/>
  <c r="AC186" i="20"/>
  <c r="AC28" i="20"/>
  <c r="AG28" i="20"/>
  <c r="AE28" i="20"/>
  <c r="AH177" i="20"/>
  <c r="AD177" i="20"/>
  <c r="AG185" i="20"/>
  <c r="AD28" i="20"/>
  <c r="AH28" i="20"/>
  <c r="AG107" i="20"/>
  <c r="AC107" i="20"/>
  <c r="AE107" i="20"/>
  <c r="AE152" i="20"/>
  <c r="AC152" i="20"/>
  <c r="AG152" i="20"/>
  <c r="AF28" i="20"/>
  <c r="AF123" i="20"/>
  <c r="AD123" i="20"/>
  <c r="AH123" i="20"/>
  <c r="AG123" i="20"/>
  <c r="AD176" i="20"/>
  <c r="AH176" i="20"/>
  <c r="AH180" i="20"/>
  <c r="AD184" i="20"/>
  <c r="AD186" i="20"/>
  <c r="AB31" i="20"/>
  <c r="AB57" i="20"/>
  <c r="AC123" i="20"/>
  <c r="AB182" i="20"/>
  <c r="AF182" i="20" s="1"/>
  <c r="AE183" i="20"/>
  <c r="AC185" i="20"/>
  <c r="AD153" i="20"/>
  <c r="C207" i="1"/>
  <c r="C210" i="1"/>
  <c r="C211" i="1"/>
  <c r="B213" i="1"/>
  <c r="B212" i="1"/>
  <c r="B211" i="1"/>
  <c r="B210" i="1"/>
  <c r="B209" i="1"/>
  <c r="B208" i="1"/>
  <c r="B207" i="1"/>
  <c r="B206" i="1"/>
  <c r="A213" i="1"/>
  <c r="C213" i="1" s="1"/>
  <c r="A212" i="1"/>
  <c r="C212" i="1" s="1"/>
  <c r="A211" i="1"/>
  <c r="A210" i="1"/>
  <c r="A209" i="1"/>
  <c r="C209" i="1" s="1"/>
  <c r="A208" i="1"/>
  <c r="C208" i="1" s="1"/>
  <c r="A207" i="1"/>
  <c r="A206" i="1"/>
  <c r="C206" i="1" s="1"/>
  <c r="L56" i="1"/>
  <c r="L57" i="1"/>
  <c r="L58" i="1"/>
  <c r="L55" i="1"/>
  <c r="J26" i="1"/>
  <c r="J27" i="1"/>
  <c r="J28" i="1"/>
  <c r="J29" i="1"/>
  <c r="J34" i="1" s="1"/>
  <c r="J30" i="1"/>
  <c r="J31" i="1"/>
  <c r="J32" i="1"/>
  <c r="J33" i="1"/>
  <c r="J25" i="1"/>
  <c r="C34" i="1"/>
  <c r="C26" i="1"/>
  <c r="C27" i="1"/>
  <c r="C28" i="1"/>
  <c r="C29" i="1"/>
  <c r="C30" i="1"/>
  <c r="C31" i="1"/>
  <c r="C32" i="1"/>
  <c r="C33" i="1"/>
  <c r="C25" i="1"/>
  <c r="AL203" i="1"/>
  <c r="AK203" i="1"/>
  <c r="AJ203" i="1"/>
  <c r="AI203" i="1"/>
  <c r="AL202" i="1"/>
  <c r="AK202" i="1"/>
  <c r="AJ202" i="1"/>
  <c r="AI202" i="1"/>
  <c r="AL201" i="1"/>
  <c r="AK201" i="1"/>
  <c r="AJ201" i="1"/>
  <c r="AI201" i="1"/>
  <c r="AL200" i="1"/>
  <c r="AK200" i="1"/>
  <c r="AJ200" i="1"/>
  <c r="AI200" i="1"/>
  <c r="AL199" i="1"/>
  <c r="AK199" i="1"/>
  <c r="AJ199" i="1"/>
  <c r="AI199" i="1"/>
  <c r="AL198" i="1"/>
  <c r="AK198" i="1"/>
  <c r="AJ198" i="1"/>
  <c r="AI198" i="1"/>
  <c r="AL197" i="1"/>
  <c r="AK197" i="1"/>
  <c r="AJ197" i="1"/>
  <c r="AI197" i="1"/>
  <c r="AL196" i="1"/>
  <c r="AK196" i="1"/>
  <c r="AJ196" i="1"/>
  <c r="AI196" i="1"/>
  <c r="AL195" i="1"/>
  <c r="AK195" i="1"/>
  <c r="AJ195" i="1"/>
  <c r="AI195" i="1"/>
  <c r="AL194" i="1"/>
  <c r="AK194" i="1"/>
  <c r="AJ194" i="1"/>
  <c r="AI194" i="1"/>
  <c r="AL193" i="1"/>
  <c r="AK193" i="1"/>
  <c r="AJ193" i="1"/>
  <c r="AI193" i="1"/>
  <c r="AL192" i="1"/>
  <c r="AK192" i="1"/>
  <c r="AJ192" i="1"/>
  <c r="AI192" i="1"/>
  <c r="W192" i="1"/>
  <c r="AB192" i="1" s="1"/>
  <c r="X192" i="1"/>
  <c r="Y192" i="1"/>
  <c r="Z192" i="1"/>
  <c r="AA192" i="1"/>
  <c r="W193" i="1"/>
  <c r="X193" i="1"/>
  <c r="Y193" i="1"/>
  <c r="AB193" i="1" s="1"/>
  <c r="Z193" i="1"/>
  <c r="AA193" i="1"/>
  <c r="W194" i="1"/>
  <c r="X194" i="1"/>
  <c r="Y194" i="1"/>
  <c r="Z194" i="1"/>
  <c r="AA194" i="1"/>
  <c r="W195" i="1"/>
  <c r="X195" i="1"/>
  <c r="Y195" i="1"/>
  <c r="Z195" i="1"/>
  <c r="AA195" i="1"/>
  <c r="W196" i="1"/>
  <c r="AB196" i="1" s="1"/>
  <c r="X196" i="1"/>
  <c r="Y196" i="1"/>
  <c r="Z196" i="1"/>
  <c r="AA196" i="1"/>
  <c r="W197" i="1"/>
  <c r="X197" i="1"/>
  <c r="Y197" i="1"/>
  <c r="Z197" i="1"/>
  <c r="AB197" i="1" s="1"/>
  <c r="AA197" i="1"/>
  <c r="W198" i="1"/>
  <c r="X198" i="1"/>
  <c r="Y198" i="1"/>
  <c r="Z198" i="1"/>
  <c r="AA198" i="1"/>
  <c r="W199" i="1"/>
  <c r="X199" i="1"/>
  <c r="Y199" i="1"/>
  <c r="Z199" i="1"/>
  <c r="AA199" i="1"/>
  <c r="W200" i="1"/>
  <c r="AB200" i="1" s="1"/>
  <c r="X200" i="1"/>
  <c r="Y200" i="1"/>
  <c r="Z200" i="1"/>
  <c r="AA200" i="1"/>
  <c r="W201" i="1"/>
  <c r="X201" i="1"/>
  <c r="Y201" i="1"/>
  <c r="AB201" i="1" s="1"/>
  <c r="Z201" i="1"/>
  <c r="AA201" i="1"/>
  <c r="W202" i="1"/>
  <c r="X202" i="1"/>
  <c r="Y202" i="1"/>
  <c r="Z202" i="1"/>
  <c r="AA202" i="1"/>
  <c r="W203" i="1"/>
  <c r="X203" i="1"/>
  <c r="Y203" i="1"/>
  <c r="Z203" i="1"/>
  <c r="AA203" i="1"/>
  <c r="AL169" i="1"/>
  <c r="AK169" i="1"/>
  <c r="AJ169" i="1"/>
  <c r="AI169" i="1"/>
  <c r="AL168" i="1"/>
  <c r="AK168" i="1"/>
  <c r="AJ168" i="1"/>
  <c r="AI168" i="1"/>
  <c r="AB169" i="1"/>
  <c r="W168" i="1"/>
  <c r="X168" i="1"/>
  <c r="Y168" i="1"/>
  <c r="Z168" i="1"/>
  <c r="AA168" i="1"/>
  <c r="W169" i="1"/>
  <c r="X169" i="1"/>
  <c r="Y169" i="1"/>
  <c r="Z169" i="1"/>
  <c r="AA169" i="1"/>
  <c r="AL139" i="1"/>
  <c r="AK139" i="1"/>
  <c r="AJ139" i="1"/>
  <c r="AI139" i="1"/>
  <c r="W139" i="1"/>
  <c r="X139" i="1"/>
  <c r="Y139" i="1"/>
  <c r="Z139" i="1"/>
  <c r="AA139" i="1"/>
  <c r="AL123" i="1"/>
  <c r="AK123" i="1"/>
  <c r="AJ123" i="1"/>
  <c r="AI123" i="1"/>
  <c r="W123" i="1"/>
  <c r="X123" i="1"/>
  <c r="Y123" i="1"/>
  <c r="Z123" i="1"/>
  <c r="AA123" i="1"/>
  <c r="AJ71" i="1"/>
  <c r="AK71" i="1"/>
  <c r="AL71" i="1"/>
  <c r="AJ72" i="1"/>
  <c r="AK72" i="1"/>
  <c r="AL72" i="1"/>
  <c r="AJ73" i="1"/>
  <c r="AK73" i="1"/>
  <c r="AL73" i="1"/>
  <c r="AI73" i="1"/>
  <c r="AI72" i="1"/>
  <c r="AI71" i="1"/>
  <c r="W71" i="1"/>
  <c r="X71" i="1"/>
  <c r="Y71" i="1"/>
  <c r="Z71" i="1"/>
  <c r="AA71" i="1"/>
  <c r="W72" i="1"/>
  <c r="AB72" i="1" s="1"/>
  <c r="X72" i="1"/>
  <c r="Y72" i="1"/>
  <c r="Z72" i="1"/>
  <c r="AA72" i="1"/>
  <c r="W73" i="1"/>
  <c r="X73" i="1"/>
  <c r="Y73" i="1"/>
  <c r="Z73" i="1"/>
  <c r="AA73" i="1"/>
  <c r="V193" i="1"/>
  <c r="V194" i="1"/>
  <c r="V195" i="1"/>
  <c r="AB195" i="1" s="1"/>
  <c r="V196" i="1"/>
  <c r="V197" i="1"/>
  <c r="V198" i="1"/>
  <c r="V199" i="1"/>
  <c r="AB199" i="1" s="1"/>
  <c r="V200" i="1"/>
  <c r="V201" i="1"/>
  <c r="V202" i="1"/>
  <c r="V203" i="1"/>
  <c r="AB203" i="1" s="1"/>
  <c r="V192" i="1"/>
  <c r="V169" i="1"/>
  <c r="V168" i="1"/>
  <c r="AB168" i="1" s="1"/>
  <c r="V139" i="1"/>
  <c r="AB139" i="1" s="1"/>
  <c r="V123" i="1"/>
  <c r="V72" i="1"/>
  <c r="V73" i="1"/>
  <c r="V71" i="1"/>
  <c r="AB71" i="1" s="1"/>
  <c r="AJ44" i="1"/>
  <c r="AK44" i="1"/>
  <c r="AL44" i="1"/>
  <c r="AJ45" i="1"/>
  <c r="AK45" i="1"/>
  <c r="AL45" i="1"/>
  <c r="AJ46" i="1"/>
  <c r="AK46" i="1"/>
  <c r="AL46" i="1"/>
  <c r="AJ47" i="1"/>
  <c r="AK47" i="1"/>
  <c r="AL47" i="1"/>
  <c r="AJ48" i="1"/>
  <c r="AK48" i="1"/>
  <c r="AL48" i="1"/>
  <c r="AJ49" i="1"/>
  <c r="AK49" i="1"/>
  <c r="AL49" i="1"/>
  <c r="AI49" i="1"/>
  <c r="AI48" i="1"/>
  <c r="AI47" i="1"/>
  <c r="AI46" i="1"/>
  <c r="AI45" i="1"/>
  <c r="AI44" i="1"/>
  <c r="W44" i="1"/>
  <c r="X44" i="1"/>
  <c r="Y44" i="1"/>
  <c r="Z44" i="1"/>
  <c r="AA44" i="1"/>
  <c r="W45" i="1"/>
  <c r="X45" i="1"/>
  <c r="Y45" i="1"/>
  <c r="Z45" i="1"/>
  <c r="AA45" i="1"/>
  <c r="W46" i="1"/>
  <c r="X46" i="1"/>
  <c r="Y46" i="1"/>
  <c r="Z46" i="1"/>
  <c r="AA46" i="1"/>
  <c r="W47" i="1"/>
  <c r="X47" i="1"/>
  <c r="Y47" i="1"/>
  <c r="Z47" i="1"/>
  <c r="AA47" i="1"/>
  <c r="W48" i="1"/>
  <c r="X48" i="1"/>
  <c r="Y48" i="1"/>
  <c r="Z48" i="1"/>
  <c r="AA48" i="1"/>
  <c r="W49" i="1"/>
  <c r="X49" i="1"/>
  <c r="Y49" i="1"/>
  <c r="Z49" i="1"/>
  <c r="AA49" i="1"/>
  <c r="V45" i="1"/>
  <c r="V46" i="1"/>
  <c r="V47" i="1"/>
  <c r="AB47" i="1" s="1"/>
  <c r="AH47" i="1" s="1"/>
  <c r="V48" i="1"/>
  <c r="AB48" i="1" s="1"/>
  <c r="V49" i="1"/>
  <c r="V44" i="1"/>
  <c r="AG187" i="20" l="1"/>
  <c r="AF187" i="20"/>
  <c r="AE187" i="20"/>
  <c r="AH187" i="20"/>
  <c r="AC187" i="20"/>
  <c r="AF180" i="7"/>
  <c r="AG180" i="7"/>
  <c r="AH183" i="7"/>
  <c r="AC183" i="7"/>
  <c r="AG183" i="7"/>
  <c r="AD183" i="7"/>
  <c r="AC57" i="8"/>
  <c r="AE57" i="8"/>
  <c r="AH152" i="7"/>
  <c r="AF152" i="7"/>
  <c r="AG152" i="7"/>
  <c r="AC152" i="7"/>
  <c r="AD185" i="6"/>
  <c r="AF185" i="6"/>
  <c r="AH185" i="6"/>
  <c r="AH48" i="1"/>
  <c r="AB202" i="1"/>
  <c r="AB194" i="1"/>
  <c r="AH29" i="21"/>
  <c r="AD187" i="21"/>
  <c r="AC187" i="21"/>
  <c r="AG184" i="21"/>
  <c r="AD184" i="21"/>
  <c r="AF184" i="21"/>
  <c r="AC184" i="21"/>
  <c r="AE184" i="21"/>
  <c r="AF183" i="6"/>
  <c r="AE183" i="6"/>
  <c r="AE123" i="6"/>
  <c r="AF123" i="6"/>
  <c r="AG123" i="6"/>
  <c r="AD123" i="6"/>
  <c r="AH32" i="6"/>
  <c r="AE32" i="6"/>
  <c r="AG32" i="6"/>
  <c r="AE181" i="7"/>
  <c r="AD181" i="7"/>
  <c r="AC181" i="7"/>
  <c r="AG181" i="7"/>
  <c r="AF181" i="7"/>
  <c r="AF30" i="7"/>
  <c r="AH30" i="7"/>
  <c r="AC30" i="7"/>
  <c r="AE30" i="7"/>
  <c r="AF57" i="8"/>
  <c r="AH153" i="9"/>
  <c r="AC153" i="9"/>
  <c r="AF182" i="9"/>
  <c r="AC182" i="9"/>
  <c r="AH182" i="9"/>
  <c r="AD182" i="9"/>
  <c r="AB44" i="1"/>
  <c r="AH44" i="1" s="1"/>
  <c r="AB46" i="1"/>
  <c r="AH46" i="1" s="1"/>
  <c r="AD187" i="20"/>
  <c r="AG57" i="21"/>
  <c r="AE57" i="21"/>
  <c r="AH57" i="21"/>
  <c r="AC57" i="21"/>
  <c r="AF57" i="21"/>
  <c r="AH55" i="21"/>
  <c r="AD55" i="21"/>
  <c r="AF55" i="21"/>
  <c r="AC55" i="21"/>
  <c r="AG55" i="21"/>
  <c r="AC185" i="6"/>
  <c r="AE180" i="6"/>
  <c r="AH180" i="6"/>
  <c r="AD180" i="6"/>
  <c r="AH180" i="7"/>
  <c r="AD152" i="7"/>
  <c r="AH49" i="1"/>
  <c r="AC57" i="20"/>
  <c r="AG57" i="20"/>
  <c r="AC29" i="21"/>
  <c r="AF29" i="21"/>
  <c r="AD29" i="21"/>
  <c r="AF176" i="8"/>
  <c r="AC176" i="8"/>
  <c r="AH176" i="8"/>
  <c r="AE176" i="8"/>
  <c r="AD152" i="9"/>
  <c r="AC152" i="9"/>
  <c r="AE152" i="9"/>
  <c r="AG152" i="9"/>
  <c r="AF152" i="9"/>
  <c r="AH183" i="21"/>
  <c r="AE183" i="21"/>
  <c r="AF183" i="21"/>
  <c r="AD183" i="21"/>
  <c r="AG183" i="21"/>
  <c r="AB73" i="1"/>
  <c r="AB198" i="1"/>
  <c r="AB49" i="1"/>
  <c r="AB45" i="1"/>
  <c r="AH45" i="1" s="1"/>
  <c r="AB123" i="1"/>
  <c r="AC32" i="20"/>
  <c r="AE32" i="20"/>
  <c r="AH32" i="20"/>
  <c r="AC179" i="20"/>
  <c r="AF179" i="20"/>
  <c r="AD29" i="20"/>
  <c r="AG29" i="20"/>
  <c r="AF56" i="20"/>
  <c r="AC56" i="20"/>
  <c r="AD57" i="21"/>
  <c r="AC123" i="6"/>
  <c r="AE185" i="6"/>
  <c r="AH123" i="6"/>
  <c r="AF183" i="7"/>
  <c r="AE152" i="7"/>
  <c r="AH181" i="7"/>
  <c r="AG30" i="7"/>
  <c r="AD30" i="7"/>
  <c r="AH179" i="8"/>
  <c r="AC179" i="8"/>
  <c r="AE179" i="8"/>
  <c r="AG179" i="8"/>
  <c r="AF179" i="8"/>
  <c r="AD179" i="8"/>
  <c r="AD185" i="8"/>
  <c r="AC185" i="8"/>
  <c r="AG185" i="8"/>
  <c r="AF185" i="8"/>
  <c r="AG182" i="9"/>
  <c r="AC153" i="7"/>
  <c r="AF153" i="20"/>
  <c r="AH178" i="20"/>
  <c r="AF177" i="20"/>
  <c r="AG184" i="20"/>
  <c r="AE181" i="21"/>
  <c r="AD179" i="21"/>
  <c r="AG181" i="21"/>
  <c r="AC181" i="6"/>
  <c r="AE31" i="6"/>
  <c r="AD31" i="6"/>
  <c r="AC182" i="6"/>
  <c r="AE152" i="6"/>
  <c r="AD152" i="6"/>
  <c r="AH181" i="6"/>
  <c r="AH182" i="6"/>
  <c r="AC107" i="7"/>
  <c r="AC179" i="7"/>
  <c r="AE29" i="7"/>
  <c r="AH29" i="7"/>
  <c r="AF123" i="7"/>
  <c r="AD179" i="7"/>
  <c r="AE123" i="7"/>
  <c r="AH187" i="8"/>
  <c r="AH56" i="8"/>
  <c r="AE123" i="8"/>
  <c r="AG181" i="8"/>
  <c r="AG32" i="8"/>
  <c r="AD123" i="8"/>
  <c r="AC187" i="8"/>
  <c r="AH32" i="8"/>
  <c r="AF179" i="9"/>
  <c r="AG56" i="9"/>
  <c r="AF56" i="9"/>
  <c r="AE56" i="9"/>
  <c r="AC177" i="20"/>
  <c r="AH30" i="20"/>
  <c r="AG178" i="20"/>
  <c r="AE30" i="20"/>
  <c r="AD185" i="21"/>
  <c r="AF181" i="21"/>
  <c r="AH179" i="21"/>
  <c r="AF30" i="21"/>
  <c r="AF179" i="21"/>
  <c r="AC177" i="21"/>
  <c r="AE181" i="6"/>
  <c r="AG181" i="6"/>
  <c r="AF182" i="6"/>
  <c r="AD153" i="7"/>
  <c r="AC29" i="7"/>
  <c r="AD29" i="7"/>
  <c r="AG182" i="8"/>
  <c r="AG55" i="8"/>
  <c r="AH179" i="9"/>
  <c r="AE185" i="9"/>
  <c r="AF184" i="9"/>
  <c r="AG185" i="9"/>
  <c r="AF177" i="9"/>
  <c r="AG179" i="9"/>
  <c r="AC185" i="9"/>
  <c r="AH107" i="9"/>
  <c r="AH185" i="9"/>
  <c r="AG177" i="9"/>
  <c r="AE186" i="9"/>
  <c r="AC179" i="9"/>
  <c r="AF186" i="9"/>
  <c r="AC177" i="9"/>
  <c r="AC29" i="9"/>
  <c r="AE29" i="9"/>
  <c r="AE177" i="9"/>
  <c r="AD55" i="9"/>
  <c r="AD29" i="9"/>
  <c r="AE55" i="9"/>
  <c r="AF55" i="9"/>
  <c r="AC178" i="9"/>
  <c r="AE153" i="9"/>
  <c r="AE179" i="9"/>
  <c r="AD107" i="9"/>
  <c r="AF185" i="9"/>
  <c r="AH178" i="9"/>
  <c r="AC176" i="9"/>
  <c r="AD123" i="9"/>
  <c r="AC32" i="9"/>
  <c r="AC186" i="9"/>
  <c r="AE178" i="9"/>
  <c r="AE107" i="9"/>
  <c r="AH55" i="9"/>
  <c r="AD186" i="9"/>
  <c r="AH187" i="9"/>
  <c r="AE30" i="9"/>
  <c r="AG107" i="9"/>
  <c r="AG187" i="9"/>
  <c r="AE182" i="9"/>
  <c r="AC107" i="9"/>
  <c r="AF176" i="9"/>
  <c r="AE176" i="9"/>
  <c r="AC184" i="9"/>
  <c r="AG153" i="9"/>
  <c r="AE187" i="9"/>
  <c r="AF153" i="9"/>
  <c r="AD184" i="9"/>
  <c r="AD178" i="9"/>
  <c r="AG30" i="9"/>
  <c r="AC56" i="9"/>
  <c r="AH32" i="9"/>
  <c r="AD187" i="9"/>
  <c r="AD56" i="9"/>
  <c r="AC187" i="9"/>
  <c r="AD153" i="9"/>
  <c r="AD180" i="9"/>
  <c r="AC28" i="9"/>
  <c r="AC180" i="9"/>
  <c r="AH31" i="9"/>
  <c r="AG183" i="9"/>
  <c r="AD28" i="9"/>
  <c r="AG32" i="9"/>
  <c r="AF180" i="9"/>
  <c r="AG184" i="9"/>
  <c r="AD31" i="9"/>
  <c r="AH183" i="9"/>
  <c r="AD183" i="9"/>
  <c r="AF183" i="9"/>
  <c r="AG31" i="9"/>
  <c r="AH184" i="9"/>
  <c r="AH180" i="9"/>
  <c r="AE31" i="9"/>
  <c r="AG28" i="9"/>
  <c r="AE183" i="9"/>
  <c r="AG180" i="9"/>
  <c r="AF32" i="9"/>
  <c r="AF28" i="9"/>
  <c r="AD32" i="9"/>
  <c r="AH28" i="9"/>
  <c r="AC31" i="9"/>
  <c r="AC55" i="8"/>
  <c r="AF183" i="8"/>
  <c r="AF107" i="8"/>
  <c r="AD55" i="8"/>
  <c r="AC31" i="8"/>
  <c r="AE187" i="8"/>
  <c r="AC177" i="8"/>
  <c r="AF187" i="8"/>
  <c r="AH183" i="8"/>
  <c r="AD176" i="8"/>
  <c r="AC178" i="8"/>
  <c r="AG176" i="8"/>
  <c r="AE107" i="8"/>
  <c r="AD57" i="8"/>
  <c r="AF31" i="8"/>
  <c r="AC28" i="8"/>
  <c r="AH123" i="8"/>
  <c r="AH55" i="8"/>
  <c r="AG57" i="8"/>
  <c r="AF28" i="8"/>
  <c r="AG183" i="8"/>
  <c r="AH107" i="8"/>
  <c r="AE55" i="8"/>
  <c r="AC183" i="8"/>
  <c r="AC123" i="8"/>
  <c r="AE31" i="8"/>
  <c r="AD187" i="8"/>
  <c r="AC182" i="8"/>
  <c r="AH178" i="8"/>
  <c r="AE178" i="8"/>
  <c r="AC107" i="8"/>
  <c r="AH57" i="8"/>
  <c r="AH182" i="8"/>
  <c r="AE153" i="8"/>
  <c r="AD177" i="8"/>
  <c r="AE186" i="8"/>
  <c r="AE180" i="8"/>
  <c r="AD56" i="8"/>
  <c r="AF29" i="8"/>
  <c r="AE177" i="8"/>
  <c r="AF153" i="8"/>
  <c r="AD180" i="8"/>
  <c r="AG153" i="8"/>
  <c r="AF186" i="8"/>
  <c r="AH177" i="8"/>
  <c r="AC180" i="8"/>
  <c r="AG33" i="8"/>
  <c r="AG29" i="8"/>
  <c r="AD153" i="8"/>
  <c r="AC56" i="8"/>
  <c r="AH186" i="8"/>
  <c r="AC153" i="8"/>
  <c r="AF184" i="8"/>
  <c r="AF177" i="8"/>
  <c r="AC186" i="8"/>
  <c r="AG180" i="8"/>
  <c r="AD29" i="8"/>
  <c r="AG178" i="8"/>
  <c r="AG56" i="8"/>
  <c r="AE30" i="8"/>
  <c r="AG30" i="8"/>
  <c r="AC30" i="8"/>
  <c r="AD30" i="8"/>
  <c r="AF30" i="8"/>
  <c r="AC55" i="7"/>
  <c r="AG55" i="7"/>
  <c r="AG182" i="7"/>
  <c r="AG187" i="7"/>
  <c r="AE55" i="7"/>
  <c r="AE187" i="7"/>
  <c r="AD187" i="7"/>
  <c r="AC177" i="7"/>
  <c r="AC33" i="7"/>
  <c r="AD185" i="7"/>
  <c r="AF177" i="7"/>
  <c r="AE33" i="7"/>
  <c r="AE180" i="7"/>
  <c r="AG176" i="7"/>
  <c r="AD180" i="7"/>
  <c r="AD176" i="7"/>
  <c r="AD55" i="7"/>
  <c r="AC182" i="7"/>
  <c r="AC187" i="7"/>
  <c r="AG31" i="7"/>
  <c r="AF187" i="7"/>
  <c r="AC28" i="7"/>
  <c r="AC176" i="7"/>
  <c r="AH176" i="7"/>
  <c r="AH185" i="7"/>
  <c r="AE32" i="7"/>
  <c r="AC180" i="7"/>
  <c r="AH182" i="7"/>
  <c r="AE153" i="7"/>
  <c r="AE183" i="7"/>
  <c r="AF28" i="7"/>
  <c r="AG177" i="7"/>
  <c r="AG28" i="7"/>
  <c r="AD33" i="7"/>
  <c r="AH179" i="7"/>
  <c r="AD177" i="7"/>
  <c r="AH33" i="7"/>
  <c r="AE182" i="7"/>
  <c r="AG33" i="7"/>
  <c r="AH32" i="7"/>
  <c r="AH28" i="7"/>
  <c r="AF32" i="7"/>
  <c r="AE177" i="7"/>
  <c r="AE179" i="7"/>
  <c r="AG179" i="7"/>
  <c r="AE28" i="7"/>
  <c r="AE57" i="6"/>
  <c r="AC29" i="6"/>
  <c r="AD177" i="6"/>
  <c r="AG30" i="6"/>
  <c r="AG57" i="6"/>
  <c r="AF32" i="6"/>
  <c r="AD187" i="6"/>
  <c r="AD29" i="6"/>
  <c r="AC32" i="6"/>
  <c r="AD57" i="6"/>
  <c r="AE29" i="6"/>
  <c r="AD178" i="6"/>
  <c r="AC177" i="6"/>
  <c r="AD32" i="6"/>
  <c r="AC180" i="6"/>
  <c r="AF180" i="6"/>
  <c r="AD182" i="6"/>
  <c r="AF178" i="6"/>
  <c r="AC187" i="6"/>
  <c r="AG183" i="6"/>
  <c r="AD107" i="6"/>
  <c r="AE30" i="6"/>
  <c r="AD55" i="6"/>
  <c r="AH186" i="6"/>
  <c r="AC55" i="6"/>
  <c r="AC30" i="6"/>
  <c r="AC186" i="6"/>
  <c r="AD176" i="6"/>
  <c r="AG55" i="6"/>
  <c r="AF30" i="6"/>
  <c r="AD183" i="6"/>
  <c r="AC178" i="6"/>
  <c r="AF55" i="6"/>
  <c r="AF33" i="6"/>
  <c r="AH178" i="6"/>
  <c r="AG187" i="6"/>
  <c r="AF186" i="6"/>
  <c r="AG186" i="6"/>
  <c r="AH30" i="6"/>
  <c r="AH183" i="6"/>
  <c r="AG178" i="6"/>
  <c r="AD33" i="6"/>
  <c r="AD186" i="6"/>
  <c r="AC183" i="6"/>
  <c r="AD184" i="6"/>
  <c r="AG28" i="6"/>
  <c r="AD28" i="6"/>
  <c r="AF184" i="6"/>
  <c r="AG176" i="6"/>
  <c r="AC107" i="6"/>
  <c r="AF107" i="6"/>
  <c r="AC28" i="6"/>
  <c r="AG184" i="6"/>
  <c r="AH176" i="6"/>
  <c r="AG107" i="6"/>
  <c r="AC176" i="6"/>
  <c r="AH107" i="6"/>
  <c r="AC184" i="6"/>
  <c r="AH184" i="6"/>
  <c r="AF28" i="6"/>
  <c r="AF176" i="6"/>
  <c r="AH28" i="6"/>
  <c r="AF185" i="21"/>
  <c r="AE28" i="21"/>
  <c r="AH187" i="21"/>
  <c r="AG182" i="21"/>
  <c r="AE187" i="21"/>
  <c r="AG29" i="21"/>
  <c r="AH28" i="21"/>
  <c r="AF28" i="21"/>
  <c r="AC28" i="21"/>
  <c r="AG185" i="21"/>
  <c r="AF123" i="21"/>
  <c r="AC30" i="21"/>
  <c r="AD31" i="21"/>
  <c r="AD28" i="21"/>
  <c r="AC107" i="21"/>
  <c r="AE107" i="21"/>
  <c r="AG123" i="21"/>
  <c r="AG187" i="21"/>
  <c r="AH123" i="21"/>
  <c r="AE31" i="21"/>
  <c r="AE33" i="21"/>
  <c r="AC31" i="21"/>
  <c r="AG33" i="21"/>
  <c r="AF187" i="21"/>
  <c r="AC123" i="21"/>
  <c r="AD107" i="21"/>
  <c r="AH31" i="21"/>
  <c r="AD123" i="21"/>
  <c r="AF31" i="21"/>
  <c r="AF33" i="21"/>
  <c r="AH107" i="21"/>
  <c r="AE178" i="21"/>
  <c r="AH178" i="21"/>
  <c r="AD178" i="21"/>
  <c r="AG180" i="21"/>
  <c r="AC180" i="21"/>
  <c r="AF180" i="21"/>
  <c r="AH180" i="21"/>
  <c r="AC178" i="21"/>
  <c r="AG32" i="21"/>
  <c r="AC32" i="21"/>
  <c r="AF32" i="21"/>
  <c r="AE152" i="21"/>
  <c r="AH152" i="21"/>
  <c r="AD152" i="21"/>
  <c r="AG178" i="21"/>
  <c r="AF178" i="21"/>
  <c r="AF152" i="21"/>
  <c r="AD32" i="21"/>
  <c r="AD180" i="21"/>
  <c r="AC152" i="21"/>
  <c r="AE186" i="21"/>
  <c r="AD186" i="21"/>
  <c r="AH186" i="21"/>
  <c r="AE56" i="21"/>
  <c r="AD56" i="21"/>
  <c r="AH56" i="21"/>
  <c r="AG152" i="21"/>
  <c r="AG56" i="21"/>
  <c r="AG186" i="21"/>
  <c r="AE32" i="21"/>
  <c r="AE182" i="21"/>
  <c r="AH182" i="21"/>
  <c r="AD182" i="21"/>
  <c r="AE30" i="21"/>
  <c r="AH30" i="21"/>
  <c r="AD30" i="21"/>
  <c r="AC56" i="21"/>
  <c r="AE180" i="21"/>
  <c r="AF56" i="21"/>
  <c r="AC186" i="21"/>
  <c r="AC182" i="21"/>
  <c r="AC181" i="20"/>
  <c r="AC55" i="20"/>
  <c r="AH55" i="20"/>
  <c r="AG56" i="20"/>
  <c r="AD30" i="20"/>
  <c r="AH181" i="20"/>
  <c r="AD179" i="20"/>
  <c r="AD56" i="20"/>
  <c r="AF29" i="20"/>
  <c r="AC30" i="20"/>
  <c r="AG179" i="20"/>
  <c r="AE29" i="20"/>
  <c r="AE179" i="20"/>
  <c r="AC29" i="20"/>
  <c r="AF55" i="20"/>
  <c r="AE56" i="20"/>
  <c r="AF181" i="20"/>
  <c r="AE181" i="20"/>
  <c r="AH179" i="20"/>
  <c r="AH29" i="20"/>
  <c r="AG183" i="20"/>
  <c r="AH182" i="20"/>
  <c r="AF30" i="20"/>
  <c r="AE57" i="20"/>
  <c r="AC180" i="20"/>
  <c r="AF186" i="20"/>
  <c r="AC33" i="20"/>
  <c r="AH186" i="20"/>
  <c r="AD178" i="20"/>
  <c r="AG55" i="20"/>
  <c r="AF32" i="20"/>
  <c r="AG181" i="20"/>
  <c r="AG32" i="20"/>
  <c r="AE180" i="20"/>
  <c r="AE178" i="20"/>
  <c r="AD33" i="20"/>
  <c r="AE33" i="20"/>
  <c r="AF184" i="20"/>
  <c r="AF180" i="20"/>
  <c r="AH184" i="20"/>
  <c r="AD180" i="20"/>
  <c r="AD55" i="20"/>
  <c r="AD32" i="20"/>
  <c r="AC178" i="20"/>
  <c r="AH31" i="20"/>
  <c r="AF31" i="20"/>
  <c r="AD31" i="20"/>
  <c r="AC31" i="20"/>
  <c r="AE31" i="20"/>
  <c r="AD182" i="20"/>
  <c r="AE182" i="20"/>
  <c r="AG182" i="20"/>
  <c r="AC182" i="20"/>
  <c r="AH57" i="20"/>
  <c r="AD57" i="20"/>
  <c r="AF57" i="20"/>
  <c r="AG31" i="20"/>
  <c r="AH187" i="19" l="1"/>
  <c r="AG187" i="19"/>
  <c r="AF187" i="19"/>
  <c r="AE187" i="19"/>
  <c r="AD187" i="19"/>
  <c r="AC187" i="19"/>
  <c r="AH186" i="19"/>
  <c r="AG186" i="19"/>
  <c r="AF186" i="19"/>
  <c r="AE186" i="19"/>
  <c r="AD186" i="19"/>
  <c r="AC186" i="19"/>
  <c r="AH185" i="19"/>
  <c r="AG185" i="19"/>
  <c r="AF185" i="19"/>
  <c r="AE185" i="19"/>
  <c r="AD185" i="19"/>
  <c r="AC185" i="19"/>
  <c r="AH184" i="19"/>
  <c r="AG184" i="19"/>
  <c r="AF184" i="19"/>
  <c r="AE184" i="19"/>
  <c r="AD184" i="19"/>
  <c r="AC184" i="19"/>
  <c r="AH183" i="19"/>
  <c r="AG183" i="19"/>
  <c r="AF183" i="19"/>
  <c r="AE183" i="19"/>
  <c r="AD183" i="19"/>
  <c r="AC183" i="19"/>
  <c r="AH182" i="19"/>
  <c r="AG182" i="19"/>
  <c r="AF182" i="19"/>
  <c r="AE182" i="19"/>
  <c r="AD182" i="19"/>
  <c r="AC182" i="19"/>
  <c r="AH181" i="19"/>
  <c r="AG181" i="19"/>
  <c r="AF181" i="19"/>
  <c r="AE181" i="19"/>
  <c r="AD181" i="19"/>
  <c r="AC181" i="19"/>
  <c r="AH180" i="19"/>
  <c r="AG180" i="19"/>
  <c r="AF180" i="19"/>
  <c r="AE180" i="19"/>
  <c r="AD180" i="19"/>
  <c r="AC180" i="19"/>
  <c r="AH179" i="19"/>
  <c r="AG179" i="19"/>
  <c r="AF179" i="19"/>
  <c r="AE179" i="19"/>
  <c r="AD179" i="19"/>
  <c r="AC179" i="19"/>
  <c r="AH178" i="19"/>
  <c r="AG178" i="19"/>
  <c r="AF178" i="19"/>
  <c r="AE178" i="19"/>
  <c r="AD178" i="19"/>
  <c r="AC178" i="19"/>
  <c r="AH177" i="19"/>
  <c r="AG177" i="19"/>
  <c r="AF177" i="19"/>
  <c r="AE177" i="19"/>
  <c r="AD177" i="19"/>
  <c r="AC177" i="19"/>
  <c r="AH176" i="19"/>
  <c r="AG176" i="19"/>
  <c r="AF176" i="19"/>
  <c r="AE176" i="19"/>
  <c r="AD176" i="19"/>
  <c r="AC176" i="19"/>
  <c r="AH153" i="19"/>
  <c r="AG153" i="19"/>
  <c r="AF153" i="19"/>
  <c r="AE153" i="19"/>
  <c r="AD153" i="19"/>
  <c r="AC153" i="19"/>
  <c r="AH152" i="19"/>
  <c r="AG152" i="19"/>
  <c r="AF152" i="19"/>
  <c r="AE152" i="19"/>
  <c r="AD152" i="19"/>
  <c r="AC152" i="19"/>
  <c r="AH123" i="19"/>
  <c r="AG123" i="19"/>
  <c r="AF123" i="19"/>
  <c r="AE123" i="19"/>
  <c r="AD123" i="19"/>
  <c r="AC123" i="19"/>
  <c r="AH107" i="19"/>
  <c r="AG107" i="19"/>
  <c r="AF107" i="19"/>
  <c r="AE107" i="19"/>
  <c r="AD107" i="19"/>
  <c r="AC107" i="19"/>
  <c r="AH57" i="19"/>
  <c r="AG57" i="19"/>
  <c r="AF57" i="19"/>
  <c r="AE57" i="19"/>
  <c r="AD57" i="19"/>
  <c r="AC57" i="19"/>
  <c r="AH56" i="19"/>
  <c r="AG56" i="19"/>
  <c r="AF56" i="19"/>
  <c r="AE56" i="19"/>
  <c r="AD56" i="19"/>
  <c r="AC56" i="19"/>
  <c r="AH55" i="19"/>
  <c r="AG55" i="19"/>
  <c r="AF55" i="19"/>
  <c r="AE55" i="19"/>
  <c r="AD55" i="19"/>
  <c r="AC55" i="19"/>
  <c r="AG33" i="19"/>
  <c r="AF33" i="19"/>
  <c r="AE33" i="19"/>
  <c r="AD33" i="19"/>
  <c r="AC33" i="19"/>
  <c r="AG32" i="19"/>
  <c r="AF32" i="19"/>
  <c r="AE32" i="19"/>
  <c r="AD32" i="19"/>
  <c r="AC32" i="19"/>
  <c r="AG31" i="19"/>
  <c r="AF31" i="19"/>
  <c r="AE31" i="19"/>
  <c r="AD31" i="19"/>
  <c r="AC31" i="19"/>
  <c r="AG30" i="19"/>
  <c r="AF30" i="19"/>
  <c r="AE30" i="19"/>
  <c r="AD30" i="19"/>
  <c r="AC30" i="19"/>
  <c r="AG29" i="19"/>
  <c r="AF29" i="19"/>
  <c r="AE29" i="19"/>
  <c r="AD29" i="19"/>
  <c r="AC29" i="19"/>
  <c r="AG28" i="19"/>
  <c r="AF28" i="19"/>
  <c r="AE28" i="19"/>
  <c r="AD28" i="19"/>
  <c r="AC28" i="19"/>
  <c r="AC71" i="1" l="1"/>
  <c r="AC45" i="1" l="1"/>
  <c r="AC46" i="1"/>
  <c r="AC48" i="1"/>
  <c r="AC49" i="1"/>
  <c r="AC44" i="1"/>
  <c r="AC47" i="1"/>
  <c r="K26" i="1" l="1"/>
  <c r="AH197" i="1"/>
  <c r="AH198" i="1"/>
  <c r="AG197" i="1"/>
  <c r="AG198" i="1"/>
  <c r="AF197" i="1"/>
  <c r="AF198" i="1"/>
  <c r="AE197" i="1"/>
  <c r="AE198" i="1"/>
  <c r="AD197" i="1"/>
  <c r="AD198" i="1"/>
  <c r="AC197" i="1"/>
  <c r="AC198" i="1"/>
  <c r="K25" i="1" l="1"/>
  <c r="K33" i="1"/>
  <c r="K32" i="1"/>
  <c r="K31" i="1"/>
  <c r="K30" i="1"/>
  <c r="K29" i="1"/>
  <c r="K28" i="1"/>
  <c r="K27" i="1"/>
  <c r="AC203" i="1"/>
  <c r="AD203" i="1"/>
  <c r="AE203" i="1"/>
  <c r="AF203" i="1"/>
  <c r="AG203" i="1"/>
  <c r="AH203" i="1"/>
  <c r="AC193" i="1"/>
  <c r="AD193" i="1"/>
  <c r="AE193" i="1"/>
  <c r="AF193" i="1"/>
  <c r="AG193" i="1"/>
  <c r="AH193" i="1"/>
  <c r="AC194" i="1"/>
  <c r="AD194" i="1"/>
  <c r="AE194" i="1"/>
  <c r="AF194" i="1"/>
  <c r="AG194" i="1"/>
  <c r="AH194" i="1"/>
  <c r="AC195" i="1"/>
  <c r="AD195" i="1"/>
  <c r="AE195" i="1"/>
  <c r="AF195" i="1"/>
  <c r="AG195" i="1"/>
  <c r="AH195" i="1"/>
  <c r="AC196" i="1"/>
  <c r="AD196" i="1"/>
  <c r="AE196" i="1"/>
  <c r="AF196" i="1"/>
  <c r="AG196" i="1"/>
  <c r="AH196" i="1"/>
  <c r="AC199" i="1"/>
  <c r="AD199" i="1"/>
  <c r="AE199" i="1"/>
  <c r="AF199" i="1"/>
  <c r="AG199" i="1"/>
  <c r="AH199" i="1"/>
  <c r="AC200" i="1"/>
  <c r="AD200" i="1"/>
  <c r="AE200" i="1"/>
  <c r="AF200" i="1"/>
  <c r="AG200" i="1"/>
  <c r="AH200" i="1"/>
  <c r="AC201" i="1"/>
  <c r="AD201" i="1"/>
  <c r="AE201" i="1"/>
  <c r="AF201" i="1"/>
  <c r="AG201" i="1"/>
  <c r="AH201" i="1"/>
  <c r="AC202" i="1"/>
  <c r="AD202" i="1"/>
  <c r="AE202" i="1"/>
  <c r="AF202" i="1"/>
  <c r="AG202" i="1"/>
  <c r="AH202" i="1"/>
  <c r="AD45" i="1"/>
  <c r="AE45" i="1"/>
  <c r="AF45" i="1"/>
  <c r="AG45" i="1"/>
  <c r="AD46" i="1"/>
  <c r="AE46" i="1"/>
  <c r="AF46" i="1"/>
  <c r="AG46" i="1"/>
  <c r="AD47" i="1"/>
  <c r="AE47" i="1"/>
  <c r="AF47" i="1"/>
  <c r="AG47" i="1"/>
  <c r="AD48" i="1"/>
  <c r="AE48" i="1"/>
  <c r="AF48" i="1"/>
  <c r="AG48" i="1"/>
  <c r="AD49" i="1"/>
  <c r="AE49" i="1"/>
  <c r="AF49" i="1"/>
  <c r="AG49" i="1"/>
  <c r="AH192" i="1" l="1"/>
  <c r="AH169" i="1"/>
  <c r="AH168" i="1"/>
  <c r="AH139" i="1"/>
  <c r="AH123" i="1"/>
  <c r="AG73" i="1"/>
  <c r="AH72" i="1"/>
  <c r="AG71" i="1"/>
  <c r="AG44" i="1"/>
  <c r="AC139" i="1" l="1"/>
  <c r="AG139" i="1"/>
  <c r="AE169" i="1"/>
  <c r="AE139" i="1"/>
  <c r="AC169" i="1"/>
  <c r="AG169" i="1"/>
  <c r="AD44" i="1"/>
  <c r="AF44" i="1"/>
  <c r="AD71" i="1"/>
  <c r="AF71" i="1"/>
  <c r="AH71" i="1"/>
  <c r="AC72" i="1"/>
  <c r="AE72" i="1"/>
  <c r="AG72" i="1"/>
  <c r="AD73" i="1"/>
  <c r="AF73" i="1"/>
  <c r="AH73" i="1"/>
  <c r="AC123" i="1"/>
  <c r="AE123" i="1"/>
  <c r="AG123" i="1"/>
  <c r="AD139" i="1"/>
  <c r="AF139" i="1"/>
  <c r="AC168" i="1"/>
  <c r="AE168" i="1"/>
  <c r="AG168" i="1"/>
  <c r="AD169" i="1"/>
  <c r="AF169" i="1"/>
  <c r="AC192" i="1"/>
  <c r="AE192" i="1"/>
  <c r="AG192" i="1"/>
  <c r="AE44" i="1"/>
  <c r="AE71" i="1"/>
  <c r="AD72" i="1"/>
  <c r="AF72" i="1"/>
  <c r="AC73" i="1"/>
  <c r="AE73" i="1"/>
  <c r="AD123" i="1"/>
  <c r="AF123" i="1"/>
  <c r="AD168" i="1"/>
  <c r="AF168" i="1"/>
  <c r="AD192" i="1"/>
  <c r="AF192" i="1"/>
</calcChain>
</file>

<file path=xl/sharedStrings.xml><?xml version="1.0" encoding="utf-8"?>
<sst xmlns="http://schemas.openxmlformats.org/spreadsheetml/2006/main" count="4919" uniqueCount="212">
  <si>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</si>
  <si>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</si>
  <si>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</si>
  <si>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Grado en el que estás matriculado: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</si>
  <si>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</si>
  <si>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</si>
  <si>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</si>
  <si>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</si>
  <si>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</si>
  <si>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</si>
  <si>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</si>
  <si>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FRECUENCIAS ABSOLUTAS</t>
  </si>
  <si>
    <t>FRECUENCIAS RELATIVAS</t>
  </si>
  <si>
    <t>1. Valora de 1 a 5 los siguientes criterios según su importancia para tu elección de estos estudios:</t>
  </si>
  <si>
    <t>TOTAL</t>
  </si>
  <si>
    <t>Media</t>
  </si>
  <si>
    <t>Desv. Típica</t>
  </si>
  <si>
    <t>Mediana</t>
  </si>
  <si>
    <t>Moda</t>
  </si>
  <si>
    <t>1.1</t>
  </si>
  <si>
    <t>1.2</t>
  </si>
  <si>
    <t>Las salidas profesionales</t>
  </si>
  <si>
    <t>1.3</t>
  </si>
  <si>
    <t>Por mi nota de acceso no tenía una opción mejor</t>
  </si>
  <si>
    <t>1.4</t>
  </si>
  <si>
    <t>Por proximidad al domicilio familiar</t>
  </si>
  <si>
    <t>1.5</t>
  </si>
  <si>
    <t>Me merece confianza esta Universidad</t>
  </si>
  <si>
    <t>2. He conocido la existencia de esta titulación en la Universidad de Jaén a través de:</t>
  </si>
  <si>
    <t>Sí</t>
  </si>
  <si>
    <t>No</t>
  </si>
  <si>
    <t>Visita del Instituto a la Universidad</t>
  </si>
  <si>
    <t>Información que llega al Instituto</t>
  </si>
  <si>
    <t>Página Web</t>
  </si>
  <si>
    <t>Anuncios en medios de comunicación</t>
  </si>
  <si>
    <t>Otros</t>
  </si>
  <si>
    <t>3. Valora de 1 a 5 los siguientes criterios:</t>
  </si>
  <si>
    <t>ns/nc</t>
  </si>
  <si>
    <t>3.1</t>
  </si>
  <si>
    <t>3.2</t>
  </si>
  <si>
    <t>3.3</t>
  </si>
  <si>
    <t>Desv, Típica</t>
  </si>
  <si>
    <t>Los créditos asignados a las asignaturas guardan proporción con el tiempo necesario para superarlas (considerando horas de asistencia a clase, realización de trabajos y estudio personal).</t>
  </si>
  <si>
    <t>La coordinación entre el profesorado en cuanto a planificación y metodología docente es adecuada.</t>
  </si>
  <si>
    <t xml:space="preserve">La coordinación entre el profesorado en cuanto a planificación y metodología docente es adecuada. : </t>
  </si>
  <si>
    <t xml:space="preserve">'Estoy satisfecho con la organización de los horarios de todas las actividades docentes (clases ,seminarios, prácticas, tutorías).' : </t>
  </si>
  <si>
    <t>Las aulas (acondicionamiento, equipamiento, iluminación, mobiliario, etc.) son adecuadas para el desarrollo de la enseñanza.</t>
  </si>
  <si>
    <t xml:space="preserve">'Las aulas (acondicionamiento, equipamiento, iluminación, mobiliario, etc.) son adecuadas para el desarrollo de la enseñanza.' : </t>
  </si>
  <si>
    <t xml:space="preserve">Los espacios destinados al trabajo personal se adecuan a las necesidades del estudiante. </t>
  </si>
  <si>
    <t xml:space="preserve">Los espacios destinados al trabajo personal se adecuan a las necesidades del estudiante. : </t>
  </si>
  <si>
    <t xml:space="preserve">Los fondos bibliográficos de la biblioteca son suficientes. </t>
  </si>
  <si>
    <t xml:space="preserve">Los fondos bibliográficos de la biblioteca son suficientes. : </t>
  </si>
  <si>
    <t>4. ¿Has asistido a las Jornadas de Recepción de Estudiantes?</t>
  </si>
  <si>
    <t>5. ¿Eres delegado/a de curso?</t>
  </si>
  <si>
    <t>7. ¿Has participado en las actividades del Plan de Acción Tutorial?</t>
  </si>
  <si>
    <t>6. ¿Conoces el Plan de Acción Tutorial?</t>
  </si>
  <si>
    <t>8. ¿Has consultado la información que la Escuela publica sobre el Título en su página web?</t>
  </si>
  <si>
    <t>9. ¿Sabes dónde puedes consultar las guías docentes de las asignaturas?</t>
  </si>
  <si>
    <t>10. ¿Consultas las guías docentes de las asignaturas que estás cursando?</t>
  </si>
  <si>
    <t>11. ¿Consultas y trabajas la bibliografía de las distintas asignaturas?</t>
  </si>
  <si>
    <t>Mi vocación profesional</t>
  </si>
  <si>
    <t>1.6</t>
  </si>
  <si>
    <t>Los estudios me resultaban atractivos e interesantes</t>
  </si>
  <si>
    <t>Recibí una información adecuada al inicio del curso sobre ubicación de aulas,laboratorios, biblioteca, etc.; dónde y a quién acudir para obtener información, horarios, etc.</t>
  </si>
  <si>
    <t>La persona responsable de la titulación me ha orientado de forma adecuada durante el desarrollo de mis estudios (contenido curricular, movilidad, prácticas externas, preparación para la inserción laboral, etc.</t>
  </si>
  <si>
    <t>Me llega información sobre las actividades culturales, de divulgación científica, deportivas, de cooperación, salud, etc. que organiza o con las que colabora la Facultad de Humanidades y Ciencias de la Educación.</t>
  </si>
  <si>
    <t>Considero suficiente y relevante la información que está publicada sobre el Título</t>
  </si>
  <si>
    <t>Considero adecuadas las acciones del Plan de Acción Tutorial para mi orientación académica</t>
  </si>
  <si>
    <t>Me ha resultado útil la información que aparece en las guías docentes de las asignaturas</t>
  </si>
  <si>
    <t>Se respeta la planificación de las actividades programadas en las guías</t>
  </si>
  <si>
    <t>12. Valora de 1 a 5 los siguientes criterios:</t>
  </si>
  <si>
    <t>12.1</t>
  </si>
  <si>
    <t>12.2</t>
  </si>
  <si>
    <t>12.3</t>
  </si>
  <si>
    <t>12.4</t>
  </si>
  <si>
    <t>12.5</t>
  </si>
  <si>
    <t>12.6</t>
  </si>
  <si>
    <t>12.7</t>
  </si>
  <si>
    <t>El profesorado cumple con la planificación establecida en la guía docente.</t>
  </si>
  <si>
    <t>Existen duplicidades entre los contenidos de las asignaturas.</t>
  </si>
  <si>
    <t>Estoy satisfecho con la organización de los horarios de clase ,seminarios y prácticas.</t>
  </si>
  <si>
    <t>Estoy satisfecho con los horarios de tutorías.</t>
  </si>
  <si>
    <t>Los laboratorios, espacios experimentales y su equipamiento son adecuados.</t>
  </si>
  <si>
    <t>12.8</t>
  </si>
  <si>
    <t>12.9</t>
  </si>
  <si>
    <t>12.10</t>
  </si>
  <si>
    <t>ESTADÍSTICOS</t>
  </si>
  <si>
    <t>Estoy satisfecho con las prácticas externas. :</t>
  </si>
  <si>
    <t>Estoy satisfecho con las acciones de movilidad. :</t>
  </si>
  <si>
    <t>12.11</t>
  </si>
  <si>
    <t>12.12</t>
  </si>
  <si>
    <t>Grado en Educación Social</t>
  </si>
  <si>
    <t>Grado en Arquelogía</t>
  </si>
  <si>
    <t>Total</t>
  </si>
  <si>
    <t>.</t>
  </si>
  <si>
    <t>Ns/Nc</t>
  </si>
  <si>
    <t>[Mi vocación profesional            ] Valora todos y cada uno de los siguientes criterios de 1 hasta 5, señalando con un 1 el que menos importancia tuvo y así sucesivamente hasta el 5 para el criterio más importante:</t>
  </si>
  <si>
    <t>[Las salidas profesionales            ] Valora todos y cada uno de los siguientes criterios de 1 hasta 5, señalando con un 1 el que menos importancia tuvo y así sucesivamente hasta el 5 para el criterio más importante:</t>
  </si>
  <si>
    <t>[Los estudios me resultaban atractivos e interesantes            ] Valora todos y cada uno de los siguientes criterios de 1 hasta 5, señalando con un 1 el que menos importancia tuvo y así sucesivamente hasta el 5 para el criterio más importante:</t>
  </si>
  <si>
    <t>[Por mi nota de acceso no tenía una opción mejor            ] Valora todos y cada uno de los siguientes criterios de 1 hasta 5, señalando con un 1 el que menos importancia tuvo y así sucesivamente hasta el 5 para el criterio más importante:</t>
  </si>
  <si>
    <t>[Por proximidad al domicilio familiar            ] Valora todos y cada uno de los siguientes criterios de 1 hasta 5, señalando con un 1 el que menos importancia tuvo y así sucesivamente hasta el 5 para el criterio más importante:</t>
  </si>
  <si>
    <t>[Me merece confianza esta Universidad  ] Valora todos y cada uno de los siguientes criterios de 1 hasta 5, señalando con un 1 el que menos importancia tuvo y así sucesivamente hasta el 5 para el criterio más importante:</t>
  </si>
  <si>
    <t>[Recibí una información adecuada al inicio del curso sobre ubicación de aulas, laboratorios, biblioteca, etc.; dónde y a quién acudir para obtener información, horarios, etc.). ] Valora de 1 a 5, recordando que:1 = "Muy en desacuerdo"2 = "En desacuer</t>
  </si>
  <si>
    <t>[La persona responsable de la titulación me ha orientado de forma adecuada durante el desarrollo de mis estudios (contenido curricular, movilidad, prácticas externas, preparación para la inserción laboral, etc.).              ] BLOQUE I: ORIENTACIÓN A</t>
  </si>
  <si>
    <t>[Me llega información sobre las actividades culturales, de divulgación científica, deportivas, de cooperación, salud, etc. que organiza o con las que colabora la Facultad de Humanidades y Ciencias de la Educación.  ] BLOQUE I: ORIENTACIÓN A ESTUDIANT</t>
  </si>
  <si>
    <t>[Considero adecuadas las acciones del Plan de Acción Tutorial para mi orientación académica.] Valora de 1 a 5, recordando que:1 = "Muy en desacuerdo"2 = "En desacuerdo"3 = "Ni en desacuerdo ni de acuerdo"4 = "De acuerdo5 = "Muy de acuerdo"ns/nc = "No sa</t>
  </si>
  <si>
    <t>[Considero suficiente y relevante la información que está publicada sobre el Título.] Valora de 1 a 5, recordando que:1 = "Muy en desacuerdo"2 = "En desacuerdo"3 = "Ni en desacuerdo ni de acuerdo"4 = "De acuerdo"5 = "Muy de acuerdo"ns/nc = "No sabe/No c</t>
  </si>
  <si>
    <t>[Me ha resultado útil la información que aparece en las guías docentes de las asignaturas              ] Valora de 1 a 5, recordando que:1 = "Muy en desacuerdo"2 = "En desacuerdo"3 = "Ni en desacuerdo ni de acuerdo"4 = "De acuerdo"5 = "Muy de acuerdo"ns</t>
  </si>
  <si>
    <t>[Se respeta la planificación de las actividades programadas en las guías  ] Valora de 1 a 5, recordando que:1 = "Muy en desacuerdo"2 = "En desacuerdo"3 = "Ni en desacuerdo ni de acuerdo"4 = "De acuerdo"5 = "Muy de acuerdo"ns/nc = "No sabe/No contesta"</t>
  </si>
  <si>
    <t>[Los créditos asignados a las asignaturas guardan proporción con el tiempo necesario para superarlas (considerando horas de asistencia a clase, realización de trabajos y estudio personal).              ] BLOQUE II: PLANIFICACIÓN DE LA ENSEÑANZAValora</t>
  </si>
  <si>
    <t>[La coordinación entre el profesorado en cuanto a planificación, metodología y contenidos docentes es adecuada.              ] BLOQUE II: PLANIFICACIÓN DE LA ENSEÑANZAValora de 1 a 5, recordando que:1 = "Muy en desacuerdo"2 = "En desacuerdo"3 = "Ni en</t>
  </si>
  <si>
    <t>[El profesorado cumple con la planificación establecida en la guía docente.              ] BLOQUE II: PLANIFICACIÓN DE LA ENSEÑANZAValora de 1 a 5, recordando que:1 = "Muy en desacuerdo"2 = "En desacuerdo"3 = "Ni en desacuerdo ni de acuerdo"4 = "De acu</t>
  </si>
  <si>
    <t>[Existen duplicidades entre los contenidos de las asignaturas.              ] BLOQUE II: PLANIFICACIÓN DE LA ENSEÑANZAValora de 1 a 5, recordando que:1 = "Muy en desacuerdo"2 = "En desacuerdo"3 = "Ni en desacuerdo ni de acuerdo"4 = "De acuerdo"5 = "Muy d</t>
  </si>
  <si>
    <t>[Estoy satisfecho con la organización de los horarios de clase, seminarios y prácticas.              ] BLOQUE II: PLANIFICACIÓN DE LA ENSEÑANZAValora de 1 a 5, recordando que:1 = "Muy en desacuerdo"2 = "En desacuerdo"3 = "Ni en desacuerdo ni de acuerdo</t>
  </si>
  <si>
    <t>[Estoy satisfecho con las prácticas externas.              ] BLOQUE II: PLANIFICACIÓN DE LA ENSEÑANZAValora de 1 a 5, recordando que:1 = "Muy en desacuerdo"2 = "En desacuerdo"3 = "Ni en desacuerdo ni de acuerdo"4 = "De acuerdo"5 = "Muy de acuerdo"ns/nc</t>
  </si>
  <si>
    <t>[Estoy satisfecho con las acciones de movilidad.              ] BLOQUE II: PLANIFICACIÓN DE LA ENSEÑANZAValora de 1 a 5, recordando que:1 = "Muy en desacuerdo"2 = "En desacuerdo"3 = "Ni en desacuerdo ni de acuerdo"4 = "De acuerdo"5 = "Muy de acuerdo"ns/n</t>
  </si>
  <si>
    <t>[Estoy satisfecho con los horarios de tutorías.              ] BLOQUE II: PLANIFICACIÓN DE LA ENSEÑANZAValora de 1 a 5, recordando que:1 = "Muy en desacuerdo"2 = "En desacuerdo"3 = "Ni en desacuerdo ni de acuerdo"4 = "De acuerdo"5 = "Muy de acuerdo"ns/n</t>
  </si>
  <si>
    <t>[Las aulas (acondicionamiento, equipamiento, iluminación, mobiliario, etc.) son adecuadas para el desarrollo de la enseñanza.              ] BLOQUE II: PLANIFICACIÓN DE LA ENSEÑANZAValora de 1 a 5, recordando que:1 = "Muy en desacuerdo"2 = "En desacuer</t>
  </si>
  <si>
    <t>[Los espacios destinados al trabajo personal se adecuan a las necesidades del estudiante.              ] BLOQUE II: PLANIFICACIÓN DE LA ENSEÑANZAValora de 1 a 5, recordando que:1 = "Muy en desacuerdo"2 = "En desacuerdo"3 =</t>
  </si>
  <si>
    <t>[Los laboratorios, espacios experimentales y su equipamiento son adecuados. ] BLOQUE II: PLANIFICACIÓN DE LA ENSEÑANZAValora de 1 a 5, recordando que:1 = "Muy en desacuerdo"2 = "En desacuerdo"3 = "Ni en desacuerdo ni de acuerdo"4 = "De acuerdo"5 = "Muy d</t>
  </si>
  <si>
    <t>[Los fondos bibliográficos de la biblioteca son suficientes.] Valora de 1 a 5, recordando que:1 = "Muy en desacuerdo"2 = "En desacuerdo"3 = "Ni en desacuerdo ni de acuerdo"4 = "De acuerdo"5 = "Muy de acuerdo"ns/nc = No sabe/No contesta"</t>
  </si>
  <si>
    <t>Tabla de frecuencia</t>
  </si>
  <si>
    <t>Señala el grado en el que estás matriculado/a:</t>
  </si>
  <si>
    <t>Frecuencia</t>
  </si>
  <si>
    <t>Porcentaje</t>
  </si>
  <si>
    <t>Porcentaje válido</t>
  </si>
  <si>
    <t>Porcentaje acumulado</t>
  </si>
  <si>
    <t>Válido</t>
  </si>
  <si>
    <t>Señala el curso en el que estás matriculado/a de un mayor número de créditos:</t>
  </si>
  <si>
    <t>1º Curso</t>
  </si>
  <si>
    <t>2º Curso</t>
  </si>
  <si>
    <t>3º Curso</t>
  </si>
  <si>
    <t>4º Curso</t>
  </si>
  <si>
    <t>Supe de la existencia de esta titulación en la Universidad de Jaén a través de:</t>
  </si>
  <si>
    <t>[Otro] Supe de la existencia de esta titulación en la Universidad de Jaén a través de:</t>
  </si>
  <si>
    <t>A través de los ciclos formativos</t>
  </si>
  <si>
    <t>Atracción del Talento</t>
  </si>
  <si>
    <t>Auto búsqueda</t>
  </si>
  <si>
    <t>Beca Talento</t>
  </si>
  <si>
    <t>Conocer personas estudiando dicha titulación en la UJA</t>
  </si>
  <si>
    <t>Cuando estaba echando la preinscripción</t>
  </si>
  <si>
    <t>De mi hija.</t>
  </si>
  <si>
    <t>Desde pequeño</t>
  </si>
  <si>
    <t>disponibilidad</t>
  </si>
  <si>
    <t>Distrito Unico Andaluz</t>
  </si>
  <si>
    <t>Era la universidad en la que quedaba plaza para Educación Infantil.</t>
  </si>
  <si>
    <t>Es una titulación tradicional y ya antigua en la UJA</t>
  </si>
  <si>
    <t>Familia</t>
  </si>
  <si>
    <t>Familiares y amigos habían estudiado está carrera</t>
  </si>
  <si>
    <t>FP grado superior integración social</t>
  </si>
  <si>
    <t>La Consejería de Varsovia</t>
  </si>
  <si>
    <t>me informe yo misma cuando me aceptaron</t>
  </si>
  <si>
    <t>Mi Padre es profesor en otra de las facultades de la uja</t>
  </si>
  <si>
    <t>Ministerio de Educación</t>
  </si>
  <si>
    <t>Notas de corte grado en educación social 2017</t>
  </si>
  <si>
    <t>Página de notas de corte</t>
  </si>
  <si>
    <t>Por la lista de titulaciones de las becas de talento</t>
  </si>
  <si>
    <t>Por un familiar</t>
  </si>
  <si>
    <t>¿Has asistido a las Jornadas de Recepción de Estudiantes?</t>
  </si>
  <si>
    <t>¿Eres delegado o delegada de curso?</t>
  </si>
  <si>
    <t>¿Conoces el Plan de Acción Tutorial?</t>
  </si>
  <si>
    <t>¿Has participado en las actividades del Plan de Acción Tutorial?</t>
  </si>
  <si>
    <t>¿Has consultado la información que la Facultad publica sobre el título en su página web?</t>
  </si>
  <si>
    <t>¿Sabes dónde puedes consultar las guías docentes?</t>
  </si>
  <si>
    <t>¿Consultas las guías docentes de las asignaturas que estás cursando?</t>
  </si>
  <si>
    <t>¿Consultas y trabajas la bibliografía de las distintas asignaturas?</t>
  </si>
  <si>
    <t>Observaciones/Sugerencias: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</si>
  <si>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Global. Curso Académico 2018-19</t>
    </r>
  </si>
  <si>
    <t>Señala el grado en el que estás matriculado/a: = Grado en Educación Infantil</t>
  </si>
  <si>
    <t>a Señala el grado en el que estás matriculado/a: = Grado en Educación Infantil</t>
  </si>
  <si>
    <t>b Existen múltiples modos. Se muestra el valor más pequeño</t>
  </si>
  <si>
    <t>Estadísticosa</t>
  </si>
  <si>
    <t>N</t>
  </si>
  <si>
    <t>Perdidos</t>
  </si>
  <si>
    <t>Señala el curso en el que estás matriculado/a de un mayor número de créditos:a</t>
  </si>
  <si>
    <t>Supe de la existencia de esta titulación en la Universidad de Jaén a través de:a</t>
  </si>
  <si>
    <t>[Otro] Supe de la existencia de esta titulación en la Universidad de Jaén a través de:a</t>
  </si>
  <si>
    <t>¿Has asistido a las Jornadas de Recepción de Estudiantes?a</t>
  </si>
  <si>
    <t>¿Eres delegado o delegada de curso?a</t>
  </si>
  <si>
    <t>¿Conoces el Plan de Acción Tutorial?a</t>
  </si>
  <si>
    <t>¿Has participado en las actividades del Plan de Acción Tutorial?a</t>
  </si>
  <si>
    <t>¿Has consultado la información que la Facultad publica sobre el título en su página web?a</t>
  </si>
  <si>
    <t>¿Sabes dónde puedes consultar las guías docentes?a</t>
  </si>
  <si>
    <t>¿Consultas las guías docentes de las asignaturas que estás cursando?a</t>
  </si>
  <si>
    <t>¿Consultas y trabajas la bibliografía de las distintas asignaturas?a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</si>
  <si>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Educación Infantil. </t>
    </r>
    <r>
      <rPr>
        <b/>
        <sz val="12"/>
        <color rgb="FFFF0000"/>
        <rFont val="Arial"/>
        <family val="2"/>
      </rPr>
      <t>Curso Académico 2018-19</t>
    </r>
  </si>
  <si>
    <t>UNIVERSIDAD DE JAÉN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</si>
  <si>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Educación Primaria. Curso Académico 2018-19</t>
    </r>
  </si>
  <si>
    <t>Señala el grado en el que estás matriculado/a: = Grado en Educación Primaria</t>
  </si>
  <si>
    <t>a Señala el grado en el que estás matriculado/a: = Grado en Educación Primaria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</si>
  <si>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Estudios Ingleses. Curso Académico 2018-19</t>
    </r>
  </si>
  <si>
    <t>Señala el grado en el que estás matriculado/a: = Grado en Estudios Ingleses</t>
  </si>
  <si>
    <t>a Señala el grado en el que estás matriculado/a: = Grado en Estudios Ingleses</t>
  </si>
  <si>
    <t>Señala el grado en el que estás matriculado/a: = Grado en Filología Hispánica</t>
  </si>
  <si>
    <t>a Señala el grado en el que estás matriculado/a: = Grado en Filología Hispánica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</si>
  <si>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Filologia Hispánica. Curso Académico 2018-19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</si>
  <si>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Geografía e Historia. Curso Académico 2018-19</t>
    </r>
  </si>
  <si>
    <t>Señala el grado en el que estás matriculado/a: = Grado en Geografía e Historia</t>
  </si>
  <si>
    <t>a Señala el grado en el que estás matriculado/a: = Grado en Geografía e Historia</t>
  </si>
  <si>
    <t>Señala el grado en el que estás matriculado/a: = Grado en Historia del Arte</t>
  </si>
  <si>
    <t>a Señala el grado en el que estás matriculado/a: = Grado en Historia del Arte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</si>
  <si>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Historia del Arte. Curso Académico 2018-19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</si>
  <si>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Psicología. Curso Académico 2018-19</t>
    </r>
  </si>
  <si>
    <t>Señala el grado en el que estás matriculado/a: = Grado en Psicología</t>
  </si>
  <si>
    <t>a Señala el grado en el que estás matriculado/a: = Grado en Psicología</t>
  </si>
  <si>
    <t>Señala el grado en el que estás matriculado/a: = Grado en Educación Social</t>
  </si>
  <si>
    <t>a Señala el grado en el que estás matriculado/a: = Grado en Educación Social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</si>
  <si>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Educación Social. Curso Académico 2018-19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</si>
  <si>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Grado en Arqueología. Curso Académico 2018-19</t>
    </r>
  </si>
  <si>
    <t>Señala el grado en el que estás matriculado/a: = Grado en Arquelogía</t>
  </si>
  <si>
    <t>a Señala el grado en el que estás matriculado/a: = Grado en Arquelogía</t>
  </si>
  <si>
    <t>media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</si>
</sst>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 applyAlignment="1"/>
    <xf numFmtId="0" fontId="11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10" fillId="0" borderId="0" xfId="2"/>
    <xf numFmtId="0" fontId="12" fillId="0" borderId="0" xfId="0" applyFont="1"/>
    <xf numFmtId="0" fontId="10" fillId="0" borderId="0" xfId="2" applyFill="1" applyBorder="1" applyAlignment="1">
      <alignment vertical="center" wrapText="1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left" vertical="top" wrapText="1"/>
    </xf>
    <xf numFmtId="164" fontId="13" fillId="0" borderId="0" xfId="2" applyNumberFormat="1" applyFont="1" applyFill="1" applyBorder="1" applyAlignment="1">
      <alignment horizontal="right" vertical="top"/>
    </xf>
    <xf numFmtId="165" fontId="13" fillId="0" borderId="0" xfId="2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0" fillId="0" borderId="0" xfId="2" applyFill="1"/>
    <xf numFmtId="0" fontId="0" fillId="0" borderId="0" xfId="0" applyFill="1"/>
    <xf numFmtId="0" fontId="15" fillId="0" borderId="0" xfId="0" applyFont="1" applyAlignment="1">
      <alignment vertical="center"/>
    </xf>
    <xf numFmtId="0" fontId="10" fillId="0" borderId="0" xfId="2" applyFill="1" applyBorder="1" applyAlignment="1">
      <alignment horizontal="center" vertical="center"/>
    </xf>
    <xf numFmtId="0" fontId="16" fillId="0" borderId="0" xfId="2" applyFont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/>
    </xf>
    <xf numFmtId="165" fontId="16" fillId="0" borderId="0" xfId="2" applyNumberFormat="1" applyFont="1" applyBorder="1" applyAlignment="1">
      <alignment horizontal="center" vertical="center"/>
    </xf>
    <xf numFmtId="0" fontId="18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1" fillId="7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4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top" wrapText="1"/>
    </xf>
    <xf numFmtId="0" fontId="23" fillId="7" borderId="0" xfId="0" applyFont="1" applyFill="1" applyBorder="1" applyAlignment="1">
      <alignment vertical="center" wrapText="1"/>
    </xf>
    <xf numFmtId="0" fontId="15" fillId="0" borderId="0" xfId="0" applyFont="1"/>
    <xf numFmtId="0" fontId="25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7" fillId="0" borderId="0" xfId="4" applyFont="1" applyBorder="1" applyAlignment="1">
      <alignment horizontal="left" vertical="top" wrapText="1"/>
    </xf>
    <xf numFmtId="10" fontId="17" fillId="0" borderId="0" xfId="0" applyNumberFormat="1" applyFont="1" applyBorder="1" applyAlignment="1">
      <alignment vertical="center" wrapText="1"/>
    </xf>
    <xf numFmtId="10" fontId="17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1" fillId="7" borderId="0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164" fontId="31" fillId="0" borderId="0" xfId="0" applyNumberFormat="1" applyFont="1" applyBorder="1"/>
    <xf numFmtId="0" fontId="23" fillId="7" borderId="0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top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0" fontId="17" fillId="0" borderId="3" xfId="1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23" fillId="7" borderId="0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top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3" fillId="7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4" fillId="0" borderId="0" xfId="4" applyFont="1" applyBorder="1" applyAlignment="1">
      <alignment horizontal="left" vertical="top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 wrapText="1"/>
    </xf>
    <xf numFmtId="0" fontId="16" fillId="0" borderId="6" xfId="2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1">
    <cellStyle name="Normal" xfId="0" builtinId="0"/>
    <cellStyle name="Normal 2" xfId="5"/>
    <cellStyle name="Normal 3" xfId="6"/>
    <cellStyle name="Normal 4" xfId="7"/>
    <cellStyle name="Normal_Biología" xfId="4"/>
    <cellStyle name="Normal_Global" xfId="3"/>
    <cellStyle name="Normal_Global_1" xfId="2"/>
    <cellStyle name="Porcentaje" xfId="1" builtinId="5"/>
    <cellStyle name="style1506930048133" xfId="8"/>
    <cellStyle name="style1506930048189" xfId="9"/>
    <cellStyle name="style150693004824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180221853866096E-2"/>
          <c:y val="0.11110930367781842"/>
          <c:w val="0.61478642412866669"/>
          <c:h val="0.78588294657982061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A9-4BCD-9F6A-3BED1746997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A9-4BCD-9F6A-3BED1746997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A9-4BCD-9F6A-3BED17469976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A9-4BCD-9F6A-3BED17469976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8A9-4BCD-9F6A-3BED17469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A9-4BCD-9F6A-3BED17469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Global!$L$55:$L$59</c:f>
              <c:numCache>
                <c:formatCode>General</c:formatCode>
                <c:ptCount val="5"/>
                <c:pt idx="0">
                  <c:v>42</c:v>
                </c:pt>
                <c:pt idx="1">
                  <c:v>18</c:v>
                </c:pt>
                <c:pt idx="2">
                  <c:v>64</c:v>
                </c:pt>
                <c:pt idx="3">
                  <c:v>1</c:v>
                </c:pt>
                <c:pt idx="4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A9-4BCD-9F6A-3BED1746997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Global!$M$55:$M$59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A9-4BCD-9F6A-3BED174699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58332304691150572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Global!$D$25:$D$33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54-4492-A7C4-31EDAEFEFC78}"/>
            </c:ext>
          </c:extLst>
        </c:ser>
        <c:ser>
          <c:idx val="1"/>
          <c:order val="1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Global!$E$25:$E$33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54-4492-A7C4-31EDAEFEFC78}"/>
            </c:ext>
          </c:extLst>
        </c:ser>
        <c:ser>
          <c:idx val="2"/>
          <c:order val="2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Global!$F$25:$F$33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54-4492-A7C4-31EDAEFEFC78}"/>
            </c:ext>
          </c:extLst>
        </c:ser>
        <c:ser>
          <c:idx val="3"/>
          <c:order val="3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Global!$G$25:$G$33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54-4492-A7C4-31EDAEFEFC78}"/>
            </c:ext>
          </c:extLst>
        </c:ser>
        <c:ser>
          <c:idx val="4"/>
          <c:order val="4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Global!$H$25:$H$33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54-4492-A7C4-31EDAEFEFC78}"/>
            </c:ext>
          </c:extLst>
        </c:ser>
        <c:ser>
          <c:idx val="5"/>
          <c:order val="5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Global!$I$25:$I$33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054-4492-A7C4-31EDAEFE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788920"/>
        <c:axId val="615789704"/>
      </c:barChart>
      <c:barChart>
        <c:barDir val="col"/>
        <c:grouping val="clustered"/>
        <c:varyColors val="0"/>
        <c:ser>
          <c:idx val="6"/>
          <c:order val="6"/>
          <c:spPr>
            <a:gradFill flip="none" rotWithShape="1">
              <a:gsLst>
                <a:gs pos="0">
                  <a:srgbClr val="00B0F0">
                    <a:tint val="66000"/>
                    <a:satMod val="160000"/>
                  </a:srgbClr>
                </a:gs>
                <a:gs pos="50000">
                  <a:srgbClr val="00B0F0">
                    <a:tint val="44500"/>
                    <a:satMod val="160000"/>
                  </a:srgbClr>
                </a:gs>
                <a:gs pos="100000">
                  <a:srgbClr val="00B0F0">
                    <a:tint val="23500"/>
                    <a:satMod val="160000"/>
                  </a:srgbClr>
                </a:gs>
              </a:gsLst>
              <a:lin ang="54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Global!$J$25:$J$33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45</c:v>
                </c:pt>
                <c:pt idx="3">
                  <c:v>34</c:v>
                </c:pt>
                <c:pt idx="4">
                  <c:v>26</c:v>
                </c:pt>
                <c:pt idx="5">
                  <c:v>19</c:v>
                </c:pt>
                <c:pt idx="6">
                  <c:v>141</c:v>
                </c:pt>
                <c:pt idx="7">
                  <c:v>47</c:v>
                </c:pt>
                <c:pt idx="8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54-4492-A7C4-31EDAEFE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615790488"/>
        <c:axId val="615789312"/>
      </c:barChart>
      <c:catAx>
        <c:axId val="615788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s-ES"/>
          </a:p>
        </c:txPr>
        <c:crossAx val="615789704"/>
        <c:crosses val="autoZero"/>
        <c:auto val="1"/>
        <c:lblAlgn val="ctr"/>
        <c:lblOffset val="100"/>
        <c:noMultiLvlLbl val="0"/>
      </c:catAx>
      <c:valAx>
        <c:axId val="61578970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788920"/>
        <c:crosses val="autoZero"/>
        <c:crossBetween val="between"/>
        <c:majorUnit val="10"/>
        <c:minorUnit val="2"/>
      </c:valAx>
      <c:valAx>
        <c:axId val="6157893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15790488"/>
        <c:crosses val="max"/>
        <c:crossBetween val="between"/>
      </c:valAx>
      <c:catAx>
        <c:axId val="615790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57893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90-4DED-9499-D5170F912FA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90-4DED-9499-D5170F912FA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90-4DED-9499-D5170F912FA0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A90-4DED-9499-D5170F912FA0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A90-4DED-9499-D5170F912F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A90-4DED-9499-D5170F912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'E. INFANTIL'!$L$39:$L$43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12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90-4DED-9499-D5170F912FA0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'E. INFANTIL'!$M$39:$M$43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90-4DED-9499-D5170F912F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65630502329962315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25-46CD-8889-87FCBEFCC4D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25-46CD-8889-87FCBEFCC4D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25-46CD-8889-87FCBEFCC4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INFANTIL'!$A$194:$B$194</c:f>
              <c:numCache>
                <c:formatCode>General</c:formatCode>
                <c:ptCount val="2"/>
                <c:pt idx="0">
                  <c:v>70</c:v>
                </c:pt>
                <c:pt idx="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25-46CD-8889-87FCBEFCC4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31-420E-8720-2757491AC86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31-420E-8720-2757491AC86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31-420E-8720-2757491AC863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31-420E-8720-2757491AC8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31-420E-8720-2757491AC8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INFANTIL'!$A$195:$B$195</c:f>
              <c:numCache>
                <c:formatCode>General</c:formatCode>
                <c:ptCount val="2"/>
                <c:pt idx="0">
                  <c:v>106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31-420E-8720-2757491AC8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A4-42D2-B99E-3425A941EFE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A4-42D2-B99E-3425A941EFE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A4-42D2-B99E-3425A941E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INFANTIL'!$A$196:$B$196</c:f>
              <c:numCache>
                <c:formatCode>General</c:formatCode>
                <c:ptCount val="2"/>
                <c:pt idx="0">
                  <c:v>86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A4-42D2-B99E-3425A941EF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A3-4FAE-A483-87DFA5665D8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A3-4FAE-A483-87DFA5665D8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A3-4FAE-A483-87DFA5665D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'E. INFANTIL'!$A$193:$B$193</c:f>
              <c:numCache>
                <c:formatCode>General</c:formatCode>
                <c:ptCount val="2"/>
                <c:pt idx="0">
                  <c:v>5</c:v>
                </c:pt>
                <c:pt idx="1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A3-4FAE-A483-87DFA5665D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E0-44BB-A4E4-A6ED1CE4CCA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E0-44BB-A4E4-A6ED1CE4CC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INFANTIL'!$A$190:$B$190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E0-44BB-A4E4-A6ED1CE4CC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B8-4D0E-A47B-91B6562959C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B8-4D0E-A47B-91B656295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INFANTIL'!$A$191:$B$191</c:f>
              <c:numCache>
                <c:formatCode>General</c:formatCode>
                <c:ptCount val="2"/>
                <c:pt idx="0">
                  <c:v>2</c:v>
                </c:pt>
                <c:pt idx="1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B8-4D0E-A47B-91B6562959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B4-4704-A3C7-4A10EB87DC2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B4-4704-A3C7-4A10EB87DC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INFANTIL'!$A$192:$B$192</c:f>
              <c:numCache>
                <c:formatCode>General</c:formatCode>
                <c:ptCount val="2"/>
                <c:pt idx="0">
                  <c:v>49</c:v>
                </c:pt>
                <c:pt idx="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B4-4704-A3C7-4A10EB87DC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23-41D1-9B29-9AFF5F67462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23-41D1-9B29-9AFF5F67462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23-41D1-9B29-9AFF5F6746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INFANTIL'!$A$197:$B$197</c:f>
              <c:numCache>
                <c:formatCode>General</c:formatCode>
                <c:ptCount val="2"/>
                <c:pt idx="0">
                  <c:v>42</c:v>
                </c:pt>
                <c:pt idx="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3-41D1-9B29-9AFF5F6746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3B-4F57-841E-4727E1AC2D6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3B-4F57-841E-4727E1AC2D6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3B-4F57-841E-4727E1AC2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Global!$A$210:$B$210</c:f>
              <c:numCache>
                <c:formatCode>General</c:formatCode>
                <c:ptCount val="2"/>
                <c:pt idx="0">
                  <c:v>399</c:v>
                </c:pt>
                <c:pt idx="1">
                  <c:v>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3B-4F57-841E-4727E1AC2D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2F-4102-8923-1AD5CECE094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2F-4102-8923-1AD5CECE094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22F-4102-8923-1AD5CECE094E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2F-4102-8923-1AD5CECE094E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22F-4102-8923-1AD5CECE094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22F-4102-8923-1AD5CECE09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'E. PRIMARIA'!$L$39:$L$43</c:f>
              <c:numCache>
                <c:formatCode>General</c:formatCode>
                <c:ptCount val="5"/>
                <c:pt idx="0">
                  <c:v>12</c:v>
                </c:pt>
                <c:pt idx="1">
                  <c:v>5</c:v>
                </c:pt>
                <c:pt idx="2">
                  <c:v>15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2F-4102-8923-1AD5CECE094E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'E. PRIMARIA'!$M$39:$M$43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2F-4102-8923-1AD5CECE09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3600630839524583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BF-484B-87EE-21C375F5165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BF-484B-87EE-21C375F5165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BF-484B-87EE-21C375F516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PRIMARIA'!$A$194:$B$194</c:f>
              <c:numCache>
                <c:formatCode>General</c:formatCode>
                <c:ptCount val="2"/>
                <c:pt idx="0">
                  <c:v>89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BF-484B-87EE-21C375F5165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5F-4716-BE14-67416D66454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5F-4716-BE14-67416D66454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5F-4716-BE14-67416D66454F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E5F-4716-BE14-67416D66454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E5F-4716-BE14-67416D6645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PRIMARIA'!$A$195:$B$195</c:f>
              <c:numCache>
                <c:formatCode>General</c:formatCode>
                <c:ptCount val="2"/>
                <c:pt idx="0">
                  <c:v>131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5F-4716-BE14-67416D6645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20-4DC2-A8B6-6C3CBE46CBB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20-4DC2-A8B6-6C3CBE46CBB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20-4DC2-A8B6-6C3CBE46CB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PRIMARIA'!$A$196:$B$196</c:f>
              <c:numCache>
                <c:formatCode>General</c:formatCode>
                <c:ptCount val="2"/>
                <c:pt idx="0">
                  <c:v>114</c:v>
                </c:pt>
                <c:pt idx="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420-4DC2-A8B6-6C3CBE46CB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6-474F-810B-4287B43F205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6-474F-810B-4287B43F205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36-474F-810B-4287B43F20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PRIMARIA'!$A$193:$B$193</c:f>
              <c:numCache>
                <c:formatCode>General</c:formatCode>
                <c:ptCount val="2"/>
                <c:pt idx="0">
                  <c:v>15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36-474F-810B-4287B43F20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C8-416D-8C13-195C0724856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C8-416D-8C13-195C072485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PRIMARIA'!$A$190:$B$190</c:f>
              <c:numCache>
                <c:formatCode>General</c:formatCode>
                <c:ptCount val="2"/>
                <c:pt idx="0">
                  <c:v>18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C8-416D-8C13-195C072485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6B-48A7-8941-9E4377EDAE6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6B-48A7-8941-9E4377EDA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PRIMARIA'!$A$191:$B$191</c:f>
              <c:numCache>
                <c:formatCode>General</c:formatCode>
                <c:ptCount val="2"/>
                <c:pt idx="0">
                  <c:v>5</c:v>
                </c:pt>
                <c:pt idx="1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6B-48A7-8941-9E4377EDAE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8C-4DC9-9E1E-B21663F2F2C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8C-4DC9-9E1E-B21663F2F2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PRIMARIA'!$A$192:$B$192</c:f>
              <c:numCache>
                <c:formatCode>General</c:formatCode>
                <c:ptCount val="2"/>
                <c:pt idx="0">
                  <c:v>73</c:v>
                </c:pt>
                <c:pt idx="1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8C-4DC9-9E1E-B21663F2F2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68-4AD0-8D39-FC6622B6F21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68-4AD0-8D39-FC6622B6F21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68-4AD0-8D39-FC6622B6F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'E. PRIMARIA'!$A$197:$B$197</c:f>
              <c:numCache>
                <c:formatCode>General</c:formatCode>
                <c:ptCount val="2"/>
                <c:pt idx="0">
                  <c:v>53</c:v>
                </c:pt>
                <c:pt idx="1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68-4AD0-8D39-FC6622B6F2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8F-48E1-9191-399E957BF37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8F-48E1-9191-399E957BF37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8F-48E1-9191-399E957BF37A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8F-48E1-9191-399E957BF37A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D8F-48E1-9191-399E957BF37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D8F-48E1-9191-399E957BF37A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'ESTUDIOS INGLESES'!$L$39:$L$43</c:f>
              <c:numCache>
                <c:formatCode>General</c:formatCode>
                <c:ptCount val="5"/>
                <c:pt idx="0">
                  <c:v>2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D8F-48E1-9191-399E957BF37A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'ESTUDIOS INGLESES'!$M$39:$M$43</c:f>
              <c:numCache>
                <c:formatCode>General</c:formatCode>
                <c:ptCount val="5"/>
                <c:pt idx="0">
                  <c:v>96</c:v>
                </c:pt>
                <c:pt idx="2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D8F-48E1-9191-399E957BF3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4428715027642822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FC-4819-A0F1-CF817F34F88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FC-4819-A0F1-CF817F34F88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FC-4819-A0F1-CF817F34F88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FC-4819-A0F1-CF817F34F8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EFC-4819-A0F1-CF817F34F8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Global!$A$211:$B$211</c:f>
              <c:numCache>
                <c:formatCode>General</c:formatCode>
                <c:ptCount val="2"/>
                <c:pt idx="0">
                  <c:v>559</c:v>
                </c:pt>
                <c:pt idx="1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EFC-4819-A0F1-CF817F34F8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19-4CFB-8E25-53C8EFD9C13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19-4CFB-8E25-53C8EFD9C13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19-4CFB-8E25-53C8EFD9C1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INGLESES'!$A$194:$B$194</c:f>
              <c:numCache>
                <c:formatCode>General</c:formatCode>
                <c:ptCount val="2"/>
                <c:pt idx="0">
                  <c:v>29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19-4CFB-8E25-53C8EFD9C1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16-4E31-9D7B-BB525469D88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16-4E31-9D7B-BB525469D88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16-4E31-9D7B-BB525469D887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16-4E31-9D7B-BB525469D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16-4E31-9D7B-BB525469D8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INGLESES'!$A$195:$B$195</c:f>
              <c:numCache>
                <c:formatCode>General</c:formatCode>
                <c:ptCount val="2"/>
                <c:pt idx="0">
                  <c:v>44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16-4E31-9D7B-BB525469D8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A2-4543-AD3E-A76D3F65DD6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A2-4543-AD3E-A76D3F65DD6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A2-4543-AD3E-A76D3F65DD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INGLESES'!$A$196:$B$196</c:f>
              <c:numCache>
                <c:formatCode>General</c:formatCode>
                <c:ptCount val="2"/>
                <c:pt idx="0">
                  <c:v>41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A2-4543-AD3E-A76D3F65DD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13-4A50-9C75-F1E9A416086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13-4A50-9C75-F1E9A416086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13-4A50-9C75-F1E9A41608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'ESTUDIOS INGLESES'!$A$193:$B$193</c:f>
              <c:numCache>
                <c:formatCode>General</c:formatCode>
                <c:ptCount val="2"/>
                <c:pt idx="0">
                  <c:v>7</c:v>
                </c:pt>
                <c:pt idx="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13-4A50-9C75-F1E9A41608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EE-4DD1-B8AD-3E8F475CF8C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EE-4DD1-B8AD-3E8F475CF8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INGLESES'!$A$190:$B$190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EE-4DD1-B8AD-3E8F475CF8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D0-41D8-A138-50895698446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D0-41D8-A138-508956984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INGLESES'!$A$191:$B$191</c:f>
              <c:numCache>
                <c:formatCode>General</c:formatCode>
                <c:ptCount val="2"/>
                <c:pt idx="0">
                  <c:v>1</c:v>
                </c:pt>
                <c:pt idx="1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D0-41D8-A138-5089569844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F2-4F7E-A109-CE0D67ED22A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F2-4F7E-A109-CE0D67ED22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INGLESES'!$A$192:$B$192</c:f>
              <c:numCache>
                <c:formatCode>General</c:formatCode>
                <c:ptCount val="2"/>
                <c:pt idx="0">
                  <c:v>26</c:v>
                </c:pt>
                <c:pt idx="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F2-4F7E-A109-CE0D67ED22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7B-4A1D-A756-2836FC036C8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7B-4A1D-A756-2836FC036C8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7B-4A1D-A756-2836FC036C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'ESTUDIOS INGLESES'!$A$197:$B$197</c:f>
              <c:numCache>
                <c:formatCode>General</c:formatCode>
                <c:ptCount val="2"/>
                <c:pt idx="0">
                  <c:v>26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7B-4A1D-A756-2836FC036C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13-4904-A7EB-EC87BC41B12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13-4904-A7EB-EC87BC41B12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13-4904-A7EB-EC87BC41B129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13-4904-A7EB-EC87BC41B129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13-4904-A7EB-EC87BC41B12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13-4904-A7EB-EC87BC41B1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'FILOLOGIA HISPANICA'!$L$39:$L$43</c:f>
              <c:numCache>
                <c:formatCode>General</c:formatCode>
                <c:ptCount val="5"/>
                <c:pt idx="0">
                  <c:v>4</c:v>
                </c:pt>
                <c:pt idx="2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713-4904-A7EB-EC87BC41B129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'FILOLOGIA HISPANICA'!$G$39:$K$43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'FILOLOGIA HISPANICA'!$M$39:$M$43</c:f>
              <c:numCache>
                <c:formatCode>General</c:formatCode>
                <c:ptCount val="5"/>
                <c:pt idx="0">
                  <c:v>96</c:v>
                </c:pt>
                <c:pt idx="2">
                  <c:v>98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713-4904-A7EB-EC87BC41B12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81089390490539948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48-426C-A029-AB0C816E3CA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48-426C-A029-AB0C816E3C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48-426C-A029-AB0C816E3C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HISPANICA'!$A$194:$B$194</c:f>
              <c:numCache>
                <c:formatCode>General</c:formatCode>
                <c:ptCount val="2"/>
                <c:pt idx="0">
                  <c:v>29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48-426C-A029-AB0C816E3C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32-4018-AE62-6C4557F5B12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32-4018-AE62-6C4557F5B12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32-4018-AE62-6C4557F5B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Global!$A$212:$B$212</c:f>
              <c:numCache>
                <c:formatCode>General</c:formatCode>
                <c:ptCount val="2"/>
                <c:pt idx="0">
                  <c:v>475</c:v>
                </c:pt>
                <c:pt idx="1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32-4018-AE62-6C4557F5B12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07-4CA3-B1EE-83C0D42CE1A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07-4CA3-B1EE-83C0D42CE1A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07-4CA3-B1EE-83C0D42CE1A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07-4CA3-B1EE-83C0D42CE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07-4CA3-B1EE-83C0D42CE1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HISPANICA'!$A$195:$B$195</c:f>
              <c:numCache>
                <c:formatCode>General</c:formatCode>
                <c:ptCount val="2"/>
                <c:pt idx="0">
                  <c:v>34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07-4CA3-B1EE-83C0D42CE1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44-49AF-8311-3B56DA49C27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44-49AF-8311-3B56DA49C27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44-49AF-8311-3B56DA49C2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HISPANICA'!$A$196:$B$196</c:f>
              <c:numCache>
                <c:formatCode>General</c:formatCode>
                <c:ptCount val="2"/>
                <c:pt idx="0">
                  <c:v>27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44-49AF-8311-3B56DA49C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D3-420E-8F46-108FE4852AB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D3-420E-8F46-108FE4852AB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D3-420E-8F46-108FE4852A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'FILOLOGIA HISPANICA'!$A$193:$B$193</c:f>
              <c:numCache>
                <c:formatCode>General</c:formatCode>
                <c:ptCount val="2"/>
                <c:pt idx="0">
                  <c:v>6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D3-420E-8F46-108FE4852A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E1-4F12-9E26-88A672F4D55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E1-4F12-9E26-88A672F4D5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HISPANICA'!$A$190:$B$190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E1-4F12-9E26-88A672F4D5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79-4BA2-9A75-66A0238EED8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BA2-9A75-66A0238EED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HISPANICA'!$A$191:$B$191</c:f>
              <c:numCache>
                <c:formatCode>General</c:formatCode>
                <c:ptCount val="2"/>
                <c:pt idx="0">
                  <c:v>3</c:v>
                </c:pt>
                <c:pt idx="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79-4BA2-9A75-66A0238EED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43-4858-87BE-C16817CB10D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43-4858-87BE-C16817CB10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HISPANICA'!$A$192:$B$192</c:f>
              <c:numCache>
                <c:formatCode>General</c:formatCode>
                <c:ptCount val="2"/>
                <c:pt idx="0">
                  <c:v>16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43-4858-87BE-C16817CB10D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CB-40DD-8771-6E5CC70F85A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CB-40DD-8771-6E5CC70F85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CB-40DD-8771-6E5CC70F8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HISPANICA'!$A$197:$B$197</c:f>
              <c:numCache>
                <c:formatCode>General</c:formatCode>
                <c:ptCount val="2"/>
                <c:pt idx="0">
                  <c:v>27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CCB-40DD-8771-6E5CC70F85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32-458D-A2A3-76441B115F5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32-458D-A2A3-76441B115F5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32-458D-A2A3-76441B115F59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32-458D-A2A3-76441B115F59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32-458D-A2A3-76441B115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32-458D-A2A3-76441B115F59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'GEOGRAFIA E HISTORIA'!$L$39:$L$43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332-458D-A2A3-76441B115F59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'GEOGRAFIA E HISTORIA'!$G$39:$K$43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'GEOGRAFIA E HISTORIA'!$M$39:$M$43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332-458D-A2A3-76441B115F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2835929413173184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FB-4C3F-9403-92E308C1495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FB-4C3F-9403-92E308C1495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FB-4C3F-9403-92E308C149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HISTORIA'!$A$194:$B$194</c:f>
              <c:numCache>
                <c:formatCode>General</c:formatCode>
                <c:ptCount val="2"/>
                <c:pt idx="0">
                  <c:v>25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4FB-4C3F-9403-92E308C149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C3-4127-B62F-3DB81D2686A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C3-4127-B62F-3DB81D2686A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C3-4127-B62F-3DB81D2686A2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C3-4127-B62F-3DB81D2686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1C3-4127-B62F-3DB81D2686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HISTORIA'!$A$195:$B$195</c:f>
              <c:numCache>
                <c:formatCode>General</c:formatCode>
                <c:ptCount val="2"/>
                <c:pt idx="0">
                  <c:v>24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C3-4127-B62F-3DB81D2686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75-4930-9105-04BAE6F8BD1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75-4930-9105-04BAE6F8BD1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675-4930-9105-04BAE6F8BD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Global!$A$209:$B$209</c:f>
              <c:numCache>
                <c:formatCode>General</c:formatCode>
                <c:ptCount val="2"/>
                <c:pt idx="0">
                  <c:v>58</c:v>
                </c:pt>
                <c:pt idx="1">
                  <c:v>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675-4930-9105-04BAE6F8BD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67-483A-BBBC-FAB875D548F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67-483A-BBBC-FAB875D548F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67-483A-BBBC-FAB875D5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HISTORIA'!$A$196:$B$196</c:f>
              <c:numCache>
                <c:formatCode>General</c:formatCode>
                <c:ptCount val="2"/>
                <c:pt idx="0">
                  <c:v>22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67-483A-BBBC-FAB875D548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BF-4C8C-B6C4-65CE9EDB5D1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BF-4C8C-B6C4-65CE9EDB5D1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BF-4C8C-B6C4-65CE9EDB5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'GEOGRAFIA E HISTORIA'!$A$193:$B$193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BF-4C8C-B6C4-65CE9EDB5D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DA1-AE22-101513B1FE7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DA1-AE22-101513B1FE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HISTORIA'!$A$190:$B$190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31-4DA1-AE22-101513B1FE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49-413A-AA14-642FFBCB407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49-413A-AA14-642FFBCB40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HISTORIA'!$A$191:$B$191</c:f>
              <c:numCache>
                <c:formatCode>General</c:formatCode>
                <c:ptCount val="2"/>
                <c:pt idx="0">
                  <c:v>2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49-413A-AA14-642FFBCB40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D7-4E50-AF26-4AF13680A1B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D7-4E50-AF26-4AF13680A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HISTORIA'!$A$192:$B$192</c:f>
              <c:numCache>
                <c:formatCode>General</c:formatCode>
                <c:ptCount val="2"/>
                <c:pt idx="0">
                  <c:v>12</c:v>
                </c:pt>
                <c:pt idx="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D7-4E50-AF26-4AF13680A1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CE-4EB3-A776-4A352A291FB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CE-4EB3-A776-4A352A291FB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CE-4EB3-A776-4A352A291F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HISTORIA'!$A$197:$B$197</c:f>
              <c:numCache>
                <c:formatCode>General</c:formatCode>
                <c:ptCount val="2"/>
                <c:pt idx="0">
                  <c:v>19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CE-4EB3-A776-4A352A291F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3E-47B5-B237-5248B34FF3C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3E-47B5-B237-5248B34FF3C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3E-47B5-B237-5248B34FF3C2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3E-47B5-B237-5248B34FF3C2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E3E-47B5-B237-5248B34FF3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E3E-47B5-B237-5248B34F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'HISTORIA DEL ARTE'!$L$39:$L$43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E3E-47B5-B237-5248B34FF3C2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'HISTORIA DEL ARTE'!$G$39:$K$43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'HISTORIA DEL ARTE'!$M$39:$M$43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E3E-47B5-B237-5248B34FF3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6057641181949032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8C-4231-9327-3C68239B744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8C-4231-9327-3C68239B744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8C-4231-9327-3C68239B74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ARTE'!$A$194:$B$194</c:f>
              <c:numCache>
                <c:formatCode>General</c:formatCode>
                <c:ptCount val="2"/>
                <c:pt idx="0">
                  <c:v>16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8C-4231-9327-3C68239B74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5C-40AC-8C56-2B437E1254E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5C-40AC-8C56-2B437E1254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5C-40AC-8C56-2B437E1254EF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5C-40AC-8C56-2B437E1254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5C-40AC-8C56-2B437E1254E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ARTE'!$A$195:$B$195</c:f>
              <c:numCache>
                <c:formatCode>General</c:formatCode>
                <c:ptCount val="2"/>
                <c:pt idx="0">
                  <c:v>19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5C-40AC-8C56-2B437E1254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0E-4041-AC6B-07BD94299FD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0E-4041-AC6B-07BD94299FD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0E-4041-AC6B-07BD94299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ARTE'!$A$196:$B$196</c:f>
              <c:numCache>
                <c:formatCode>General</c:formatCode>
                <c:ptCount val="2"/>
                <c:pt idx="0">
                  <c:v>19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0E-4041-AC6B-07BD94299F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01-4DFA-8B5E-3B65DE1D373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01-4DFA-8B5E-3B65DE1D37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Global!$A$206:$B$206</c:f>
              <c:numCache>
                <c:formatCode>General</c:formatCode>
                <c:ptCount val="2"/>
                <c:pt idx="0">
                  <c:v>63</c:v>
                </c:pt>
                <c:pt idx="1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01-4DFA-8B5E-3B65DE1D37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ED-441D-A057-3B4ABFE4F57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ED-441D-A057-3B4ABFE4F57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ED-441D-A057-3B4ABFE4F5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'HISTORIA DEL ARTE'!$A$193:$B$193</c:f>
              <c:numCache>
                <c:formatCode>General</c:formatCode>
                <c:ptCount val="2"/>
                <c:pt idx="0">
                  <c:v>3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CED-441D-A057-3B4ABFE4F5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CC-4177-A9E1-90C012461EE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CC-4177-A9E1-90C012461E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ARTE'!$A$190:$B$190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CC-4177-A9E1-90C012461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C6-4DF3-A144-D6F55D6D309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C6-4DF3-A144-D6F55D6D30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ARTE'!$A$191:$B$191</c:f>
              <c:numCache>
                <c:formatCode>General</c:formatCode>
                <c:ptCount val="2"/>
                <c:pt idx="0">
                  <c:v>1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C6-4DF3-A144-D6F55D6D30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BC-45ED-A951-CF51F4451AF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BC-45ED-A951-CF51F4451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ARTE'!$A$192:$B$192</c:f>
              <c:numCache>
                <c:formatCode>General</c:formatCode>
                <c:ptCount val="2"/>
                <c:pt idx="0">
                  <c:v>16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BC-45ED-A951-CF51F4451A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0-4171-AC7D-C00E7834AB9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0-4171-AC7D-C00E7834AB9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0-4171-AC7D-C00E7834A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ARTE'!$A$197:$B$197</c:f>
              <c:numCache>
                <c:formatCode>General</c:formatCode>
                <c:ptCount val="2"/>
                <c:pt idx="0">
                  <c:v>18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AE0-4171-AC7D-C00E7834AB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31-412B-98EE-91B92C21695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31-412B-98EE-91B92C21695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31-412B-98EE-91B92C216950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31-412B-98EE-91B92C216950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A31-412B-98EE-91B92C2169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A31-412B-98EE-91B92C2169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PSICOLOGIA!$L$39:$L$43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19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31-412B-98EE-91B92C216950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PSICOLOGIA!$G$39:$K$43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PSICOLOGIA!$M$39:$M$43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31-412B-98EE-91B92C2169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7407438431898146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A6-4E66-BF97-D673F1E09F0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A6-4E66-BF97-D673F1E09F0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A6-4E66-BF97-D673F1E09F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PSICOLOGIA!$A$194:$B$194</c:f>
              <c:numCache>
                <c:formatCode>General</c:formatCode>
                <c:ptCount val="2"/>
                <c:pt idx="0">
                  <c:v>90</c:v>
                </c:pt>
                <c:pt idx="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A6-4E66-BF97-D673F1E09F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27-4E7C-93E4-3583380CDC2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27-4E7C-93E4-3583380CDC2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27-4E7C-93E4-3583380CDC2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027-4E7C-93E4-3583380CDC2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027-4E7C-93E4-3583380CDC2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PSICOLOGIA!$A$195:$B$195</c:f>
              <c:numCache>
                <c:formatCode>General</c:formatCode>
                <c:ptCount val="2"/>
                <c:pt idx="0">
                  <c:v>134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27-4E7C-93E4-3583380CDC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57-4783-B78A-B786055937F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57-4783-B78A-B786055937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57-4783-B78A-B786055937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PSICOLOGIA!$A$196:$B$196</c:f>
              <c:numCache>
                <c:formatCode>General</c:formatCode>
                <c:ptCount val="2"/>
                <c:pt idx="0">
                  <c:v>111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57-4783-B78A-B786055937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2B-4E24-9D0D-14574997C40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2B-4E24-9D0D-14574997C40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2B-4E24-9D0D-14574997C4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PSICOLOGIA!$A$193:$B$193</c:f>
              <c:numCache>
                <c:formatCode>General</c:formatCode>
                <c:ptCount val="2"/>
                <c:pt idx="0">
                  <c:v>16</c:v>
                </c:pt>
                <c:pt idx="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2B-4E24-9D0D-14574997C4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21-4EB4-B6B2-7C720934D4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21-4EB4-B6B2-7C720934D4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Global!$A$207:$B$207</c:f>
              <c:numCache>
                <c:formatCode>General</c:formatCode>
                <c:ptCount val="2"/>
                <c:pt idx="0">
                  <c:v>26</c:v>
                </c:pt>
                <c:pt idx="1">
                  <c:v>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21-4EB4-B6B2-7C720934D4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F4-435C-9A8B-FF20B4AB301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F4-435C-9A8B-FF20B4AB3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PSICOLOGIA!$A$190:$B$190</c:f>
              <c:numCache>
                <c:formatCode>General</c:formatCode>
                <c:ptCount val="2"/>
                <c:pt idx="0">
                  <c:v>11</c:v>
                </c:pt>
                <c:pt idx="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F4-435C-9A8B-FF20B4AB30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47-43E5-BF28-C125F45F936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47-43E5-BF28-C125F45F93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PSICOLOGIA!$A$191:$B$191</c:f>
              <c:numCache>
                <c:formatCode>General</c:formatCode>
                <c:ptCount val="2"/>
                <c:pt idx="0">
                  <c:v>4</c:v>
                </c:pt>
                <c:pt idx="1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47-43E5-BF28-C125F45F93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5-4BB9-8F9D-3F27821EF97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5-4BB9-8F9D-3F27821EF9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PSICOLOGIA!$A$192:$B$192</c:f>
              <c:numCache>
                <c:formatCode>General</c:formatCode>
                <c:ptCount val="2"/>
                <c:pt idx="0">
                  <c:v>61</c:v>
                </c:pt>
                <c:pt idx="1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E5-4BB9-8F9D-3F27821EF9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E0-4B7F-8DB4-5FF1701594C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E0-4B7F-8DB4-5FF1701594C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E0-4B7F-8DB4-5FF1701594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PSICOLOGIA!$A$197:$B$197</c:f>
              <c:numCache>
                <c:formatCode>General</c:formatCode>
                <c:ptCount val="2"/>
                <c:pt idx="0">
                  <c:v>62</c:v>
                </c:pt>
                <c:pt idx="1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2E0-4B7F-8DB4-5FF170159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F6-46E6-9550-8F236EEC430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F6-46E6-9550-8F236EEC430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F6-46E6-9550-8F236EEC430A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F6-46E6-9550-8F236EEC430A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1F6-46E6-9550-8F236EEC43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1F6-46E6-9550-8F236EEC4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'Educación Social'!$L$39:$L$43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1F6-46E6-9550-8F236EEC430A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'Educación Social'!$M$39:$M$43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1F6-46E6-9550-8F236EEC43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2472967958567325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E4-4A42-9EF2-65DFB23AF29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E4-4A42-9EF2-65DFB23AF29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E4-4A42-9EF2-65DFB23AF2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Social'!$A$194:$B$194</c:f>
              <c:numCache>
                <c:formatCode>General</c:formatCode>
                <c:ptCount val="2"/>
                <c:pt idx="0">
                  <c:v>32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E4-4A42-9EF2-65DFB23AF2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79-45E2-8505-29D87C77D47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79-45E2-8505-29D87C77D47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79-45E2-8505-29D87C77D479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A79-45E2-8505-29D87C77D4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A79-45E2-8505-29D87C77D4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Social'!$A$195:$B$195</c:f>
              <c:numCache>
                <c:formatCode>General</c:formatCode>
                <c:ptCount val="2"/>
                <c:pt idx="0">
                  <c:v>45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79-45E2-8505-29D87C77D4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C9-4C1D-9E05-82D76A77594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C9-4C1D-9E05-82D76A77594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C9-4C1D-9E05-82D76A7759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Social'!$A$196:$B$196</c:f>
              <c:numCache>
                <c:formatCode>General</c:formatCode>
                <c:ptCount val="2"/>
                <c:pt idx="0">
                  <c:v>34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C9-4C1D-9E05-82D76A7759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F8-48DF-8578-80B044C4209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F8-48DF-8578-80B044C4209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F8-48DF-8578-80B044C420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'Educación Social'!$A$193:$B$193</c:f>
              <c:numCache>
                <c:formatCode>General</c:formatCode>
                <c:ptCount val="2"/>
                <c:pt idx="0">
                  <c:v>4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F8-48DF-8578-80B044C420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56-493C-80BF-666E1228C3D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56-493C-80BF-666E1228C3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Social'!$A$190:$B$190</c:f>
              <c:numCache>
                <c:formatCode>General</c:formatCode>
                <c:ptCount val="2"/>
                <c:pt idx="0">
                  <c:v>3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56-493C-80BF-666E1228C3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B9-4671-B973-F386E354E0C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B9-4671-B973-F386E354E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Global!$A$208:$B$208</c:f>
              <c:numCache>
                <c:formatCode>General</c:formatCode>
                <c:ptCount val="2"/>
                <c:pt idx="0">
                  <c:v>292</c:v>
                </c:pt>
                <c:pt idx="1">
                  <c:v>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B9-4671-B973-F386E354E0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D0-469B-9E18-F34A1C2EFBC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D0-469B-9E18-F34A1C2EF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Social'!$A$191:$B$191</c:f>
              <c:numCache>
                <c:formatCode>General</c:formatCode>
                <c:ptCount val="2"/>
                <c:pt idx="0">
                  <c:v>3</c:v>
                </c:pt>
                <c:pt idx="1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D0-469B-9E18-F34A1C2EFB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A5-4744-9805-89BAC04716C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A5-4744-9805-89BAC04716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Social'!$A$192:$B$192</c:f>
              <c:numCache>
                <c:formatCode>General</c:formatCode>
                <c:ptCount val="2"/>
                <c:pt idx="0">
                  <c:v>27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A5-4744-9805-89BAC04716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3-43C6-BD34-91A5E36F190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3-43C6-BD34-91A5E36F190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3-43C6-BD34-91A5E36F19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'Educación Social'!$A$197:$B$197</c:f>
              <c:numCache>
                <c:formatCode>General</c:formatCode>
                <c:ptCount val="2"/>
                <c:pt idx="0">
                  <c:v>32</c:v>
                </c:pt>
                <c:pt idx="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D73-43C6-BD34-91A5E36F19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67-4A57-9810-AA70F8CEC5C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67-4A57-9810-AA70F8CEC5C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67-4A57-9810-AA70F8CEC5C6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67-4A57-9810-AA70F8CEC5C6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67-4A57-9810-AA70F8CEC5C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67-4A57-9810-AA70F8CEC5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ARQUEOLOGIA!$L$39:$L$43</c:f>
              <c:numCache>
                <c:formatCode>General</c:formatCode>
                <c:ptCount val="5"/>
                <c:pt idx="1">
                  <c:v>1</c:v>
                </c:pt>
                <c:pt idx="2">
                  <c:v>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67-4A57-9810-AA70F8CEC5C6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ARQUEOLOGIA!$M$39:$M$43</c:f>
              <c:numCache>
                <c:formatCode>General</c:formatCode>
                <c:ptCount val="5"/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67-4A57-9810-AA70F8CEC5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6969232729403969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20-40E5-BA9E-697EC644AD2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20-40E5-BA9E-697EC644AD2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20-40E5-BA9E-697EC644AD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ARQUEOLOGIA!$A$194:$B$194</c:f>
              <c:numCache>
                <c:formatCode>General</c:formatCode>
                <c:ptCount val="2"/>
                <c:pt idx="0">
                  <c:v>19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20-40E5-BA9E-697EC644AD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6F-4B69-9BB2-78C66CF1D4C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F-4B69-9BB2-78C66CF1D4C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F-4B69-9BB2-78C66CF1D4C4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6F-4B69-9BB2-78C66CF1D4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6F-4B69-9BB2-78C66CF1D4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ARQUEOLOGIA!$A$195:$B$195</c:f>
              <c:numCache>
                <c:formatCode>General</c:formatCode>
                <c:ptCount val="2"/>
                <c:pt idx="0">
                  <c:v>22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6F-4B69-9BB2-78C66CF1D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07-49F1-B84A-D850CA1B71F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7-49F1-B84A-D850CA1B71F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7-49F1-B84A-D850CA1B71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ARQUEOLOGIA!$A$196:$B$196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07-49F1-B84A-D850CA1B71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5A-4378-878E-A9E5104A3C0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5A-4378-878E-A9E5104A3C0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5A-4378-878E-A9E5104A3C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ARQUEOLOGIA!$A$193:$B$193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5A-4378-878E-A9E5104A3C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3B-4EC0-916A-383A6BAF8BA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3B-4EC0-916A-383A6BAF8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ARQUEOLOGIA!$A$190:$B$190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3B-4EC0-916A-383A6BAF8B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FA-472C-8E90-7780EF8D795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FA-472C-8E90-7780EF8D79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ARQUEOLOGIA!$A$191:$B$191</c:f>
              <c:numCache>
                <c:formatCode>General</c:formatCode>
                <c:ptCount val="2"/>
                <c:pt idx="0">
                  <c:v>5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FA-472C-8E90-7780EF8D79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F5-4EFB-B10A-CC656157D78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F5-4EFB-B10A-CC656157D78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F5-4EFB-B10A-CC656157D7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Global!$A$213:$B$213</c:f>
              <c:numCache>
                <c:formatCode>General</c:formatCode>
                <c:ptCount val="2"/>
                <c:pt idx="0">
                  <c:v>296</c:v>
                </c:pt>
                <c:pt idx="1">
                  <c:v>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3F5-4EFB-B10A-CC656157D7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94-4252-AE0C-CAF7BD46E4E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94-4252-AE0C-CAF7BD46E4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ARQUEOLOGIA!$A$192:$B$192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94-4252-AE0C-CAF7BD46E4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C7-4E19-8842-E4AA35F86C2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C7-4E19-8842-E4AA35F86C2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C7-4E19-8842-E4AA35F86C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ARQUEOLOGIA!$A$197:$B$197</c:f>
              <c:numCache>
                <c:formatCode>General</c:formatCode>
                <c:ptCount val="2"/>
                <c:pt idx="0">
                  <c:v>17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C7-4E19-8842-E4AA35F86C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image" Target="../media/image1.png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10" Type="http://schemas.openxmlformats.org/officeDocument/2006/relationships/chart" Target="../charts/chart91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image" Target="../media/image1.png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10" Type="http://schemas.openxmlformats.org/officeDocument/2006/relationships/chart" Target="../charts/chart55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image" Target="../media/image1.png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image" Target="../media/image1.png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25647" y="142876"/>
          <a:ext cx="74466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23813</xdr:colOff>
      <xdr:row>8</xdr:row>
      <xdr:rowOff>55562</xdr:rowOff>
    </xdr:from>
    <xdr:to>
      <xdr:col>13</xdr:col>
      <xdr:colOff>177798</xdr:colOff>
      <xdr:row>19</xdr:row>
      <xdr:rowOff>-1</xdr:rowOff>
    </xdr:to>
    <xdr:sp macro="" textlink="">
      <xdr:nvSpPr>
        <xdr:cNvPr id="7" name="6 CuadroTexto"/>
        <xdr:cNvSpPr txBox="1"/>
      </xdr:nvSpPr>
      <xdr:spPr>
        <a:xfrm>
          <a:off x="23813" y="1627187"/>
          <a:ext cx="9036048" cy="2039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94;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596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94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596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4228=14,10%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730250</xdr:colOff>
      <xdr:row>22</xdr:row>
      <xdr:rowOff>31751</xdr:rowOff>
    </xdr:from>
    <xdr:to>
      <xdr:col>34</xdr:col>
      <xdr:colOff>79374</xdr:colOff>
      <xdr:row>36</xdr:row>
      <xdr:rowOff>190500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Arqueología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23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52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23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/114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=20,18%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Infantil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114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87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114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/930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=12,26 %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Primaria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89;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147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89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147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/1257=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11,69 %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Estudios Ingleses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72;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45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72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45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/288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=15,63%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Filología Hispánica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56;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34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56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34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/131=25,95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Geografía e Historia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63;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26/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necesarias: 63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26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/182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=14,29%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Historia del Arte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19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52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e-mail):19/110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=17,27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Psicología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141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87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141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/928=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15,19%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Social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72;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47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72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47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/288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=16,32%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BD213"/>
  <sheetViews>
    <sheetView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3" width="10.8554687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2.140625" hidden="1" customWidth="1"/>
    <col min="40" max="40" width="6.7109375" hidden="1" customWidth="1"/>
    <col min="41" max="41" width="6" hidden="1" customWidth="1"/>
    <col min="42" max="43" width="3.85546875" hidden="1" customWidth="1"/>
    <col min="44" max="56" width="11.42578125" hidden="1" customWidth="1"/>
    <col min="57" max="60" width="11.42578125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N1">
        <v>1</v>
      </c>
      <c r="AO1">
        <v>2</v>
      </c>
      <c r="AP1">
        <v>3</v>
      </c>
      <c r="AQ1">
        <v>4</v>
      </c>
      <c r="AR1">
        <v>5</v>
      </c>
      <c r="AS1" t="s">
        <v>95</v>
      </c>
      <c r="AT1" t="s">
        <v>93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93</v>
      </c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t="s">
        <v>96</v>
      </c>
      <c r="AN2">
        <v>1</v>
      </c>
      <c r="AO2">
        <v>4</v>
      </c>
      <c r="AP2">
        <v>14</v>
      </c>
      <c r="AQ2">
        <v>31</v>
      </c>
      <c r="AR2">
        <v>96</v>
      </c>
      <c r="AS2">
        <v>2</v>
      </c>
      <c r="AT2">
        <v>148</v>
      </c>
      <c r="AU2" t="s">
        <v>96</v>
      </c>
      <c r="AV2">
        <v>1</v>
      </c>
      <c r="AW2">
        <v>4</v>
      </c>
      <c r="AX2">
        <v>14</v>
      </c>
      <c r="AY2">
        <v>31</v>
      </c>
      <c r="AZ2">
        <v>96</v>
      </c>
      <c r="BA2">
        <v>4.49</v>
      </c>
      <c r="BB2">
        <v>0.83</v>
      </c>
      <c r="BC2">
        <v>5</v>
      </c>
      <c r="BD2">
        <v>5</v>
      </c>
    </row>
    <row r="3" spans="1:5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t="s">
        <v>97</v>
      </c>
      <c r="AN3">
        <v>14</v>
      </c>
      <c r="AO3">
        <v>14</v>
      </c>
      <c r="AP3">
        <v>40</v>
      </c>
      <c r="AQ3">
        <v>46</v>
      </c>
      <c r="AR3">
        <v>30</v>
      </c>
      <c r="AS3">
        <v>4</v>
      </c>
      <c r="AT3">
        <v>148</v>
      </c>
      <c r="AU3" t="s">
        <v>97</v>
      </c>
      <c r="AV3">
        <v>14</v>
      </c>
      <c r="AW3">
        <v>14</v>
      </c>
      <c r="AX3">
        <v>40</v>
      </c>
      <c r="AY3">
        <v>46</v>
      </c>
      <c r="AZ3">
        <v>30</v>
      </c>
      <c r="BA3">
        <v>3.44</v>
      </c>
      <c r="BB3">
        <v>1.2</v>
      </c>
      <c r="BC3">
        <v>4</v>
      </c>
      <c r="BD3">
        <v>4</v>
      </c>
    </row>
    <row r="4" spans="1:5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t="s">
        <v>98</v>
      </c>
      <c r="AN4">
        <v>2</v>
      </c>
      <c r="AO4">
        <v>3</v>
      </c>
      <c r="AP4">
        <v>26</v>
      </c>
      <c r="AQ4">
        <v>48</v>
      </c>
      <c r="AR4">
        <v>69</v>
      </c>
      <c r="AS4">
        <v>0</v>
      </c>
      <c r="AT4">
        <v>148</v>
      </c>
      <c r="AU4" t="s">
        <v>98</v>
      </c>
      <c r="AV4">
        <v>2</v>
      </c>
      <c r="AW4">
        <v>3</v>
      </c>
      <c r="AX4">
        <v>26</v>
      </c>
      <c r="AY4">
        <v>48</v>
      </c>
      <c r="AZ4">
        <v>69</v>
      </c>
      <c r="BA4">
        <v>4.21</v>
      </c>
      <c r="BB4">
        <v>0.9</v>
      </c>
      <c r="BC4">
        <v>4</v>
      </c>
      <c r="BD4">
        <v>5</v>
      </c>
    </row>
    <row r="5" spans="1:5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t="s">
        <v>99</v>
      </c>
      <c r="AN5">
        <v>95</v>
      </c>
      <c r="AO5">
        <v>19</v>
      </c>
      <c r="AP5">
        <v>8</v>
      </c>
      <c r="AQ5">
        <v>8</v>
      </c>
      <c r="AR5">
        <v>11</v>
      </c>
      <c r="AS5">
        <v>7</v>
      </c>
      <c r="AT5">
        <v>148</v>
      </c>
      <c r="AU5" t="s">
        <v>99</v>
      </c>
      <c r="AV5">
        <v>95</v>
      </c>
      <c r="AW5">
        <v>19</v>
      </c>
      <c r="AX5">
        <v>8</v>
      </c>
      <c r="AY5">
        <v>8</v>
      </c>
      <c r="AZ5">
        <v>11</v>
      </c>
      <c r="BA5">
        <v>1.73</v>
      </c>
      <c r="BB5">
        <v>1.26</v>
      </c>
      <c r="BC5">
        <v>1</v>
      </c>
      <c r="BD5">
        <v>1</v>
      </c>
    </row>
    <row r="6" spans="1:56" ht="15.7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t="s">
        <v>100</v>
      </c>
      <c r="AN6">
        <v>67</v>
      </c>
      <c r="AO6">
        <v>14</v>
      </c>
      <c r="AP6">
        <v>28</v>
      </c>
      <c r="AQ6">
        <v>18</v>
      </c>
      <c r="AR6">
        <v>19</v>
      </c>
      <c r="AS6">
        <v>2</v>
      </c>
      <c r="AT6">
        <v>148</v>
      </c>
      <c r="AU6" t="s">
        <v>100</v>
      </c>
      <c r="AV6">
        <v>67</v>
      </c>
      <c r="AW6">
        <v>14</v>
      </c>
      <c r="AX6">
        <v>28</v>
      </c>
      <c r="AY6">
        <v>18</v>
      </c>
      <c r="AZ6">
        <v>19</v>
      </c>
      <c r="BA6">
        <v>2.37</v>
      </c>
      <c r="BB6">
        <v>1.48</v>
      </c>
      <c r="BC6">
        <v>2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t="s">
        <v>101</v>
      </c>
      <c r="AN7">
        <v>14</v>
      </c>
      <c r="AO7">
        <v>7</v>
      </c>
      <c r="AP7">
        <v>33</v>
      </c>
      <c r="AQ7">
        <v>38</v>
      </c>
      <c r="AR7">
        <v>48</v>
      </c>
      <c r="AS7">
        <v>8</v>
      </c>
      <c r="AT7">
        <v>148</v>
      </c>
      <c r="AU7" t="s">
        <v>101</v>
      </c>
      <c r="AV7">
        <v>14</v>
      </c>
      <c r="AW7">
        <v>7</v>
      </c>
      <c r="AX7">
        <v>33</v>
      </c>
      <c r="AY7">
        <v>38</v>
      </c>
      <c r="AZ7">
        <v>48</v>
      </c>
      <c r="BA7">
        <v>3.71</v>
      </c>
      <c r="BB7">
        <v>1.27</v>
      </c>
      <c r="BC7">
        <v>4</v>
      </c>
      <c r="BD7">
        <v>5</v>
      </c>
    </row>
    <row r="8" spans="1:56" ht="15.75" customHeight="1">
      <c r="A8" s="102" t="s">
        <v>167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t="s">
        <v>102</v>
      </c>
      <c r="AN8">
        <v>7</v>
      </c>
      <c r="AO8">
        <v>11</v>
      </c>
      <c r="AP8">
        <v>15</v>
      </c>
      <c r="AQ8">
        <v>16</v>
      </c>
      <c r="AR8">
        <v>14</v>
      </c>
      <c r="AS8">
        <v>0</v>
      </c>
      <c r="AT8">
        <v>63</v>
      </c>
      <c r="AU8" t="s">
        <v>102</v>
      </c>
      <c r="AV8">
        <v>7</v>
      </c>
      <c r="AW8">
        <v>11</v>
      </c>
      <c r="AX8">
        <v>15</v>
      </c>
      <c r="AY8">
        <v>16</v>
      </c>
      <c r="AZ8">
        <v>14</v>
      </c>
      <c r="BA8">
        <v>3.3</v>
      </c>
      <c r="BB8">
        <v>1.3</v>
      </c>
      <c r="BC8">
        <v>3</v>
      </c>
      <c r="BD8">
        <v>4</v>
      </c>
    </row>
    <row r="9" spans="1:56" ht="15.75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  <c r="AG9" s="65"/>
      <c r="AH9" s="65"/>
      <c r="AI9" s="65"/>
      <c r="AJ9" s="65"/>
      <c r="AK9" s="65"/>
      <c r="AL9" s="64"/>
      <c r="AM9" t="s">
        <v>103</v>
      </c>
      <c r="AN9">
        <v>1</v>
      </c>
      <c r="AO9">
        <v>10</v>
      </c>
      <c r="AP9">
        <v>8</v>
      </c>
      <c r="AQ9">
        <v>5</v>
      </c>
      <c r="AR9">
        <v>2</v>
      </c>
      <c r="AS9">
        <v>0</v>
      </c>
      <c r="AT9">
        <v>26</v>
      </c>
      <c r="AU9" t="s">
        <v>103</v>
      </c>
      <c r="AV9">
        <v>1</v>
      </c>
      <c r="AW9">
        <v>10</v>
      </c>
      <c r="AX9">
        <v>8</v>
      </c>
      <c r="AY9">
        <v>5</v>
      </c>
      <c r="AZ9">
        <v>2</v>
      </c>
      <c r="BA9">
        <v>2.88</v>
      </c>
      <c r="BB9">
        <v>1.03</v>
      </c>
      <c r="BC9">
        <v>3</v>
      </c>
      <c r="BD9">
        <v>2</v>
      </c>
    </row>
    <row r="10" spans="1:56" ht="15.75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5"/>
      <c r="X10" s="65"/>
      <c r="Y10" s="65"/>
      <c r="Z10" s="65"/>
      <c r="AA10" s="65"/>
      <c r="AB10" s="64"/>
      <c r="AC10" s="64"/>
      <c r="AD10" s="64"/>
      <c r="AE10" s="64"/>
      <c r="AL10" s="64"/>
      <c r="AM10" t="s">
        <v>104</v>
      </c>
      <c r="AN10">
        <v>0</v>
      </c>
      <c r="AO10">
        <v>1</v>
      </c>
      <c r="AP10">
        <v>4</v>
      </c>
      <c r="AQ10">
        <v>4</v>
      </c>
      <c r="AR10">
        <v>17</v>
      </c>
      <c r="AS10">
        <v>0</v>
      </c>
      <c r="AT10">
        <v>26</v>
      </c>
      <c r="AU10" t="s">
        <v>104</v>
      </c>
      <c r="AV10">
        <v>0</v>
      </c>
      <c r="AW10">
        <v>1</v>
      </c>
      <c r="AX10">
        <v>4</v>
      </c>
      <c r="AY10">
        <v>4</v>
      </c>
      <c r="AZ10">
        <v>17</v>
      </c>
      <c r="BA10">
        <v>4.42</v>
      </c>
      <c r="BB10">
        <v>0.9</v>
      </c>
      <c r="BC10">
        <v>5</v>
      </c>
      <c r="BD10">
        <v>5</v>
      </c>
    </row>
    <row r="11" spans="1:56" ht="15.7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5"/>
      <c r="W11" s="65"/>
      <c r="X11" s="65"/>
      <c r="Y11" s="65"/>
      <c r="Z11" s="65"/>
      <c r="AA11" s="65"/>
      <c r="AB11" s="64"/>
      <c r="AC11" s="64"/>
      <c r="AD11" s="64"/>
      <c r="AE11" s="64"/>
      <c r="AL11" s="64"/>
      <c r="AM11" t="s">
        <v>105</v>
      </c>
      <c r="AN11">
        <v>5</v>
      </c>
      <c r="AO11">
        <v>4</v>
      </c>
      <c r="AP11">
        <v>15</v>
      </c>
      <c r="AQ11">
        <v>18</v>
      </c>
      <c r="AR11">
        <v>11</v>
      </c>
      <c r="AS11">
        <v>5</v>
      </c>
      <c r="AT11">
        <v>58</v>
      </c>
      <c r="AU11" t="s">
        <v>105</v>
      </c>
      <c r="AV11">
        <v>5</v>
      </c>
      <c r="AW11">
        <v>4</v>
      </c>
      <c r="AX11">
        <v>15</v>
      </c>
      <c r="AY11">
        <v>18</v>
      </c>
      <c r="AZ11">
        <v>11</v>
      </c>
      <c r="BA11">
        <v>3.49</v>
      </c>
      <c r="BB11">
        <v>1.19</v>
      </c>
      <c r="BC11">
        <v>4</v>
      </c>
      <c r="BD11">
        <v>4</v>
      </c>
    </row>
    <row r="12" spans="1:56" ht="15.7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5"/>
      <c r="W12" s="65"/>
      <c r="X12" s="65"/>
      <c r="Y12" s="65"/>
      <c r="Z12" s="65"/>
      <c r="AA12" s="65"/>
      <c r="AB12" s="64"/>
      <c r="AC12" s="64"/>
      <c r="AD12" s="64"/>
      <c r="AE12" s="64"/>
      <c r="AL12" s="64"/>
      <c r="AM12" t="s">
        <v>106</v>
      </c>
      <c r="AN12">
        <v>16</v>
      </c>
      <c r="AO12">
        <v>37</v>
      </c>
      <c r="AP12">
        <v>91</v>
      </c>
      <c r="AQ12">
        <v>188</v>
      </c>
      <c r="AR12">
        <v>59</v>
      </c>
      <c r="AS12">
        <v>8</v>
      </c>
      <c r="AT12">
        <v>399</v>
      </c>
      <c r="AU12" t="s">
        <v>106</v>
      </c>
      <c r="AV12">
        <v>16</v>
      </c>
      <c r="AW12">
        <v>37</v>
      </c>
      <c r="AX12">
        <v>91</v>
      </c>
      <c r="AY12">
        <v>188</v>
      </c>
      <c r="AZ12">
        <v>59</v>
      </c>
      <c r="BA12">
        <v>3.61</v>
      </c>
      <c r="BB12">
        <v>0.99</v>
      </c>
      <c r="BC12">
        <v>4</v>
      </c>
      <c r="BD12">
        <v>4</v>
      </c>
    </row>
    <row r="13" spans="1:56" ht="15.75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65"/>
      <c r="X13" s="65"/>
      <c r="Y13" s="65"/>
      <c r="Z13" s="65"/>
      <c r="AA13" s="65"/>
      <c r="AB13" s="64"/>
      <c r="AC13" s="64"/>
      <c r="AD13" s="64"/>
      <c r="AE13" s="64"/>
      <c r="AL13" s="64"/>
      <c r="AM13" t="s">
        <v>107</v>
      </c>
      <c r="AN13">
        <v>10</v>
      </c>
      <c r="AO13">
        <v>31</v>
      </c>
      <c r="AP13">
        <v>120</v>
      </c>
      <c r="AQ13">
        <v>200</v>
      </c>
      <c r="AR13">
        <v>112</v>
      </c>
      <c r="AS13">
        <v>2</v>
      </c>
      <c r="AT13">
        <v>475</v>
      </c>
      <c r="AU13" t="s">
        <v>107</v>
      </c>
      <c r="AV13">
        <v>10</v>
      </c>
      <c r="AW13">
        <v>31</v>
      </c>
      <c r="AX13">
        <v>120</v>
      </c>
      <c r="AY13">
        <v>200</v>
      </c>
      <c r="AZ13">
        <v>112</v>
      </c>
      <c r="BA13">
        <v>3.79</v>
      </c>
      <c r="BB13">
        <v>0.95</v>
      </c>
      <c r="BC13">
        <v>4</v>
      </c>
      <c r="BD13">
        <v>4</v>
      </c>
    </row>
    <row r="14" spans="1:56" ht="15.7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65"/>
      <c r="X14" s="65"/>
      <c r="Y14" s="65"/>
      <c r="Z14" s="65"/>
      <c r="AA14" s="65"/>
      <c r="AB14" s="64"/>
      <c r="AC14" s="64"/>
      <c r="AD14" s="64"/>
      <c r="AE14" s="64"/>
      <c r="AL14" s="64"/>
      <c r="AM14" t="s">
        <v>108</v>
      </c>
      <c r="AN14">
        <v>20</v>
      </c>
      <c r="AO14">
        <v>72</v>
      </c>
      <c r="AP14">
        <v>144</v>
      </c>
      <c r="AQ14">
        <v>177</v>
      </c>
      <c r="AR14">
        <v>52</v>
      </c>
      <c r="AS14">
        <v>10</v>
      </c>
      <c r="AT14">
        <v>475</v>
      </c>
      <c r="AU14" t="s">
        <v>108</v>
      </c>
      <c r="AV14">
        <v>20</v>
      </c>
      <c r="AW14">
        <v>72</v>
      </c>
      <c r="AX14">
        <v>144</v>
      </c>
      <c r="AY14">
        <v>177</v>
      </c>
      <c r="AZ14">
        <v>52</v>
      </c>
      <c r="BA14">
        <v>3.36</v>
      </c>
      <c r="BB14">
        <v>1.01</v>
      </c>
      <c r="BC14">
        <v>3</v>
      </c>
      <c r="BD14">
        <v>4</v>
      </c>
    </row>
    <row r="15" spans="1:56" ht="15.7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65"/>
      <c r="X15" s="65"/>
      <c r="Y15" s="65"/>
      <c r="Z15" s="65"/>
      <c r="AA15" s="65"/>
      <c r="AB15" s="64"/>
      <c r="AC15" s="64"/>
      <c r="AD15" s="64"/>
      <c r="AE15" s="64"/>
      <c r="AL15" s="64"/>
      <c r="AM15" t="s">
        <v>109</v>
      </c>
      <c r="AN15">
        <v>61</v>
      </c>
      <c r="AO15">
        <v>138</v>
      </c>
      <c r="AP15">
        <v>130</v>
      </c>
      <c r="AQ15">
        <v>179</v>
      </c>
      <c r="AR15">
        <v>58</v>
      </c>
      <c r="AS15">
        <v>28</v>
      </c>
      <c r="AT15">
        <v>594</v>
      </c>
      <c r="AU15" t="s">
        <v>109</v>
      </c>
      <c r="AV15">
        <v>61</v>
      </c>
      <c r="AW15">
        <v>138</v>
      </c>
      <c r="AX15">
        <v>130</v>
      </c>
      <c r="AY15">
        <v>179</v>
      </c>
      <c r="AZ15">
        <v>58</v>
      </c>
      <c r="BA15">
        <v>3.06</v>
      </c>
      <c r="BB15">
        <v>1.18</v>
      </c>
      <c r="BC15">
        <v>3</v>
      </c>
      <c r="BD15">
        <v>4</v>
      </c>
    </row>
    <row r="16" spans="1:56" ht="15.75" customHeight="1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  <c r="W16" s="65"/>
      <c r="X16" s="65"/>
      <c r="Y16" s="65"/>
      <c r="Z16" s="65"/>
      <c r="AA16" s="65"/>
      <c r="AB16" s="64"/>
      <c r="AC16" s="64"/>
      <c r="AD16" s="64"/>
      <c r="AE16" s="64"/>
      <c r="AL16" s="64"/>
      <c r="AM16" t="s">
        <v>110</v>
      </c>
      <c r="AN16">
        <v>43</v>
      </c>
      <c r="AO16">
        <v>95</v>
      </c>
      <c r="AP16">
        <v>169</v>
      </c>
      <c r="AQ16">
        <v>226</v>
      </c>
      <c r="AR16">
        <v>56</v>
      </c>
      <c r="AS16">
        <v>5</v>
      </c>
      <c r="AT16">
        <v>594</v>
      </c>
      <c r="AU16" t="s">
        <v>110</v>
      </c>
      <c r="AV16">
        <v>43</v>
      </c>
      <c r="AW16">
        <v>95</v>
      </c>
      <c r="AX16">
        <v>169</v>
      </c>
      <c r="AY16">
        <v>226</v>
      </c>
      <c r="AZ16">
        <v>56</v>
      </c>
      <c r="BA16">
        <v>3.27</v>
      </c>
      <c r="BB16">
        <v>1.07</v>
      </c>
      <c r="BC16">
        <v>3</v>
      </c>
      <c r="BD16">
        <v>4</v>
      </c>
    </row>
    <row r="17" spans="1:56" ht="15.7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5"/>
      <c r="X17" s="65"/>
      <c r="Y17" s="65"/>
      <c r="Z17" s="65"/>
      <c r="AA17" s="65"/>
      <c r="AB17" s="64"/>
      <c r="AC17" s="64"/>
      <c r="AD17" s="64"/>
      <c r="AE17" s="64"/>
      <c r="AL17" s="64"/>
      <c r="AM17" t="s">
        <v>111</v>
      </c>
      <c r="AN17">
        <v>15</v>
      </c>
      <c r="AO17">
        <v>65</v>
      </c>
      <c r="AP17">
        <v>149</v>
      </c>
      <c r="AQ17">
        <v>257</v>
      </c>
      <c r="AR17">
        <v>93</v>
      </c>
      <c r="AS17">
        <v>14</v>
      </c>
      <c r="AT17">
        <v>593</v>
      </c>
      <c r="AU17" t="s">
        <v>111</v>
      </c>
      <c r="AV17">
        <v>15</v>
      </c>
      <c r="AW17">
        <v>65</v>
      </c>
      <c r="AX17">
        <v>149</v>
      </c>
      <c r="AY17">
        <v>257</v>
      </c>
      <c r="AZ17">
        <v>93</v>
      </c>
      <c r="BA17">
        <v>3.6</v>
      </c>
      <c r="BB17">
        <v>0.97</v>
      </c>
      <c r="BC17">
        <v>4</v>
      </c>
      <c r="BD17">
        <v>4</v>
      </c>
    </row>
    <row r="18" spans="1:56" ht="15.75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5"/>
      <c r="X18" s="65"/>
      <c r="Y18" s="65"/>
      <c r="Z18" s="65"/>
      <c r="AA18" s="65"/>
      <c r="AB18" s="64"/>
      <c r="AC18" s="64"/>
      <c r="AD18" s="64"/>
      <c r="AE18" s="64"/>
      <c r="AL18" s="64"/>
      <c r="AM18" t="s">
        <v>112</v>
      </c>
      <c r="AN18">
        <v>24</v>
      </c>
      <c r="AO18">
        <v>49</v>
      </c>
      <c r="AP18">
        <v>130</v>
      </c>
      <c r="AQ18">
        <v>142</v>
      </c>
      <c r="AR18">
        <v>123</v>
      </c>
      <c r="AS18">
        <v>125</v>
      </c>
      <c r="AT18">
        <v>593</v>
      </c>
      <c r="AU18" t="s">
        <v>112</v>
      </c>
      <c r="AV18">
        <v>24</v>
      </c>
      <c r="AW18">
        <v>49</v>
      </c>
      <c r="AX18">
        <v>130</v>
      </c>
      <c r="AY18">
        <v>142</v>
      </c>
      <c r="AZ18">
        <v>123</v>
      </c>
      <c r="BA18">
        <v>3.62</v>
      </c>
      <c r="BB18">
        <v>1.1299999999999999</v>
      </c>
      <c r="BC18">
        <v>4</v>
      </c>
      <c r="BD18">
        <v>4</v>
      </c>
    </row>
    <row r="19" spans="1:56" ht="15.7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5"/>
      <c r="X19" s="65"/>
      <c r="Y19" s="65"/>
      <c r="Z19" s="65"/>
      <c r="AA19" s="65"/>
      <c r="AB19" s="64"/>
      <c r="AC19" s="64"/>
      <c r="AD19" s="64"/>
      <c r="AE19" s="64"/>
      <c r="AL19" s="64"/>
      <c r="AM19" t="s">
        <v>113</v>
      </c>
      <c r="AN19">
        <v>67</v>
      </c>
      <c r="AO19">
        <v>139</v>
      </c>
      <c r="AP19">
        <v>145</v>
      </c>
      <c r="AQ19">
        <v>165</v>
      </c>
      <c r="AR19">
        <v>75</v>
      </c>
      <c r="AS19">
        <v>3</v>
      </c>
      <c r="AT19">
        <v>594</v>
      </c>
      <c r="AU19" t="s">
        <v>113</v>
      </c>
      <c r="AV19">
        <v>67</v>
      </c>
      <c r="AW19">
        <v>139</v>
      </c>
      <c r="AX19">
        <v>145</v>
      </c>
      <c r="AY19">
        <v>165</v>
      </c>
      <c r="AZ19">
        <v>75</v>
      </c>
      <c r="BA19">
        <v>3.07</v>
      </c>
      <c r="BB19">
        <v>1.21</v>
      </c>
      <c r="BC19">
        <v>3</v>
      </c>
      <c r="BD19">
        <v>4</v>
      </c>
    </row>
    <row r="20" spans="1:56" ht="15.7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65"/>
      <c r="X20" s="65"/>
      <c r="Y20" s="65"/>
      <c r="Z20" s="65"/>
      <c r="AA20" s="65"/>
      <c r="AB20" s="64"/>
      <c r="AC20" s="64"/>
      <c r="AD20" s="64"/>
      <c r="AE20" s="64"/>
      <c r="AF20" s="15"/>
      <c r="AG20" s="15"/>
      <c r="AH20" s="15"/>
      <c r="AI20" s="15"/>
      <c r="AJ20" s="15"/>
      <c r="AK20" s="15"/>
      <c r="AL20" s="64"/>
      <c r="AM20" t="s">
        <v>114</v>
      </c>
      <c r="AN20">
        <v>72</v>
      </c>
      <c r="AO20">
        <v>53</v>
      </c>
      <c r="AP20">
        <v>75</v>
      </c>
      <c r="AQ20">
        <v>79</v>
      </c>
      <c r="AR20">
        <v>117</v>
      </c>
      <c r="AS20">
        <v>198</v>
      </c>
      <c r="AT20">
        <v>594</v>
      </c>
      <c r="AU20" t="s">
        <v>114</v>
      </c>
      <c r="AV20">
        <v>72</v>
      </c>
      <c r="AW20">
        <v>53</v>
      </c>
      <c r="AX20">
        <v>75</v>
      </c>
      <c r="AY20">
        <v>79</v>
      </c>
      <c r="AZ20">
        <v>117</v>
      </c>
      <c r="BA20">
        <v>3.29</v>
      </c>
      <c r="BB20">
        <v>1.47</v>
      </c>
      <c r="BC20">
        <v>3</v>
      </c>
      <c r="BD20">
        <v>5</v>
      </c>
    </row>
    <row r="21" spans="1:56" ht="21">
      <c r="A21" s="103" t="s">
        <v>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5"/>
      <c r="W21" s="5"/>
      <c r="X21" s="5"/>
      <c r="Y21" s="8"/>
      <c r="Z21" s="9"/>
      <c r="AA21" s="10"/>
      <c r="AB21" s="11"/>
      <c r="AC21" s="11"/>
      <c r="AD21" s="11"/>
      <c r="AE21" s="4"/>
      <c r="AF21" s="5"/>
      <c r="AG21" s="5"/>
      <c r="AH21" s="5"/>
      <c r="AI21" s="5"/>
      <c r="AJ21" s="8"/>
      <c r="AK21" s="9"/>
      <c r="AL21" s="10"/>
      <c r="AM21" t="s">
        <v>115</v>
      </c>
      <c r="AN21">
        <v>37</v>
      </c>
      <c r="AO21">
        <v>42</v>
      </c>
      <c r="AP21">
        <v>90</v>
      </c>
      <c r="AQ21">
        <v>81</v>
      </c>
      <c r="AR21">
        <v>57</v>
      </c>
      <c r="AS21">
        <v>287</v>
      </c>
      <c r="AT21">
        <v>594</v>
      </c>
      <c r="AU21" t="s">
        <v>115</v>
      </c>
      <c r="AV21">
        <v>37</v>
      </c>
      <c r="AW21">
        <v>42</v>
      </c>
      <c r="AX21">
        <v>90</v>
      </c>
      <c r="AY21">
        <v>81</v>
      </c>
      <c r="AZ21">
        <v>57</v>
      </c>
      <c r="BA21">
        <v>3.26</v>
      </c>
      <c r="BB21">
        <v>1.25</v>
      </c>
      <c r="BC21">
        <v>3</v>
      </c>
      <c r="BD21">
        <v>3</v>
      </c>
    </row>
    <row r="22" spans="1:56" s="15" customFormat="1" ht="21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8"/>
      <c r="Z22" s="9"/>
      <c r="AA22" s="10"/>
      <c r="AB22" s="11"/>
      <c r="AC22" s="11"/>
      <c r="AD22" s="11"/>
      <c r="AE22" s="14"/>
      <c r="AF22" s="13"/>
      <c r="AG22" s="13"/>
      <c r="AH22" s="13"/>
      <c r="AI22" s="13"/>
      <c r="AJ22" s="3"/>
      <c r="AK22" s="9"/>
      <c r="AL22" s="10"/>
      <c r="AM22" s="15" t="s">
        <v>116</v>
      </c>
      <c r="AN22" s="15">
        <v>34</v>
      </c>
      <c r="AO22" s="15">
        <v>77</v>
      </c>
      <c r="AP22" s="15">
        <v>154</v>
      </c>
      <c r="AQ22" s="15">
        <v>189</v>
      </c>
      <c r="AR22" s="15">
        <v>98</v>
      </c>
      <c r="AS22" s="15">
        <v>42</v>
      </c>
      <c r="AT22" s="15">
        <v>594</v>
      </c>
      <c r="AU22" s="15" t="s">
        <v>116</v>
      </c>
      <c r="AV22" s="15">
        <v>34</v>
      </c>
      <c r="AW22" s="15">
        <v>77</v>
      </c>
      <c r="AX22" s="15">
        <v>154</v>
      </c>
      <c r="AY22" s="15">
        <v>189</v>
      </c>
      <c r="AZ22" s="15">
        <v>98</v>
      </c>
      <c r="BA22" s="15">
        <v>3.43</v>
      </c>
      <c r="BB22" s="15">
        <v>1.1200000000000001</v>
      </c>
      <c r="BC22" s="15">
        <v>4</v>
      </c>
      <c r="BD22" s="15">
        <v>4</v>
      </c>
    </row>
    <row r="23" spans="1:56" ht="21">
      <c r="A23" s="16" t="s">
        <v>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3"/>
      <c r="V23" s="9"/>
      <c r="W23" s="10"/>
      <c r="X23" s="11"/>
      <c r="Y23" s="16"/>
      <c r="Z23" s="11"/>
      <c r="AA23" s="4"/>
      <c r="AB23" s="5"/>
      <c r="AC23" s="5"/>
      <c r="AD23" s="5"/>
      <c r="AE23" s="5"/>
      <c r="AF23" s="3"/>
      <c r="AG23" s="9"/>
      <c r="AH23" s="10"/>
      <c r="AI23" s="11"/>
      <c r="AJ23" s="11"/>
      <c r="AK23" s="11"/>
      <c r="AL23" s="4"/>
      <c r="AM23" t="s">
        <v>117</v>
      </c>
      <c r="AN23">
        <v>39</v>
      </c>
      <c r="AO23">
        <v>81</v>
      </c>
      <c r="AP23">
        <v>95</v>
      </c>
      <c r="AQ23">
        <v>218</v>
      </c>
      <c r="AR23">
        <v>160</v>
      </c>
      <c r="AS23">
        <v>1</v>
      </c>
      <c r="AT23">
        <v>594</v>
      </c>
      <c r="AU23" t="s">
        <v>117</v>
      </c>
      <c r="AV23">
        <v>39</v>
      </c>
      <c r="AW23">
        <v>81</v>
      </c>
      <c r="AX23">
        <v>95</v>
      </c>
      <c r="AY23">
        <v>218</v>
      </c>
      <c r="AZ23">
        <v>160</v>
      </c>
      <c r="BA23">
        <v>3.64</v>
      </c>
      <c r="BB23">
        <v>1.2</v>
      </c>
      <c r="BC23">
        <v>4</v>
      </c>
      <c r="BD23">
        <v>4</v>
      </c>
    </row>
    <row r="24" spans="1:56" ht="21">
      <c r="B24" s="5"/>
      <c r="C24" s="1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"/>
      <c r="W24" s="9"/>
      <c r="X24" s="10"/>
      <c r="Y24" s="11"/>
      <c r="Z24" s="11"/>
      <c r="AA24" s="11"/>
      <c r="AB24" s="4"/>
      <c r="AC24" s="5"/>
      <c r="AD24" s="5"/>
      <c r="AE24" s="5"/>
      <c r="AF24" s="5"/>
      <c r="AG24" s="3"/>
      <c r="AH24" s="9"/>
      <c r="AI24" s="10"/>
      <c r="AJ24" s="11"/>
      <c r="AK24" s="11"/>
      <c r="AL24" s="17"/>
      <c r="AM24" t="s">
        <v>118</v>
      </c>
      <c r="AN24">
        <v>29</v>
      </c>
      <c r="AO24">
        <v>68</v>
      </c>
      <c r="AP24">
        <v>128</v>
      </c>
      <c r="AQ24">
        <v>224</v>
      </c>
      <c r="AR24">
        <v>120</v>
      </c>
      <c r="AS24">
        <v>25</v>
      </c>
      <c r="AT24">
        <v>594</v>
      </c>
      <c r="AU24" t="s">
        <v>118</v>
      </c>
      <c r="AV24">
        <v>29</v>
      </c>
      <c r="AW24">
        <v>68</v>
      </c>
      <c r="AX24">
        <v>128</v>
      </c>
      <c r="AY24">
        <v>224</v>
      </c>
      <c r="AZ24">
        <v>120</v>
      </c>
      <c r="BA24">
        <v>3.59</v>
      </c>
      <c r="BB24">
        <v>1.1000000000000001</v>
      </c>
      <c r="BC24">
        <v>4</v>
      </c>
      <c r="BD24">
        <v>4</v>
      </c>
    </row>
    <row r="25" spans="1:56" ht="18.75">
      <c r="B25" s="5"/>
      <c r="C25" s="104" t="str">
        <f>+AN33</f>
        <v>Grado en Educación Infantil</v>
      </c>
      <c r="D25" s="104"/>
      <c r="E25" s="104"/>
      <c r="F25" s="104"/>
      <c r="G25" s="104"/>
      <c r="H25" s="104"/>
      <c r="I25" s="105"/>
      <c r="J25" s="63">
        <f>+AO33</f>
        <v>114</v>
      </c>
      <c r="K25" s="71">
        <f>J25/$J$34</f>
        <v>0.1912751677852349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3"/>
      <c r="W25" s="9"/>
      <c r="X25" s="10"/>
      <c r="Y25" s="11"/>
      <c r="Z25" s="11"/>
      <c r="AA25" s="18"/>
      <c r="AB25" s="19"/>
      <c r="AC25" s="20"/>
      <c r="AD25" s="5"/>
      <c r="AE25" s="5"/>
      <c r="AF25" s="5"/>
      <c r="AG25" s="9"/>
      <c r="AH25" s="9"/>
      <c r="AI25" s="10"/>
      <c r="AJ25" s="11"/>
      <c r="AK25" s="17"/>
      <c r="AL25" s="17"/>
      <c r="AM25" t="s">
        <v>119</v>
      </c>
      <c r="AN25">
        <v>18</v>
      </c>
      <c r="AO25">
        <v>32</v>
      </c>
      <c r="AP25">
        <v>80</v>
      </c>
      <c r="AQ25">
        <v>125</v>
      </c>
      <c r="AR25">
        <v>97</v>
      </c>
      <c r="AS25">
        <v>242</v>
      </c>
      <c r="AT25">
        <v>594</v>
      </c>
      <c r="AU25" t="s">
        <v>119</v>
      </c>
      <c r="AV25">
        <v>18</v>
      </c>
      <c r="AW25">
        <v>32</v>
      </c>
      <c r="AX25">
        <v>80</v>
      </c>
      <c r="AY25">
        <v>125</v>
      </c>
      <c r="AZ25">
        <v>97</v>
      </c>
      <c r="BA25">
        <v>3.71</v>
      </c>
      <c r="BB25">
        <v>1.1200000000000001</v>
      </c>
      <c r="BC25">
        <v>4</v>
      </c>
      <c r="BD25">
        <v>4</v>
      </c>
    </row>
    <row r="26" spans="1:56" ht="18.75" customHeight="1">
      <c r="B26" s="5"/>
      <c r="C26" s="104" t="str">
        <f t="shared" ref="C26:C33" si="0">+AN34</f>
        <v>Grado en Educación Primaria</v>
      </c>
      <c r="D26" s="104"/>
      <c r="E26" s="104"/>
      <c r="F26" s="104"/>
      <c r="G26" s="104"/>
      <c r="H26" s="104"/>
      <c r="I26" s="105"/>
      <c r="J26" s="63">
        <f t="shared" ref="J26:J33" si="1">+AO34</f>
        <v>147</v>
      </c>
      <c r="K26" s="71">
        <f t="shared" ref="K26:K33" si="2">J26/$J$34</f>
        <v>0.24664429530201343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3"/>
      <c r="W26" s="9"/>
      <c r="X26" s="10"/>
      <c r="Y26" s="11"/>
      <c r="Z26" s="11"/>
      <c r="AA26" s="18"/>
      <c r="AB26" s="19"/>
      <c r="AC26" s="20"/>
      <c r="AD26" s="5"/>
      <c r="AE26" s="5"/>
      <c r="AF26" s="5"/>
      <c r="AG26" s="8"/>
      <c r="AH26" s="3"/>
      <c r="AI26" s="10"/>
      <c r="AJ26" s="11"/>
      <c r="AK26" s="17"/>
      <c r="AL26" s="17"/>
      <c r="AM26" t="s">
        <v>120</v>
      </c>
      <c r="AN26">
        <v>6</v>
      </c>
      <c r="AO26">
        <v>19</v>
      </c>
      <c r="AP26">
        <v>59</v>
      </c>
      <c r="AQ26">
        <v>136</v>
      </c>
      <c r="AR26">
        <v>60</v>
      </c>
      <c r="AS26">
        <v>15</v>
      </c>
      <c r="AT26">
        <v>295</v>
      </c>
      <c r="AU26" t="s">
        <v>120</v>
      </c>
      <c r="AV26">
        <v>6</v>
      </c>
      <c r="AW26">
        <v>19</v>
      </c>
      <c r="AX26">
        <v>59</v>
      </c>
      <c r="AY26">
        <v>136</v>
      </c>
      <c r="AZ26">
        <v>60</v>
      </c>
      <c r="BA26">
        <v>3.8</v>
      </c>
      <c r="BB26">
        <v>0.92</v>
      </c>
      <c r="BC26">
        <v>4</v>
      </c>
      <c r="BD26">
        <v>4</v>
      </c>
    </row>
    <row r="27" spans="1:56" ht="18.75" customHeight="1">
      <c r="B27" s="5"/>
      <c r="C27" s="104" t="str">
        <f t="shared" si="0"/>
        <v>Grado en Estudios Ingleses</v>
      </c>
      <c r="D27" s="104"/>
      <c r="E27" s="104"/>
      <c r="F27" s="104"/>
      <c r="G27" s="104"/>
      <c r="H27" s="104"/>
      <c r="I27" s="105"/>
      <c r="J27" s="63">
        <f t="shared" si="1"/>
        <v>45</v>
      </c>
      <c r="K27" s="71">
        <f t="shared" si="2"/>
        <v>7.5503355704697989E-2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3"/>
      <c r="W27" s="9"/>
      <c r="X27" s="10"/>
      <c r="Y27" s="11"/>
      <c r="Z27" s="11"/>
      <c r="AA27" s="18"/>
      <c r="AB27" s="19"/>
      <c r="AC27" s="20"/>
      <c r="AD27" s="5"/>
      <c r="AE27" s="5"/>
      <c r="AF27" s="5"/>
      <c r="AG27" s="5"/>
      <c r="AH27" s="5"/>
      <c r="AI27" s="5"/>
      <c r="AJ27" s="5"/>
      <c r="AK27" s="5"/>
      <c r="AN27">
        <f>SUM(AN2:AN26)</f>
        <v>697</v>
      </c>
      <c r="AO27">
        <f t="shared" ref="AO27:AR27" si="3">SUM(AO2:AO26)</f>
        <v>1085</v>
      </c>
      <c r="AP27">
        <f t="shared" si="3"/>
        <v>1950</v>
      </c>
      <c r="AQ27">
        <f t="shared" si="3"/>
        <v>2818</v>
      </c>
      <c r="AR27">
        <f t="shared" si="3"/>
        <v>1654</v>
      </c>
      <c r="AT27">
        <f>SUM(AN27:AR27)</f>
        <v>8204</v>
      </c>
    </row>
    <row r="28" spans="1:56" ht="18.75" customHeight="1">
      <c r="B28" s="5"/>
      <c r="C28" s="104" t="str">
        <f t="shared" si="0"/>
        <v>Grado en Filología Hispánica</v>
      </c>
      <c r="D28" s="104"/>
      <c r="E28" s="104"/>
      <c r="F28" s="104"/>
      <c r="G28" s="104"/>
      <c r="H28" s="104"/>
      <c r="I28" s="105"/>
      <c r="J28" s="63">
        <f t="shared" si="1"/>
        <v>34</v>
      </c>
      <c r="K28" s="71">
        <f t="shared" si="2"/>
        <v>5.7046979865771813E-2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3"/>
      <c r="W28" s="9"/>
      <c r="X28" s="10"/>
      <c r="Y28" s="11"/>
      <c r="Z28" s="11"/>
      <c r="AA28" s="18"/>
      <c r="AB28" s="19"/>
      <c r="AC28" s="20"/>
      <c r="AD28" s="5"/>
      <c r="AE28" s="5"/>
      <c r="AF28" s="5"/>
      <c r="AG28" s="5"/>
      <c r="AH28" s="5"/>
      <c r="AI28" s="5"/>
      <c r="AJ28" s="5"/>
      <c r="AK28" s="5"/>
    </row>
    <row r="29" spans="1:56" ht="18.75" customHeight="1">
      <c r="B29" s="5"/>
      <c r="C29" s="104" t="str">
        <f t="shared" si="0"/>
        <v>Grado en Geografía e Historia</v>
      </c>
      <c r="D29" s="104"/>
      <c r="E29" s="104"/>
      <c r="F29" s="104"/>
      <c r="G29" s="104"/>
      <c r="H29" s="104"/>
      <c r="I29" s="105"/>
      <c r="J29" s="63">
        <f t="shared" si="1"/>
        <v>26</v>
      </c>
      <c r="K29" s="71">
        <f t="shared" si="2"/>
        <v>4.3624161073825503E-2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3"/>
      <c r="W29" s="9"/>
      <c r="X29" s="10"/>
      <c r="Y29" s="11"/>
      <c r="Z29" s="11"/>
      <c r="AA29" s="18"/>
      <c r="AB29" s="19"/>
      <c r="AC29" s="21"/>
      <c r="AD29" s="5"/>
      <c r="AE29" s="5"/>
      <c r="AF29" s="5"/>
      <c r="AG29" s="5"/>
      <c r="AH29" s="5"/>
      <c r="AI29" s="5"/>
      <c r="AJ29" s="5"/>
      <c r="AK29" s="5"/>
      <c r="AP29" t="s">
        <v>211</v>
      </c>
      <c r="AS29">
        <f>(AN27*1+AO27*2+AP27*3+AQ27*4+AR27*5)/AT27</f>
        <v>3.4445392491467577</v>
      </c>
    </row>
    <row r="30" spans="1:56" ht="18.75" customHeight="1">
      <c r="B30" s="5"/>
      <c r="C30" s="104" t="str">
        <f t="shared" si="0"/>
        <v>Grado en Historia del Arte</v>
      </c>
      <c r="D30" s="104"/>
      <c r="E30" s="104"/>
      <c r="F30" s="104"/>
      <c r="G30" s="104"/>
      <c r="H30" s="104"/>
      <c r="I30" s="105"/>
      <c r="J30" s="63">
        <f t="shared" si="1"/>
        <v>19</v>
      </c>
      <c r="K30" s="71">
        <f t="shared" si="2"/>
        <v>3.1879194630872486E-2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D30" s="5"/>
      <c r="AE30" s="5"/>
      <c r="AF30" s="5"/>
      <c r="AG30" s="5"/>
      <c r="AH30" s="5"/>
      <c r="AI30" s="5"/>
      <c r="AJ30" s="5"/>
      <c r="AK30" s="5"/>
      <c r="AM30" t="s">
        <v>121</v>
      </c>
    </row>
    <row r="31" spans="1:56" ht="18.75" customHeight="1">
      <c r="B31" s="5"/>
      <c r="C31" s="104" t="str">
        <f t="shared" si="0"/>
        <v>Grado en Psicología</v>
      </c>
      <c r="D31" s="104"/>
      <c r="E31" s="104"/>
      <c r="F31" s="104"/>
      <c r="G31" s="104"/>
      <c r="H31" s="104"/>
      <c r="I31" s="105"/>
      <c r="J31" s="63">
        <f t="shared" si="1"/>
        <v>141</v>
      </c>
      <c r="K31" s="71">
        <f t="shared" si="2"/>
        <v>0.23657718120805368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M31" t="s">
        <v>122</v>
      </c>
    </row>
    <row r="32" spans="1:56" ht="18.75" customHeight="1">
      <c r="B32" s="5"/>
      <c r="C32" s="104" t="str">
        <f t="shared" si="0"/>
        <v>Grado en Educación Social</v>
      </c>
      <c r="D32" s="104"/>
      <c r="E32" s="104"/>
      <c r="F32" s="104"/>
      <c r="G32" s="104"/>
      <c r="H32" s="104"/>
      <c r="I32" s="105"/>
      <c r="J32" s="63">
        <f t="shared" si="1"/>
        <v>47</v>
      </c>
      <c r="K32" s="71">
        <f t="shared" si="2"/>
        <v>7.8859060402684561E-2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O32" t="s">
        <v>123</v>
      </c>
      <c r="AP32" t="s">
        <v>124</v>
      </c>
      <c r="AQ32" t="s">
        <v>125</v>
      </c>
      <c r="AR32" t="s">
        <v>126</v>
      </c>
    </row>
    <row r="33" spans="1:44" ht="18.75" customHeight="1">
      <c r="B33" s="5"/>
      <c r="C33" s="104" t="str">
        <f t="shared" si="0"/>
        <v>Grado en Arquelogía</v>
      </c>
      <c r="D33" s="104"/>
      <c r="E33" s="104"/>
      <c r="F33" s="104"/>
      <c r="G33" s="104"/>
      <c r="H33" s="104"/>
      <c r="I33" s="105"/>
      <c r="J33" s="63">
        <f t="shared" si="1"/>
        <v>23</v>
      </c>
      <c r="K33" s="71">
        <f t="shared" si="2"/>
        <v>3.8590604026845637E-2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M33" t="s">
        <v>127</v>
      </c>
      <c r="AN33" t="s">
        <v>4</v>
      </c>
      <c r="AO33">
        <v>114</v>
      </c>
      <c r="AP33">
        <v>19.100000000000001</v>
      </c>
      <c r="AQ33">
        <v>19.100000000000001</v>
      </c>
      <c r="AR33">
        <v>19.100000000000001</v>
      </c>
    </row>
    <row r="34" spans="1:44" ht="18.75">
      <c r="B34" s="5"/>
      <c r="C34" s="104" t="str">
        <f>+AN42</f>
        <v>Total</v>
      </c>
      <c r="D34" s="104"/>
      <c r="E34" s="104"/>
      <c r="F34" s="104"/>
      <c r="G34" s="104"/>
      <c r="H34" s="104"/>
      <c r="I34" s="105"/>
      <c r="J34" s="62">
        <f>SUM(J25:J33)</f>
        <v>596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N34" t="s">
        <v>5</v>
      </c>
      <c r="AO34">
        <v>147</v>
      </c>
      <c r="AP34">
        <v>24.7</v>
      </c>
      <c r="AQ34">
        <v>24.7</v>
      </c>
      <c r="AR34">
        <v>43.8</v>
      </c>
    </row>
    <row r="35" spans="1:44" ht="20.25">
      <c r="B35" s="5"/>
      <c r="C35" s="22"/>
      <c r="D35" s="5"/>
      <c r="E35" s="5"/>
      <c r="F35" s="5"/>
      <c r="G35" s="5"/>
      <c r="H35" s="5"/>
      <c r="I35" s="5"/>
      <c r="J35" s="6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N35" t="s">
        <v>6</v>
      </c>
      <c r="AO35">
        <v>45</v>
      </c>
      <c r="AP35">
        <v>7.6</v>
      </c>
      <c r="AQ35">
        <v>7.6</v>
      </c>
      <c r="AR35">
        <v>51.3</v>
      </c>
    </row>
    <row r="36" spans="1:44" ht="20.25">
      <c r="B36" s="5"/>
      <c r="C36" s="22"/>
      <c r="D36" s="5"/>
      <c r="E36" s="5"/>
      <c r="F36" s="5"/>
      <c r="G36" s="5"/>
      <c r="H36" s="5"/>
      <c r="I36" s="5"/>
      <c r="J36" s="6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N36" t="s">
        <v>7</v>
      </c>
      <c r="AO36">
        <v>34</v>
      </c>
      <c r="AP36">
        <v>5.7</v>
      </c>
      <c r="AQ36">
        <v>5.7</v>
      </c>
      <c r="AR36">
        <v>57</v>
      </c>
    </row>
    <row r="37" spans="1:44" ht="20.25">
      <c r="B37" s="5"/>
      <c r="C37" s="22"/>
      <c r="D37" s="5"/>
      <c r="E37" s="5"/>
      <c r="F37" s="5"/>
      <c r="G37" s="5"/>
      <c r="H37" s="5"/>
      <c r="I37" s="5"/>
      <c r="J37" s="6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N37" t="s">
        <v>8</v>
      </c>
      <c r="AO37">
        <v>26</v>
      </c>
      <c r="AP37">
        <v>4.4000000000000004</v>
      </c>
      <c r="AQ37">
        <v>4.4000000000000004</v>
      </c>
      <c r="AR37">
        <v>61.4</v>
      </c>
    </row>
    <row r="38" spans="1:44" ht="20.25">
      <c r="B38" s="5"/>
      <c r="C38" s="22"/>
      <c r="D38" s="5"/>
      <c r="E38" s="5"/>
      <c r="F38" s="5"/>
      <c r="G38" s="5"/>
      <c r="H38" s="5"/>
      <c r="I38" s="5"/>
      <c r="J38" s="6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N38" t="s">
        <v>9</v>
      </c>
      <c r="AO38">
        <v>19</v>
      </c>
      <c r="AP38">
        <v>3.2</v>
      </c>
      <c r="AQ38">
        <v>3.2</v>
      </c>
      <c r="AR38">
        <v>64.599999999999994</v>
      </c>
    </row>
    <row r="39" spans="1:44" ht="20.25">
      <c r="B39" s="5"/>
      <c r="C39" s="2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N39" t="s">
        <v>10</v>
      </c>
      <c r="AO39">
        <v>141</v>
      </c>
      <c r="AP39">
        <v>23.7</v>
      </c>
      <c r="AQ39">
        <v>23.7</v>
      </c>
      <c r="AR39">
        <v>88.3</v>
      </c>
    </row>
    <row r="40" spans="1:44" ht="20.25">
      <c r="B40" s="5"/>
      <c r="C40" s="2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N40" t="s">
        <v>91</v>
      </c>
      <c r="AO40">
        <v>47</v>
      </c>
      <c r="AP40">
        <v>7.9</v>
      </c>
      <c r="AQ40">
        <v>7.9</v>
      </c>
      <c r="AR40">
        <v>96.1</v>
      </c>
    </row>
    <row r="41" spans="1:44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08" t="s">
        <v>11</v>
      </c>
      <c r="W41" s="109"/>
      <c r="X41" s="109"/>
      <c r="Y41" s="109"/>
      <c r="Z41" s="109"/>
      <c r="AA41" s="109"/>
      <c r="AB41" s="23"/>
      <c r="AC41" s="108" t="s">
        <v>12</v>
      </c>
      <c r="AD41" s="109"/>
      <c r="AE41" s="109"/>
      <c r="AF41" s="109"/>
      <c r="AG41" s="109"/>
      <c r="AH41" s="110"/>
      <c r="AI41" s="106" t="s">
        <v>86</v>
      </c>
      <c r="AJ41" s="107"/>
      <c r="AK41" s="107"/>
      <c r="AL41" s="107"/>
      <c r="AN41" t="s">
        <v>92</v>
      </c>
      <c r="AO41">
        <v>23</v>
      </c>
      <c r="AP41">
        <v>3.9</v>
      </c>
      <c r="AQ41">
        <v>3.9</v>
      </c>
      <c r="AR41">
        <v>100</v>
      </c>
    </row>
    <row r="42" spans="1:4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08"/>
      <c r="W42" s="109"/>
      <c r="X42" s="109"/>
      <c r="Y42" s="109"/>
      <c r="Z42" s="109"/>
      <c r="AA42" s="109"/>
      <c r="AB42" s="23"/>
      <c r="AC42" s="108"/>
      <c r="AD42" s="109"/>
      <c r="AE42" s="109"/>
      <c r="AF42" s="109"/>
      <c r="AG42" s="109"/>
      <c r="AH42" s="110"/>
      <c r="AI42" s="106"/>
      <c r="AJ42" s="107"/>
      <c r="AK42" s="107"/>
      <c r="AL42" s="107"/>
      <c r="AN42" t="s">
        <v>93</v>
      </c>
      <c r="AO42">
        <v>596</v>
      </c>
      <c r="AP42">
        <v>100</v>
      </c>
      <c r="AQ42">
        <v>100</v>
      </c>
    </row>
    <row r="43" spans="1:44" s="24" customFormat="1" ht="40.5" customHeight="1">
      <c r="A43" s="96" t="s">
        <v>13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43">
        <v>1</v>
      </c>
      <c r="W43" s="43">
        <v>2</v>
      </c>
      <c r="X43" s="43">
        <v>3</v>
      </c>
      <c r="Y43" s="43">
        <v>4</v>
      </c>
      <c r="Z43" s="43">
        <v>5</v>
      </c>
      <c r="AA43" s="43" t="s">
        <v>37</v>
      </c>
      <c r="AB43" s="52" t="s">
        <v>14</v>
      </c>
      <c r="AC43" s="43">
        <v>1</v>
      </c>
      <c r="AD43" s="43">
        <v>2</v>
      </c>
      <c r="AE43" s="43">
        <v>3</v>
      </c>
      <c r="AF43" s="43">
        <v>4</v>
      </c>
      <c r="AG43" s="43">
        <v>5</v>
      </c>
      <c r="AH43" s="43" t="s">
        <v>37</v>
      </c>
      <c r="AI43" s="53" t="s">
        <v>15</v>
      </c>
      <c r="AJ43" s="53" t="s">
        <v>16</v>
      </c>
      <c r="AK43" s="53" t="s">
        <v>17</v>
      </c>
      <c r="AL43" s="53" t="s">
        <v>18</v>
      </c>
    </row>
    <row r="44" spans="1:44" s="27" customFormat="1" ht="20.100000000000001" customHeight="1">
      <c r="A44" s="25" t="s">
        <v>19</v>
      </c>
      <c r="B44" s="97" t="s">
        <v>60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86">
        <f>+AN2</f>
        <v>1</v>
      </c>
      <c r="W44" s="86">
        <f t="shared" ref="W44:AA49" si="4">+AO2</f>
        <v>4</v>
      </c>
      <c r="X44" s="86">
        <f t="shared" si="4"/>
        <v>14</v>
      </c>
      <c r="Y44" s="86">
        <f t="shared" si="4"/>
        <v>31</v>
      </c>
      <c r="Z44" s="86">
        <f t="shared" si="4"/>
        <v>96</v>
      </c>
      <c r="AA44" s="86">
        <f t="shared" si="4"/>
        <v>2</v>
      </c>
      <c r="AB44" s="86">
        <f>SUM(V44:AA44)</f>
        <v>148</v>
      </c>
      <c r="AC44" s="26">
        <f t="shared" ref="AC44:AH49" si="5">V44/$AB44</f>
        <v>6.7567567567567571E-3</v>
      </c>
      <c r="AD44" s="26">
        <f t="shared" si="5"/>
        <v>2.7027027027027029E-2</v>
      </c>
      <c r="AE44" s="26">
        <f t="shared" si="5"/>
        <v>9.45945945945946E-2</v>
      </c>
      <c r="AF44" s="26">
        <f t="shared" si="5"/>
        <v>0.20945945945945946</v>
      </c>
      <c r="AG44" s="26">
        <f t="shared" si="5"/>
        <v>0.64864864864864868</v>
      </c>
      <c r="AH44" s="26">
        <f t="shared" si="5"/>
        <v>1.3513513513513514E-2</v>
      </c>
      <c r="AI44" s="86">
        <f t="shared" ref="AI44:AI49" si="6">+BA2</f>
        <v>4.49</v>
      </c>
      <c r="AJ44" s="86">
        <f t="shared" ref="AJ44:AJ49" si="7">+BB2</f>
        <v>0.83</v>
      </c>
      <c r="AK44" s="86">
        <f t="shared" ref="AK44:AK49" si="8">+BC2</f>
        <v>5</v>
      </c>
      <c r="AL44" s="86">
        <f t="shared" ref="AL44:AL49" si="9">+BD2</f>
        <v>5</v>
      </c>
    </row>
    <row r="45" spans="1:44" s="27" customFormat="1" ht="20.100000000000001" customHeight="1">
      <c r="A45" s="25" t="s">
        <v>20</v>
      </c>
      <c r="B45" s="97" t="s">
        <v>21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86">
        <f t="shared" ref="V45:V49" si="10">+AN3</f>
        <v>14</v>
      </c>
      <c r="W45" s="86">
        <f t="shared" si="4"/>
        <v>14</v>
      </c>
      <c r="X45" s="86">
        <f t="shared" si="4"/>
        <v>40</v>
      </c>
      <c r="Y45" s="86">
        <f t="shared" si="4"/>
        <v>46</v>
      </c>
      <c r="Z45" s="86">
        <f t="shared" si="4"/>
        <v>30</v>
      </c>
      <c r="AA45" s="86">
        <f t="shared" si="4"/>
        <v>4</v>
      </c>
      <c r="AB45" s="86">
        <f t="shared" ref="AB45:AB49" si="11">SUM(V45:AA45)</f>
        <v>148</v>
      </c>
      <c r="AC45" s="26">
        <f t="shared" si="5"/>
        <v>9.45945945945946E-2</v>
      </c>
      <c r="AD45" s="26">
        <f t="shared" si="5"/>
        <v>9.45945945945946E-2</v>
      </c>
      <c r="AE45" s="26">
        <f t="shared" si="5"/>
        <v>0.27027027027027029</v>
      </c>
      <c r="AF45" s="26">
        <f t="shared" si="5"/>
        <v>0.3108108108108108</v>
      </c>
      <c r="AG45" s="26">
        <f t="shared" si="5"/>
        <v>0.20270270270270271</v>
      </c>
      <c r="AH45" s="26">
        <f t="shared" si="5"/>
        <v>2.7027027027027029E-2</v>
      </c>
      <c r="AI45" s="86">
        <f t="shared" si="6"/>
        <v>3.44</v>
      </c>
      <c r="AJ45" s="86">
        <f t="shared" si="7"/>
        <v>1.2</v>
      </c>
      <c r="AK45" s="86">
        <f t="shared" si="8"/>
        <v>4</v>
      </c>
      <c r="AL45" s="86">
        <f t="shared" si="9"/>
        <v>4</v>
      </c>
    </row>
    <row r="46" spans="1:44" s="27" customFormat="1" ht="20.100000000000001" customHeight="1">
      <c r="A46" s="25" t="s">
        <v>22</v>
      </c>
      <c r="B46" s="97" t="s">
        <v>62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86">
        <f t="shared" si="10"/>
        <v>2</v>
      </c>
      <c r="W46" s="86">
        <f t="shared" si="4"/>
        <v>3</v>
      </c>
      <c r="X46" s="86">
        <f t="shared" si="4"/>
        <v>26</v>
      </c>
      <c r="Y46" s="86">
        <f t="shared" si="4"/>
        <v>48</v>
      </c>
      <c r="Z46" s="86">
        <f t="shared" si="4"/>
        <v>69</v>
      </c>
      <c r="AA46" s="86">
        <f t="shared" si="4"/>
        <v>0</v>
      </c>
      <c r="AB46" s="86">
        <f t="shared" si="11"/>
        <v>148</v>
      </c>
      <c r="AC46" s="26">
        <f t="shared" si="5"/>
        <v>1.3513513513513514E-2</v>
      </c>
      <c r="AD46" s="26">
        <f t="shared" si="5"/>
        <v>2.0270270270270271E-2</v>
      </c>
      <c r="AE46" s="26">
        <f t="shared" si="5"/>
        <v>0.17567567567567569</v>
      </c>
      <c r="AF46" s="26">
        <f t="shared" si="5"/>
        <v>0.32432432432432434</v>
      </c>
      <c r="AG46" s="26">
        <f t="shared" si="5"/>
        <v>0.46621621621621623</v>
      </c>
      <c r="AH46" s="26">
        <f t="shared" si="5"/>
        <v>0</v>
      </c>
      <c r="AI46" s="86">
        <f t="shared" si="6"/>
        <v>4.21</v>
      </c>
      <c r="AJ46" s="86">
        <f t="shared" si="7"/>
        <v>0.9</v>
      </c>
      <c r="AK46" s="86">
        <f t="shared" si="8"/>
        <v>4</v>
      </c>
      <c r="AL46" s="86">
        <f t="shared" si="9"/>
        <v>5</v>
      </c>
      <c r="AM46" s="27" t="s">
        <v>128</v>
      </c>
    </row>
    <row r="47" spans="1:44" s="27" customFormat="1" ht="20.100000000000001" customHeight="1">
      <c r="A47" s="25" t="s">
        <v>24</v>
      </c>
      <c r="B47" s="97" t="s">
        <v>23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86">
        <f t="shared" si="10"/>
        <v>95</v>
      </c>
      <c r="W47" s="86">
        <f t="shared" si="4"/>
        <v>19</v>
      </c>
      <c r="X47" s="86">
        <f t="shared" si="4"/>
        <v>8</v>
      </c>
      <c r="Y47" s="86">
        <f t="shared" si="4"/>
        <v>8</v>
      </c>
      <c r="Z47" s="86">
        <f t="shared" si="4"/>
        <v>11</v>
      </c>
      <c r="AA47" s="86">
        <f t="shared" si="4"/>
        <v>7</v>
      </c>
      <c r="AB47" s="86">
        <f t="shared" si="11"/>
        <v>148</v>
      </c>
      <c r="AC47" s="26">
        <f t="shared" si="5"/>
        <v>0.64189189189189189</v>
      </c>
      <c r="AD47" s="26">
        <f t="shared" si="5"/>
        <v>0.12837837837837837</v>
      </c>
      <c r="AE47" s="26">
        <f t="shared" si="5"/>
        <v>5.4054054054054057E-2</v>
      </c>
      <c r="AF47" s="26">
        <f t="shared" si="5"/>
        <v>5.4054054054054057E-2</v>
      </c>
      <c r="AG47" s="26">
        <f t="shared" si="5"/>
        <v>7.4324324324324328E-2</v>
      </c>
      <c r="AH47" s="26">
        <f t="shared" si="5"/>
        <v>4.72972972972973E-2</v>
      </c>
      <c r="AI47" s="86">
        <f t="shared" si="6"/>
        <v>1.73</v>
      </c>
      <c r="AJ47" s="86">
        <f t="shared" si="7"/>
        <v>1.26</v>
      </c>
      <c r="AK47" s="86">
        <f t="shared" si="8"/>
        <v>1</v>
      </c>
      <c r="AL47" s="86">
        <f t="shared" si="9"/>
        <v>1</v>
      </c>
      <c r="AO47" s="27" t="s">
        <v>123</v>
      </c>
      <c r="AP47" s="27" t="s">
        <v>124</v>
      </c>
      <c r="AQ47" s="27" t="s">
        <v>125</v>
      </c>
      <c r="AR47" s="27" t="s">
        <v>126</v>
      </c>
    </row>
    <row r="48" spans="1:44" s="27" customFormat="1" ht="20.100000000000001" customHeight="1">
      <c r="A48" s="25" t="s">
        <v>26</v>
      </c>
      <c r="B48" s="97" t="s">
        <v>25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86">
        <f t="shared" si="10"/>
        <v>67</v>
      </c>
      <c r="W48" s="86">
        <f t="shared" si="4"/>
        <v>14</v>
      </c>
      <c r="X48" s="86">
        <f t="shared" si="4"/>
        <v>28</v>
      </c>
      <c r="Y48" s="86">
        <f t="shared" si="4"/>
        <v>18</v>
      </c>
      <c r="Z48" s="86">
        <f t="shared" si="4"/>
        <v>19</v>
      </c>
      <c r="AA48" s="86">
        <f t="shared" si="4"/>
        <v>2</v>
      </c>
      <c r="AB48" s="86">
        <f t="shared" si="11"/>
        <v>148</v>
      </c>
      <c r="AC48" s="26">
        <f t="shared" si="5"/>
        <v>0.45270270270270269</v>
      </c>
      <c r="AD48" s="26">
        <f t="shared" si="5"/>
        <v>9.45945945945946E-2</v>
      </c>
      <c r="AE48" s="26">
        <f t="shared" si="5"/>
        <v>0.1891891891891892</v>
      </c>
      <c r="AF48" s="26">
        <f t="shared" si="5"/>
        <v>0.12162162162162163</v>
      </c>
      <c r="AG48" s="26">
        <f t="shared" si="5"/>
        <v>0.12837837837837837</v>
      </c>
      <c r="AH48" s="26">
        <f t="shared" si="5"/>
        <v>1.3513513513513514E-2</v>
      </c>
      <c r="AI48" s="86">
        <f t="shared" si="6"/>
        <v>2.37</v>
      </c>
      <c r="AJ48" s="86">
        <f t="shared" si="7"/>
        <v>1.48</v>
      </c>
      <c r="AK48" s="86">
        <f t="shared" si="8"/>
        <v>2</v>
      </c>
      <c r="AL48" s="86">
        <f t="shared" si="9"/>
        <v>1</v>
      </c>
      <c r="AM48" s="27" t="s">
        <v>127</v>
      </c>
      <c r="AN48" s="27" t="s">
        <v>129</v>
      </c>
      <c r="AO48" s="27">
        <v>148</v>
      </c>
      <c r="AP48" s="27">
        <v>24.8</v>
      </c>
      <c r="AQ48" s="27">
        <v>24.8</v>
      </c>
      <c r="AR48" s="27">
        <v>24.8</v>
      </c>
    </row>
    <row r="49" spans="1:44" s="27" customFormat="1" ht="20.100000000000001" customHeight="1">
      <c r="A49" s="25" t="s">
        <v>61</v>
      </c>
      <c r="B49" s="97" t="s">
        <v>27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86">
        <f t="shared" si="10"/>
        <v>14</v>
      </c>
      <c r="W49" s="86">
        <f t="shared" si="4"/>
        <v>7</v>
      </c>
      <c r="X49" s="86">
        <f t="shared" si="4"/>
        <v>33</v>
      </c>
      <c r="Y49" s="86">
        <f t="shared" si="4"/>
        <v>38</v>
      </c>
      <c r="Z49" s="86">
        <f t="shared" si="4"/>
        <v>48</v>
      </c>
      <c r="AA49" s="86">
        <f t="shared" si="4"/>
        <v>8</v>
      </c>
      <c r="AB49" s="86">
        <f t="shared" si="11"/>
        <v>148</v>
      </c>
      <c r="AC49" s="26">
        <f t="shared" si="5"/>
        <v>9.45945945945946E-2</v>
      </c>
      <c r="AD49" s="26">
        <f t="shared" si="5"/>
        <v>4.72972972972973E-2</v>
      </c>
      <c r="AE49" s="26">
        <f t="shared" si="5"/>
        <v>0.22297297297297297</v>
      </c>
      <c r="AF49" s="26">
        <f t="shared" si="5"/>
        <v>0.25675675675675674</v>
      </c>
      <c r="AG49" s="26">
        <f t="shared" si="5"/>
        <v>0.32432432432432434</v>
      </c>
      <c r="AH49" s="26">
        <f t="shared" si="5"/>
        <v>5.4054054054054057E-2</v>
      </c>
      <c r="AI49" s="86">
        <f t="shared" si="6"/>
        <v>3.71</v>
      </c>
      <c r="AJ49" s="86">
        <f t="shared" si="7"/>
        <v>1.27</v>
      </c>
      <c r="AK49" s="86">
        <f t="shared" si="8"/>
        <v>4</v>
      </c>
      <c r="AL49" s="86">
        <f t="shared" si="9"/>
        <v>5</v>
      </c>
      <c r="AN49" s="27" t="s">
        <v>130</v>
      </c>
      <c r="AO49" s="27">
        <v>145</v>
      </c>
      <c r="AP49" s="27">
        <v>24.3</v>
      </c>
      <c r="AQ49" s="27">
        <v>24.3</v>
      </c>
      <c r="AR49" s="27">
        <v>49.2</v>
      </c>
    </row>
    <row r="50" spans="1:44" s="24" customFormat="1" ht="16.5" customHeight="1">
      <c r="A50" s="28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131</v>
      </c>
      <c r="AO50" s="24">
        <v>138</v>
      </c>
      <c r="AP50" s="24">
        <v>23.2</v>
      </c>
      <c r="AQ50" s="24">
        <v>23.2</v>
      </c>
      <c r="AR50" s="24">
        <v>72.3</v>
      </c>
    </row>
    <row r="51" spans="1:44" s="24" customFormat="1" ht="16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2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N51" s="24" t="s">
        <v>132</v>
      </c>
      <c r="AO51" s="24">
        <v>165</v>
      </c>
      <c r="AP51" s="24">
        <v>27.7</v>
      </c>
      <c r="AQ51" s="24">
        <v>27.7</v>
      </c>
      <c r="AR51" s="24">
        <v>100</v>
      </c>
    </row>
    <row r="52" spans="1:44" s="24" customFormat="1" ht="26.25" customHeight="1">
      <c r="A52" s="96" t="s">
        <v>28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N52" s="24" t="s">
        <v>93</v>
      </c>
      <c r="AO52" s="24">
        <v>596</v>
      </c>
      <c r="AP52" s="24">
        <v>100</v>
      </c>
      <c r="AQ52" s="24">
        <v>100</v>
      </c>
    </row>
    <row r="53" spans="1:44" s="24" customFormat="1" ht="13.5" customHeight="1">
      <c r="A53" s="29"/>
      <c r="B53" s="29"/>
      <c r="C53" s="29"/>
      <c r="D53" s="29"/>
      <c r="E53" s="29"/>
      <c r="F53" s="33"/>
      <c r="G53" s="34"/>
      <c r="H53" s="34"/>
      <c r="I53" s="34"/>
      <c r="J53" s="34"/>
      <c r="K53" s="34"/>
      <c r="L53" s="34"/>
      <c r="M53" s="34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1:44" s="24" customFormat="1" ht="21" customHeight="1">
      <c r="A54" s="29"/>
      <c r="B54" s="29"/>
      <c r="C54" s="29"/>
      <c r="D54" s="29"/>
      <c r="E54" s="29"/>
      <c r="F54" s="33"/>
      <c r="G54" s="35"/>
      <c r="H54" s="35"/>
      <c r="I54" s="35"/>
      <c r="J54" s="35"/>
      <c r="K54" s="35"/>
      <c r="L54" s="90" t="s">
        <v>123</v>
      </c>
      <c r="M54" s="91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</row>
    <row r="55" spans="1:44" s="24" customFormat="1" ht="27.75" customHeight="1">
      <c r="A55" s="29"/>
      <c r="B55" s="29"/>
      <c r="C55" s="29"/>
      <c r="D55" s="29"/>
      <c r="E55" s="29"/>
      <c r="F55" s="33"/>
      <c r="G55" s="93" t="s">
        <v>31</v>
      </c>
      <c r="H55" s="93"/>
      <c r="I55" s="93"/>
      <c r="J55" s="93"/>
      <c r="K55" s="93"/>
      <c r="L55" s="90">
        <f>+AO59</f>
        <v>42</v>
      </c>
      <c r="M55" s="91">
        <v>96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</row>
    <row r="56" spans="1:44" s="24" customFormat="1" ht="21" customHeight="1">
      <c r="A56" s="29"/>
      <c r="B56" s="29"/>
      <c r="C56" s="29"/>
      <c r="D56" s="29"/>
      <c r="E56" s="29"/>
      <c r="F56" s="33"/>
      <c r="G56" s="93" t="s">
        <v>32</v>
      </c>
      <c r="H56" s="93"/>
      <c r="I56" s="93"/>
      <c r="J56" s="93"/>
      <c r="K56" s="93"/>
      <c r="L56" s="90">
        <f t="shared" ref="L56:L58" si="12">+AO60</f>
        <v>18</v>
      </c>
      <c r="M56" s="91">
        <v>97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24" t="s">
        <v>133</v>
      </c>
    </row>
    <row r="57" spans="1:44" s="24" customFormat="1" ht="21" customHeight="1">
      <c r="A57" s="29"/>
      <c r="B57" s="29"/>
      <c r="C57" s="29"/>
      <c r="D57" s="29"/>
      <c r="E57" s="29"/>
      <c r="F57" s="33"/>
      <c r="G57" s="93" t="s">
        <v>33</v>
      </c>
      <c r="H57" s="93"/>
      <c r="I57" s="93"/>
      <c r="J57" s="93"/>
      <c r="K57" s="93"/>
      <c r="L57" s="90">
        <f t="shared" si="12"/>
        <v>64</v>
      </c>
      <c r="M57" s="91">
        <v>98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O57" s="24" t="s">
        <v>123</v>
      </c>
      <c r="AP57" s="24" t="s">
        <v>124</v>
      </c>
      <c r="AQ57" s="24" t="s">
        <v>125</v>
      </c>
      <c r="AR57" s="24" t="s">
        <v>126</v>
      </c>
    </row>
    <row r="58" spans="1:44" s="24" customFormat="1" ht="21" customHeight="1">
      <c r="A58" s="29"/>
      <c r="B58" s="29"/>
      <c r="C58" s="29"/>
      <c r="D58" s="29"/>
      <c r="E58" s="29"/>
      <c r="F58" s="33"/>
      <c r="G58" s="93" t="s">
        <v>34</v>
      </c>
      <c r="H58" s="93"/>
      <c r="I58" s="93"/>
      <c r="J58" s="93"/>
      <c r="K58" s="93"/>
      <c r="L58" s="90">
        <f t="shared" si="12"/>
        <v>1</v>
      </c>
      <c r="M58" s="91">
        <v>99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24" t="s">
        <v>127</v>
      </c>
      <c r="AO58" s="24">
        <v>471</v>
      </c>
      <c r="AP58" s="24">
        <v>79</v>
      </c>
      <c r="AQ58" s="24">
        <v>79</v>
      </c>
      <c r="AR58" s="24">
        <v>79</v>
      </c>
    </row>
    <row r="59" spans="1:44" s="24" customFormat="1" ht="21" customHeight="1">
      <c r="A59" s="29"/>
      <c r="B59" s="29"/>
      <c r="C59" s="29"/>
      <c r="D59" s="29"/>
      <c r="E59" s="29"/>
      <c r="F59" s="33"/>
      <c r="G59" s="93" t="s">
        <v>35</v>
      </c>
      <c r="H59" s="93"/>
      <c r="I59" s="93"/>
      <c r="J59" s="93"/>
      <c r="K59" s="93"/>
      <c r="L59" s="90">
        <v>23</v>
      </c>
      <c r="M59" s="91">
        <v>100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N59" s="24" t="s">
        <v>31</v>
      </c>
      <c r="AO59" s="24">
        <v>42</v>
      </c>
      <c r="AP59" s="24">
        <v>7</v>
      </c>
      <c r="AQ59" s="24">
        <v>7</v>
      </c>
      <c r="AR59" s="24">
        <v>86.1</v>
      </c>
    </row>
    <row r="60" spans="1:44" s="24" customFormat="1" ht="15.75" customHeight="1">
      <c r="A60" s="29"/>
      <c r="B60" s="29"/>
      <c r="C60" s="29"/>
      <c r="D60" s="29"/>
      <c r="E60" s="2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N60" s="24" t="s">
        <v>32</v>
      </c>
      <c r="AO60" s="24">
        <v>18</v>
      </c>
      <c r="AP60" s="24">
        <v>3</v>
      </c>
      <c r="AQ60" s="24">
        <v>3</v>
      </c>
      <c r="AR60" s="24">
        <v>89.1</v>
      </c>
    </row>
    <row r="61" spans="1:44" s="24" customFormat="1" ht="25.5" customHeight="1">
      <c r="A61" s="29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33"/>
      <c r="W61" s="33"/>
      <c r="X61" s="33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N61" s="24" t="s">
        <v>33</v>
      </c>
      <c r="AO61" s="24">
        <v>64</v>
      </c>
      <c r="AP61" s="24">
        <v>10.7</v>
      </c>
      <c r="AQ61" s="24">
        <v>10.7</v>
      </c>
      <c r="AR61" s="24">
        <v>99.8</v>
      </c>
    </row>
    <row r="62" spans="1:44" s="24" customFormat="1" ht="12.75" customHeight="1">
      <c r="A62" s="2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3"/>
      <c r="W62" s="33"/>
      <c r="X62" s="33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N62" s="24" t="s">
        <v>34</v>
      </c>
      <c r="AO62" s="24">
        <v>1</v>
      </c>
      <c r="AP62" s="24">
        <v>0.2</v>
      </c>
      <c r="AQ62" s="24">
        <v>0.2</v>
      </c>
      <c r="AR62" s="24">
        <v>100</v>
      </c>
    </row>
    <row r="63" spans="1:44" s="24" customFormat="1" ht="21" customHeight="1">
      <c r="A63" s="33"/>
      <c r="B63" s="95"/>
      <c r="C63" s="95"/>
      <c r="D63" s="95"/>
      <c r="E63" s="95"/>
      <c r="F63" s="95"/>
      <c r="G63" s="95"/>
      <c r="H63" s="95"/>
      <c r="I63" s="95"/>
      <c r="J63" s="9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29"/>
      <c r="AL63" s="29"/>
      <c r="AN63" s="24" t="s">
        <v>93</v>
      </c>
      <c r="AO63" s="24">
        <v>596</v>
      </c>
      <c r="AP63" s="24">
        <v>100</v>
      </c>
      <c r="AQ63" s="24">
        <v>100</v>
      </c>
    </row>
    <row r="64" spans="1:44" s="24" customFormat="1" ht="21" customHeight="1">
      <c r="A64" s="33"/>
      <c r="B64" s="95"/>
      <c r="C64" s="95"/>
      <c r="D64" s="95"/>
      <c r="E64" s="95"/>
      <c r="F64" s="95"/>
      <c r="G64" s="95"/>
      <c r="H64" s="95"/>
      <c r="I64" s="95"/>
      <c r="J64" s="9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</row>
    <row r="65" spans="1:44" s="24" customFormat="1" ht="21" customHeight="1">
      <c r="A65" s="33"/>
      <c r="B65" s="95"/>
      <c r="C65" s="95"/>
      <c r="D65" s="95"/>
      <c r="E65" s="95"/>
      <c r="F65" s="95"/>
      <c r="G65" s="95"/>
      <c r="H65" s="95"/>
      <c r="I65" s="95"/>
      <c r="J65" s="9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spans="1:44" s="24" customFormat="1" ht="21" customHeight="1">
      <c r="A66" s="33"/>
      <c r="B66" s="37"/>
      <c r="C66" s="37"/>
      <c r="D66" s="37"/>
      <c r="E66" s="37"/>
      <c r="F66" s="37"/>
      <c r="G66" s="37"/>
      <c r="H66" s="37"/>
      <c r="I66" s="37"/>
      <c r="J66" s="37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</row>
    <row r="67" spans="1:44" s="24" customFormat="1" ht="20.25" customHeight="1">
      <c r="A67" s="38"/>
      <c r="B67" s="39"/>
      <c r="C67" s="38"/>
      <c r="D67" s="38"/>
      <c r="E67" s="38"/>
      <c r="F67" s="38"/>
      <c r="G67" s="38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29"/>
      <c r="AM67" s="24" t="s">
        <v>134</v>
      </c>
    </row>
    <row r="68" spans="1:44" s="27" customFormat="1" ht="18.75" customHeigh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111" t="s">
        <v>11</v>
      </c>
      <c r="W68" s="111"/>
      <c r="X68" s="111"/>
      <c r="Y68" s="111"/>
      <c r="Z68" s="111"/>
      <c r="AA68" s="111"/>
      <c r="AB68" s="23"/>
      <c r="AC68" s="111" t="s">
        <v>12</v>
      </c>
      <c r="AD68" s="111"/>
      <c r="AE68" s="111"/>
      <c r="AF68" s="111"/>
      <c r="AG68" s="111"/>
      <c r="AH68" s="111"/>
      <c r="AI68" s="114" t="s">
        <v>86</v>
      </c>
      <c r="AJ68" s="114"/>
      <c r="AK68" s="114"/>
      <c r="AL68" s="114"/>
      <c r="AO68" s="27" t="s">
        <v>123</v>
      </c>
      <c r="AP68" s="27" t="s">
        <v>124</v>
      </c>
      <c r="AQ68" s="27" t="s">
        <v>125</v>
      </c>
      <c r="AR68" s="27" t="s">
        <v>126</v>
      </c>
    </row>
    <row r="69" spans="1:44" s="24" customFormat="1" ht="30.75" customHeight="1">
      <c r="A69" s="33"/>
      <c r="B69" s="92"/>
      <c r="C69" s="92"/>
      <c r="D69" s="42"/>
      <c r="E69" s="42"/>
      <c r="F69" s="42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111"/>
      <c r="W69" s="111"/>
      <c r="X69" s="111"/>
      <c r="Y69" s="111"/>
      <c r="Z69" s="111"/>
      <c r="AA69" s="111"/>
      <c r="AB69" s="23"/>
      <c r="AC69" s="111"/>
      <c r="AD69" s="111"/>
      <c r="AE69" s="111"/>
      <c r="AF69" s="111"/>
      <c r="AG69" s="111"/>
      <c r="AH69" s="111"/>
      <c r="AI69" s="114"/>
      <c r="AJ69" s="114"/>
      <c r="AK69" s="114"/>
      <c r="AL69" s="114"/>
      <c r="AM69" s="24" t="s">
        <v>127</v>
      </c>
      <c r="AO69" s="24">
        <v>573</v>
      </c>
      <c r="AP69" s="24">
        <v>96.1</v>
      </c>
      <c r="AQ69" s="24">
        <v>96.1</v>
      </c>
      <c r="AR69" s="24">
        <v>96.1</v>
      </c>
    </row>
    <row r="70" spans="1:44" s="24" customFormat="1" ht="36.75" customHeight="1">
      <c r="A70" s="96" t="s">
        <v>36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43">
        <v>1</v>
      </c>
      <c r="W70" s="43">
        <v>2</v>
      </c>
      <c r="X70" s="43">
        <v>3</v>
      </c>
      <c r="Y70" s="43">
        <v>4</v>
      </c>
      <c r="Z70" s="43">
        <v>5</v>
      </c>
      <c r="AA70" s="43" t="s">
        <v>37</v>
      </c>
      <c r="AB70" s="52" t="s">
        <v>14</v>
      </c>
      <c r="AC70" s="43">
        <v>1</v>
      </c>
      <c r="AD70" s="43">
        <v>2</v>
      </c>
      <c r="AE70" s="43">
        <v>3</v>
      </c>
      <c r="AF70" s="43">
        <v>4</v>
      </c>
      <c r="AG70" s="43">
        <v>5</v>
      </c>
      <c r="AH70" s="43" t="s">
        <v>37</v>
      </c>
      <c r="AI70" s="53" t="s">
        <v>15</v>
      </c>
      <c r="AJ70" s="53" t="s">
        <v>16</v>
      </c>
      <c r="AK70" s="53" t="s">
        <v>17</v>
      </c>
      <c r="AL70" s="53" t="s">
        <v>18</v>
      </c>
      <c r="AN70" s="24" t="s">
        <v>135</v>
      </c>
      <c r="AO70" s="24">
        <v>1</v>
      </c>
      <c r="AP70" s="24">
        <v>0.2</v>
      </c>
      <c r="AQ70" s="24">
        <v>0.2</v>
      </c>
      <c r="AR70" s="24">
        <v>96.3</v>
      </c>
    </row>
    <row r="71" spans="1:44" s="27" customFormat="1" ht="18.75" customHeight="1">
      <c r="A71" s="25" t="s">
        <v>38</v>
      </c>
      <c r="B71" s="97" t="s">
        <v>63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87">
        <f>+AN8</f>
        <v>7</v>
      </c>
      <c r="W71" s="87">
        <f t="shared" ref="W71:AA73" si="13">+AO8</f>
        <v>11</v>
      </c>
      <c r="X71" s="87">
        <f t="shared" si="13"/>
        <v>15</v>
      </c>
      <c r="Y71" s="87">
        <f t="shared" si="13"/>
        <v>16</v>
      </c>
      <c r="Z71" s="87">
        <f t="shared" si="13"/>
        <v>14</v>
      </c>
      <c r="AA71" s="87">
        <f t="shared" si="13"/>
        <v>0</v>
      </c>
      <c r="AB71" s="87">
        <f>SUM(V71:AA71)</f>
        <v>63</v>
      </c>
      <c r="AC71" s="26">
        <f>V71/$AB71</f>
        <v>0.1111111111111111</v>
      </c>
      <c r="AD71" s="26">
        <f t="shared" ref="AD71:AH73" si="14">W71/$AB71</f>
        <v>0.17460317460317459</v>
      </c>
      <c r="AE71" s="26">
        <f t="shared" si="14"/>
        <v>0.23809523809523808</v>
      </c>
      <c r="AF71" s="26">
        <f t="shared" si="14"/>
        <v>0.25396825396825395</v>
      </c>
      <c r="AG71" s="26">
        <f t="shared" si="14"/>
        <v>0.22222222222222221</v>
      </c>
      <c r="AH71" s="26">
        <f t="shared" si="14"/>
        <v>0</v>
      </c>
      <c r="AI71" s="87">
        <f t="shared" ref="AI71:AI73" si="15">+BA8</f>
        <v>3.3</v>
      </c>
      <c r="AJ71" s="87">
        <f t="shared" ref="AJ71:AJ73" si="16">+BB8</f>
        <v>1.3</v>
      </c>
      <c r="AK71" s="87">
        <f t="shared" ref="AK71:AK73" si="17">+BC8</f>
        <v>3</v>
      </c>
      <c r="AL71" s="87">
        <f t="shared" ref="AL71:AL73" si="18">+BD8</f>
        <v>4</v>
      </c>
      <c r="AN71" s="27" t="s">
        <v>136</v>
      </c>
      <c r="AO71" s="27">
        <v>1</v>
      </c>
      <c r="AP71" s="27">
        <v>0.2</v>
      </c>
      <c r="AQ71" s="27">
        <v>0.2</v>
      </c>
      <c r="AR71" s="27">
        <v>96.5</v>
      </c>
    </row>
    <row r="72" spans="1:44" s="27" customFormat="1" ht="18.75" customHeight="1">
      <c r="A72" s="25" t="s">
        <v>39</v>
      </c>
      <c r="B72" s="97" t="s">
        <v>64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87">
        <f t="shared" ref="V72:V73" si="19">+AN9</f>
        <v>1</v>
      </c>
      <c r="W72" s="87">
        <f t="shared" si="13"/>
        <v>10</v>
      </c>
      <c r="X72" s="87">
        <f t="shared" si="13"/>
        <v>8</v>
      </c>
      <c r="Y72" s="87">
        <f t="shared" si="13"/>
        <v>5</v>
      </c>
      <c r="Z72" s="87">
        <f t="shared" si="13"/>
        <v>2</v>
      </c>
      <c r="AA72" s="87">
        <f t="shared" si="13"/>
        <v>0</v>
      </c>
      <c r="AB72" s="87">
        <f t="shared" ref="AB72:AB73" si="20">SUM(V72:AA72)</f>
        <v>26</v>
      </c>
      <c r="AC72" s="26">
        <f>V72/$AB72</f>
        <v>3.8461538461538464E-2</v>
      </c>
      <c r="AD72" s="26">
        <f>W72/$AB72</f>
        <v>0.38461538461538464</v>
      </c>
      <c r="AE72" s="26">
        <f>X72/$AB72</f>
        <v>0.30769230769230771</v>
      </c>
      <c r="AF72" s="26">
        <f>Y72/$AB72</f>
        <v>0.19230769230769232</v>
      </c>
      <c r="AG72" s="26">
        <f>Z72/$AB72</f>
        <v>7.6923076923076927E-2</v>
      </c>
      <c r="AH72" s="26">
        <f>AA72/$AB72</f>
        <v>0</v>
      </c>
      <c r="AI72" s="87">
        <f t="shared" si="15"/>
        <v>2.88</v>
      </c>
      <c r="AJ72" s="87">
        <f t="shared" si="16"/>
        <v>1.03</v>
      </c>
      <c r="AK72" s="87">
        <f t="shared" si="17"/>
        <v>3</v>
      </c>
      <c r="AL72" s="87">
        <f t="shared" si="18"/>
        <v>2</v>
      </c>
      <c r="AN72" s="27" t="s">
        <v>137</v>
      </c>
      <c r="AO72" s="27">
        <v>1</v>
      </c>
      <c r="AP72" s="27">
        <v>0.2</v>
      </c>
      <c r="AQ72" s="27">
        <v>0.2</v>
      </c>
      <c r="AR72" s="27">
        <v>96.6</v>
      </c>
    </row>
    <row r="73" spans="1:44" s="27" customFormat="1" ht="18.75" customHeight="1">
      <c r="A73" s="25" t="s">
        <v>40</v>
      </c>
      <c r="B73" s="97" t="s">
        <v>65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87">
        <f t="shared" si="19"/>
        <v>0</v>
      </c>
      <c r="W73" s="87">
        <f t="shared" si="13"/>
        <v>1</v>
      </c>
      <c r="X73" s="87">
        <f t="shared" si="13"/>
        <v>4</v>
      </c>
      <c r="Y73" s="87">
        <f t="shared" si="13"/>
        <v>4</v>
      </c>
      <c r="Z73" s="87">
        <f t="shared" si="13"/>
        <v>17</v>
      </c>
      <c r="AA73" s="87">
        <f t="shared" si="13"/>
        <v>0</v>
      </c>
      <c r="AB73" s="87">
        <f t="shared" si="20"/>
        <v>26</v>
      </c>
      <c r="AC73" s="26">
        <f t="shared" ref="AC73" si="21">V73/$AB73</f>
        <v>0</v>
      </c>
      <c r="AD73" s="26">
        <f t="shared" si="14"/>
        <v>3.8461538461538464E-2</v>
      </c>
      <c r="AE73" s="26">
        <f t="shared" si="14"/>
        <v>0.15384615384615385</v>
      </c>
      <c r="AF73" s="26">
        <f t="shared" si="14"/>
        <v>0.15384615384615385</v>
      </c>
      <c r="AG73" s="26">
        <f t="shared" si="14"/>
        <v>0.65384615384615385</v>
      </c>
      <c r="AH73" s="26">
        <f t="shared" si="14"/>
        <v>0</v>
      </c>
      <c r="AI73" s="87">
        <f t="shared" si="15"/>
        <v>4.42</v>
      </c>
      <c r="AJ73" s="87">
        <f t="shared" si="16"/>
        <v>0.9</v>
      </c>
      <c r="AK73" s="87">
        <f t="shared" si="17"/>
        <v>5</v>
      </c>
      <c r="AL73" s="87">
        <f t="shared" si="18"/>
        <v>5</v>
      </c>
      <c r="AN73" s="27" t="s">
        <v>138</v>
      </c>
      <c r="AO73" s="27">
        <v>1</v>
      </c>
      <c r="AP73" s="27">
        <v>0.2</v>
      </c>
      <c r="AQ73" s="27">
        <v>0.2</v>
      </c>
      <c r="AR73" s="27">
        <v>96.8</v>
      </c>
    </row>
    <row r="74" spans="1:44" s="24" customFormat="1" ht="16.5" customHeight="1">
      <c r="A74" s="33"/>
      <c r="B74" s="44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1"/>
      <c r="T74" s="31"/>
      <c r="U74" s="31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N74" s="24" t="s">
        <v>139</v>
      </c>
      <c r="AO74" s="24">
        <v>1</v>
      </c>
      <c r="AP74" s="24">
        <v>0.2</v>
      </c>
      <c r="AQ74" s="24">
        <v>0.2</v>
      </c>
      <c r="AR74" s="24">
        <v>97</v>
      </c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N75" s="24" t="s">
        <v>140</v>
      </c>
      <c r="AO75" s="24">
        <v>1</v>
      </c>
      <c r="AP75" s="24">
        <v>0.2</v>
      </c>
      <c r="AQ75" s="24">
        <v>0.2</v>
      </c>
      <c r="AR75" s="24">
        <v>97.1</v>
      </c>
    </row>
    <row r="76" spans="1:44" s="24" customFormat="1" ht="36.75" customHeight="1">
      <c r="A76" s="96" t="s">
        <v>52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31"/>
      <c r="W76" s="31"/>
      <c r="X76" s="31"/>
      <c r="Y76" s="31"/>
      <c r="Z76" s="96" t="s">
        <v>53</v>
      </c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N76" s="24" t="s">
        <v>141</v>
      </c>
      <c r="AO76" s="24">
        <v>1</v>
      </c>
      <c r="AP76" s="24">
        <v>0.2</v>
      </c>
      <c r="AQ76" s="24">
        <v>0.2</v>
      </c>
      <c r="AR76" s="24">
        <v>97.3</v>
      </c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N77" s="24" t="s">
        <v>142</v>
      </c>
      <c r="AO77" s="24">
        <v>1</v>
      </c>
      <c r="AP77" s="24">
        <v>0.2</v>
      </c>
      <c r="AQ77" s="24">
        <v>0.2</v>
      </c>
      <c r="AR77" s="24">
        <v>97.5</v>
      </c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N78" s="24" t="s">
        <v>143</v>
      </c>
      <c r="AO78" s="24">
        <v>1</v>
      </c>
      <c r="AP78" s="24">
        <v>0.2</v>
      </c>
      <c r="AQ78" s="24">
        <v>0.2</v>
      </c>
      <c r="AR78" s="24">
        <v>97.7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N79" s="24" t="s">
        <v>144</v>
      </c>
      <c r="AO79" s="24">
        <v>1</v>
      </c>
      <c r="AP79" s="24">
        <v>0.2</v>
      </c>
      <c r="AQ79" s="24">
        <v>0.2</v>
      </c>
      <c r="AR79" s="24">
        <v>97.8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N80" s="24" t="s">
        <v>145</v>
      </c>
      <c r="AO80" s="24">
        <v>1</v>
      </c>
      <c r="AP80" s="24">
        <v>0.2</v>
      </c>
      <c r="AQ80" s="24">
        <v>0.2</v>
      </c>
      <c r="AR80" s="24">
        <v>98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N81" s="24" t="s">
        <v>146</v>
      </c>
      <c r="AO81" s="24">
        <v>1</v>
      </c>
      <c r="AP81" s="24">
        <v>0.2</v>
      </c>
      <c r="AQ81" s="24">
        <v>0.2</v>
      </c>
      <c r="AR81" s="24">
        <v>98.2</v>
      </c>
    </row>
    <row r="82" spans="1:44" s="24" customFormat="1" ht="16.5" customHeight="1">
      <c r="A82" s="38"/>
      <c r="B82" s="38"/>
      <c r="C82" s="45"/>
      <c r="D82" s="33"/>
      <c r="E82" s="33"/>
      <c r="F82" s="33"/>
      <c r="G82" s="33"/>
      <c r="H82" s="33"/>
      <c r="I82" s="33"/>
      <c r="J82" s="33"/>
      <c r="K82" s="46"/>
      <c r="L82" s="46"/>
      <c r="M82" s="33"/>
      <c r="N82" s="33"/>
      <c r="O82" s="33"/>
      <c r="P82" s="31"/>
      <c r="Q82" s="31"/>
      <c r="R82" s="31"/>
      <c r="S82" s="31"/>
      <c r="T82" s="46"/>
      <c r="U82" s="46"/>
      <c r="V82" s="31"/>
      <c r="W82" s="31"/>
      <c r="X82" s="31"/>
      <c r="Y82" s="31"/>
      <c r="Z82" s="31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N82" s="24" t="s">
        <v>147</v>
      </c>
      <c r="AO82" s="24">
        <v>1</v>
      </c>
      <c r="AP82" s="24">
        <v>0.2</v>
      </c>
      <c r="AQ82" s="24">
        <v>0.2</v>
      </c>
      <c r="AR82" s="24">
        <v>98.3</v>
      </c>
    </row>
    <row r="83" spans="1:44" s="24" customFormat="1" ht="16.5" customHeight="1">
      <c r="A83" s="38"/>
      <c r="B83" s="38"/>
      <c r="C83" s="45"/>
      <c r="D83" s="33"/>
      <c r="E83" s="33"/>
      <c r="F83" s="33"/>
      <c r="G83" s="33"/>
      <c r="H83" s="33"/>
      <c r="I83" s="33"/>
      <c r="J83" s="33"/>
      <c r="K83" s="46"/>
      <c r="L83" s="46"/>
      <c r="M83" s="33"/>
      <c r="N83" s="33"/>
      <c r="O83" s="33"/>
      <c r="P83" s="31"/>
      <c r="Q83" s="31"/>
      <c r="R83" s="31"/>
      <c r="S83" s="31"/>
      <c r="T83" s="46"/>
      <c r="U83" s="46"/>
      <c r="V83" s="31"/>
      <c r="W83" s="31"/>
      <c r="X83" s="31"/>
      <c r="Y83" s="31"/>
      <c r="Z83" s="31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N83" s="24" t="s">
        <v>148</v>
      </c>
      <c r="AO83" s="24">
        <v>1</v>
      </c>
      <c r="AP83" s="24">
        <v>0.2</v>
      </c>
      <c r="AQ83" s="24">
        <v>0.2</v>
      </c>
      <c r="AR83" s="24">
        <v>98.5</v>
      </c>
    </row>
    <row r="84" spans="1:44" s="24" customFormat="1" ht="16.5" customHeight="1">
      <c r="A84" s="38"/>
      <c r="B84" s="38"/>
      <c r="C84" s="45"/>
      <c r="D84" s="33"/>
      <c r="E84" s="33"/>
      <c r="F84" s="33"/>
      <c r="G84" s="33"/>
      <c r="H84" s="33"/>
      <c r="I84" s="33"/>
      <c r="J84" s="33"/>
      <c r="K84" s="46"/>
      <c r="L84" s="46"/>
      <c r="M84" s="33"/>
      <c r="N84" s="33"/>
      <c r="O84" s="33"/>
      <c r="P84" s="31"/>
      <c r="Q84" s="31"/>
      <c r="R84" s="31"/>
      <c r="S84" s="31"/>
      <c r="T84" s="46"/>
      <c r="U84" s="46"/>
      <c r="V84" s="31"/>
      <c r="W84" s="31"/>
      <c r="X84" s="31"/>
      <c r="Y84" s="31"/>
      <c r="Z84" s="31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N84" s="24" t="s">
        <v>149</v>
      </c>
      <c r="AO84" s="24">
        <v>1</v>
      </c>
      <c r="AP84" s="24">
        <v>0.2</v>
      </c>
      <c r="AQ84" s="24">
        <v>0.2</v>
      </c>
      <c r="AR84" s="24">
        <v>98.7</v>
      </c>
    </row>
    <row r="85" spans="1:44" s="24" customFormat="1" ht="16.5" customHeight="1">
      <c r="A85" s="38"/>
      <c r="B85" s="38"/>
      <c r="C85" s="45"/>
      <c r="D85" s="33"/>
      <c r="E85" s="33"/>
      <c r="F85" s="33"/>
      <c r="G85" s="33"/>
      <c r="H85" s="33"/>
      <c r="I85" s="33"/>
      <c r="J85" s="33"/>
      <c r="K85" s="46"/>
      <c r="L85" s="46"/>
      <c r="M85" s="33"/>
      <c r="N85" s="33"/>
      <c r="O85" s="33"/>
      <c r="P85" s="31"/>
      <c r="Q85" s="31"/>
      <c r="R85" s="31"/>
      <c r="S85" s="31"/>
      <c r="T85" s="46"/>
      <c r="U85" s="46"/>
      <c r="V85" s="31"/>
      <c r="W85" s="31"/>
      <c r="X85" s="31"/>
      <c r="Y85" s="31"/>
      <c r="Z85" s="31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N85" s="24" t="s">
        <v>150</v>
      </c>
      <c r="AO85" s="24">
        <v>1</v>
      </c>
      <c r="AP85" s="24">
        <v>0.2</v>
      </c>
      <c r="AQ85" s="24">
        <v>0.2</v>
      </c>
      <c r="AR85" s="24">
        <v>98.8</v>
      </c>
    </row>
    <row r="86" spans="1:44" s="24" customFormat="1" ht="16.5" customHeight="1">
      <c r="A86" s="38"/>
      <c r="B86" s="38"/>
      <c r="C86" s="45"/>
      <c r="D86" s="33"/>
      <c r="E86" s="33"/>
      <c r="F86" s="33"/>
      <c r="G86" s="33"/>
      <c r="H86" s="33"/>
      <c r="I86" s="33"/>
      <c r="J86" s="33"/>
      <c r="K86" s="46"/>
      <c r="L86" s="46"/>
      <c r="M86" s="33"/>
      <c r="N86" s="33"/>
      <c r="O86" s="33"/>
      <c r="P86" s="31"/>
      <c r="Q86" s="31"/>
      <c r="R86" s="31"/>
      <c r="S86" s="31"/>
      <c r="T86" s="46"/>
      <c r="U86" s="46"/>
      <c r="V86" s="31"/>
      <c r="W86" s="31"/>
      <c r="X86" s="31"/>
      <c r="Y86" s="31"/>
      <c r="Z86" s="31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N86" s="24" t="s">
        <v>151</v>
      </c>
      <c r="AO86" s="24">
        <v>1</v>
      </c>
      <c r="AP86" s="24">
        <v>0.2</v>
      </c>
      <c r="AQ86" s="24">
        <v>0.2</v>
      </c>
      <c r="AR86" s="24">
        <v>99</v>
      </c>
    </row>
    <row r="87" spans="1:44" s="24" customFormat="1" ht="16.5" customHeight="1">
      <c r="A87" s="38"/>
      <c r="B87" s="38"/>
      <c r="C87" s="45"/>
      <c r="D87" s="33"/>
      <c r="E87" s="33"/>
      <c r="F87" s="33"/>
      <c r="G87" s="33"/>
      <c r="H87" s="33"/>
      <c r="I87" s="33"/>
      <c r="J87" s="33"/>
      <c r="K87" s="46"/>
      <c r="L87" s="46"/>
      <c r="M87" s="33"/>
      <c r="N87" s="33"/>
      <c r="O87" s="33"/>
      <c r="P87" s="31"/>
      <c r="Q87" s="31"/>
      <c r="R87" s="31"/>
      <c r="S87" s="31"/>
      <c r="T87" s="46"/>
      <c r="U87" s="46"/>
      <c r="V87" s="31"/>
      <c r="W87" s="31"/>
      <c r="X87" s="31"/>
      <c r="Y87" s="31"/>
      <c r="Z87" s="31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N87" s="24" t="s">
        <v>152</v>
      </c>
      <c r="AO87" s="24">
        <v>1</v>
      </c>
      <c r="AP87" s="24">
        <v>0.2</v>
      </c>
      <c r="AQ87" s="24">
        <v>0.2</v>
      </c>
      <c r="AR87" s="24">
        <v>99.2</v>
      </c>
    </row>
    <row r="88" spans="1:44" s="24" customFormat="1" ht="16.5" customHeight="1">
      <c r="A88" s="38"/>
      <c r="B88" s="38"/>
      <c r="C88" s="45"/>
      <c r="D88" s="33"/>
      <c r="E88" s="33"/>
      <c r="F88" s="33"/>
      <c r="G88" s="33"/>
      <c r="H88" s="33"/>
      <c r="I88" s="33"/>
      <c r="J88" s="33"/>
      <c r="K88" s="46"/>
      <c r="L88" s="46"/>
      <c r="M88" s="33"/>
      <c r="N88" s="33"/>
      <c r="O88" s="33"/>
      <c r="P88" s="31"/>
      <c r="Q88" s="31"/>
      <c r="R88" s="31"/>
      <c r="S88" s="31"/>
      <c r="T88" s="46"/>
      <c r="U88" s="46"/>
      <c r="V88" s="31"/>
      <c r="W88" s="31"/>
      <c r="X88" s="31"/>
      <c r="Y88" s="31"/>
      <c r="Z88" s="31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N88" s="24" t="s">
        <v>153</v>
      </c>
      <c r="AO88" s="24">
        <v>1</v>
      </c>
      <c r="AP88" s="24">
        <v>0.2</v>
      </c>
      <c r="AQ88" s="24">
        <v>0.2</v>
      </c>
      <c r="AR88" s="24">
        <v>99.3</v>
      </c>
    </row>
    <row r="89" spans="1:44" s="24" customFormat="1" ht="16.5" customHeight="1">
      <c r="A89" s="38"/>
      <c r="B89" s="38"/>
      <c r="C89" s="45"/>
      <c r="D89" s="33"/>
      <c r="E89" s="33"/>
      <c r="F89" s="33"/>
      <c r="G89" s="33"/>
      <c r="H89" s="33"/>
      <c r="I89" s="33"/>
      <c r="J89" s="33"/>
      <c r="K89" s="46"/>
      <c r="L89" s="46"/>
      <c r="M89" s="33"/>
      <c r="N89" s="33"/>
      <c r="O89" s="33"/>
      <c r="P89" s="31"/>
      <c r="Q89" s="31"/>
      <c r="R89" s="31"/>
      <c r="S89" s="31"/>
      <c r="T89" s="46"/>
      <c r="U89" s="46"/>
      <c r="V89" s="31"/>
      <c r="W89" s="31"/>
      <c r="X89" s="31"/>
      <c r="Y89" s="31"/>
      <c r="Z89" s="31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N89" s="24" t="s">
        <v>154</v>
      </c>
      <c r="AO89" s="24">
        <v>1</v>
      </c>
      <c r="AP89" s="24">
        <v>0.2</v>
      </c>
      <c r="AQ89" s="24">
        <v>0.2</v>
      </c>
      <c r="AR89" s="24">
        <v>99.5</v>
      </c>
    </row>
    <row r="90" spans="1:44" s="24" customFormat="1" ht="16.5" customHeight="1">
      <c r="A90" s="38"/>
      <c r="B90" s="38"/>
      <c r="C90" s="45"/>
      <c r="D90" s="33"/>
      <c r="E90" s="33"/>
      <c r="F90" s="33"/>
      <c r="G90" s="33"/>
      <c r="H90" s="33"/>
      <c r="I90" s="33"/>
      <c r="J90" s="33"/>
      <c r="K90" s="46"/>
      <c r="L90" s="46"/>
      <c r="M90" s="33"/>
      <c r="N90" s="33"/>
      <c r="O90" s="33"/>
      <c r="P90" s="31"/>
      <c r="Q90" s="31"/>
      <c r="R90" s="31"/>
      <c r="S90" s="31"/>
      <c r="T90" s="46"/>
      <c r="U90" s="46"/>
      <c r="V90" s="31"/>
      <c r="W90" s="31"/>
      <c r="X90" s="31"/>
      <c r="Y90" s="31"/>
      <c r="Z90" s="31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N90" s="24" t="s">
        <v>155</v>
      </c>
      <c r="AO90" s="24">
        <v>1</v>
      </c>
      <c r="AP90" s="24">
        <v>0.2</v>
      </c>
      <c r="AQ90" s="24">
        <v>0.2</v>
      </c>
      <c r="AR90" s="24">
        <v>99.7</v>
      </c>
    </row>
    <row r="91" spans="1:44" s="24" customFormat="1" ht="16.5" customHeight="1">
      <c r="A91" s="38"/>
      <c r="B91" s="38"/>
      <c r="C91" s="45"/>
      <c r="D91" s="33"/>
      <c r="E91" s="33"/>
      <c r="F91" s="33"/>
      <c r="G91" s="33"/>
      <c r="H91" s="33"/>
      <c r="I91" s="33"/>
      <c r="J91" s="33"/>
      <c r="K91" s="46"/>
      <c r="L91" s="46"/>
      <c r="M91" s="33"/>
      <c r="N91" s="33"/>
      <c r="O91" s="33"/>
      <c r="P91" s="31"/>
      <c r="Q91" s="31"/>
      <c r="R91" s="31"/>
      <c r="S91" s="31"/>
      <c r="T91" s="46"/>
      <c r="U91" s="46"/>
      <c r="V91" s="31"/>
      <c r="W91" s="31"/>
      <c r="X91" s="31"/>
      <c r="Y91" s="31"/>
      <c r="Z91" s="31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N91" s="24" t="s">
        <v>156</v>
      </c>
      <c r="AO91" s="24">
        <v>1</v>
      </c>
      <c r="AP91" s="24">
        <v>0.2</v>
      </c>
      <c r="AQ91" s="24">
        <v>0.2</v>
      </c>
      <c r="AR91" s="24">
        <v>99.8</v>
      </c>
    </row>
    <row r="92" spans="1:44" s="24" customFormat="1" ht="16.5" customHeight="1">
      <c r="A92" s="38"/>
      <c r="B92" s="38"/>
      <c r="C92" s="45"/>
      <c r="D92" s="33"/>
      <c r="E92" s="33"/>
      <c r="F92" s="33"/>
      <c r="G92" s="33"/>
      <c r="H92" s="33"/>
      <c r="I92" s="33"/>
      <c r="J92" s="33"/>
      <c r="K92" s="46"/>
      <c r="L92" s="46"/>
      <c r="M92" s="33"/>
      <c r="N92" s="33"/>
      <c r="O92" s="33"/>
      <c r="P92" s="31"/>
      <c r="Q92" s="31"/>
      <c r="R92" s="31"/>
      <c r="S92" s="31"/>
      <c r="T92" s="46"/>
      <c r="U92" s="46"/>
      <c r="V92" s="31"/>
      <c r="W92" s="31"/>
      <c r="X92" s="31"/>
      <c r="Y92" s="31"/>
      <c r="Z92" s="31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N92" s="24" t="s">
        <v>157</v>
      </c>
      <c r="AO92" s="24">
        <v>1</v>
      </c>
      <c r="AP92" s="24">
        <v>0.2</v>
      </c>
      <c r="AQ92" s="24">
        <v>0.2</v>
      </c>
      <c r="AR92" s="24">
        <v>100</v>
      </c>
    </row>
    <row r="93" spans="1:44" s="24" customFormat="1" ht="16.5" customHeight="1">
      <c r="A93" s="38"/>
      <c r="B93" s="38"/>
      <c r="C93" s="45"/>
      <c r="D93" s="33"/>
      <c r="E93" s="33"/>
      <c r="F93" s="33"/>
      <c r="G93" s="33"/>
      <c r="H93" s="33"/>
      <c r="I93" s="33"/>
      <c r="J93" s="33"/>
      <c r="K93" s="46"/>
      <c r="L93" s="46"/>
      <c r="M93" s="33"/>
      <c r="N93" s="33"/>
      <c r="O93" s="33"/>
      <c r="P93" s="31"/>
      <c r="Q93" s="31"/>
      <c r="R93" s="31"/>
      <c r="S93" s="31"/>
      <c r="T93" s="46"/>
      <c r="U93" s="46"/>
      <c r="V93" s="31"/>
      <c r="W93" s="31"/>
      <c r="X93" s="31"/>
      <c r="Y93" s="31"/>
      <c r="Z93" s="31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N93" s="24" t="s">
        <v>93</v>
      </c>
      <c r="AO93" s="24">
        <v>596</v>
      </c>
      <c r="AP93" s="24">
        <v>100</v>
      </c>
      <c r="AQ93" s="24">
        <v>100</v>
      </c>
    </row>
    <row r="94" spans="1:44" s="24" customFormat="1" ht="16.5" customHeight="1">
      <c r="A94" s="38"/>
      <c r="B94" s="38"/>
      <c r="C94" s="45"/>
      <c r="D94" s="33"/>
      <c r="E94" s="33"/>
      <c r="F94" s="33"/>
      <c r="G94" s="33"/>
      <c r="H94" s="33"/>
      <c r="I94" s="33"/>
      <c r="J94" s="33"/>
      <c r="K94" s="46"/>
      <c r="L94" s="46"/>
      <c r="M94" s="33"/>
      <c r="N94" s="33"/>
      <c r="O94" s="33"/>
      <c r="P94" s="31"/>
      <c r="Q94" s="31"/>
      <c r="R94" s="31"/>
      <c r="S94" s="31"/>
      <c r="T94" s="46"/>
      <c r="U94" s="46"/>
      <c r="V94" s="31"/>
      <c r="W94" s="31"/>
      <c r="X94" s="31"/>
      <c r="Y94" s="31"/>
      <c r="Z94" s="31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1:44" s="24" customFormat="1" ht="16.5" customHeight="1">
      <c r="A95" s="38"/>
      <c r="B95" s="38"/>
      <c r="C95" s="45"/>
      <c r="D95" s="33"/>
      <c r="E95" s="33"/>
      <c r="F95" s="33"/>
      <c r="G95" s="33"/>
      <c r="H95" s="33"/>
      <c r="I95" s="33"/>
      <c r="J95" s="33"/>
      <c r="K95" s="46"/>
      <c r="L95" s="46"/>
      <c r="M95" s="33"/>
      <c r="N95" s="33"/>
      <c r="O95" s="33"/>
      <c r="P95" s="31"/>
      <c r="Q95" s="31"/>
      <c r="R95" s="31"/>
      <c r="S95" s="31"/>
      <c r="T95" s="46"/>
      <c r="U95" s="46"/>
      <c r="V95" s="31"/>
      <c r="W95" s="31"/>
      <c r="X95" s="31"/>
      <c r="Y95" s="31"/>
      <c r="Z95" s="31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1:44" s="24" customFormat="1" ht="16.5" customHeight="1">
      <c r="A96" s="38"/>
      <c r="B96" s="38"/>
      <c r="C96" s="45"/>
      <c r="D96" s="33"/>
      <c r="E96" s="33"/>
      <c r="F96" s="33"/>
      <c r="G96" s="33"/>
      <c r="H96" s="33"/>
      <c r="I96" s="33"/>
      <c r="J96" s="33"/>
      <c r="K96" s="46"/>
      <c r="L96" s="46"/>
      <c r="M96" s="33"/>
      <c r="N96" s="33"/>
      <c r="O96" s="33"/>
      <c r="P96" s="31"/>
      <c r="Q96" s="31"/>
      <c r="R96" s="31"/>
      <c r="S96" s="31"/>
      <c r="T96" s="46"/>
      <c r="U96" s="46"/>
      <c r="V96" s="31"/>
      <c r="W96" s="31"/>
      <c r="X96" s="31"/>
      <c r="Y96" s="31"/>
      <c r="Z96" s="31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/>
      <c r="AN96"/>
      <c r="AO96"/>
      <c r="AP96"/>
      <c r="AQ96"/>
    </row>
    <row r="97" spans="1:44" s="24" customFormat="1" ht="16.5" customHeight="1">
      <c r="A97" s="38"/>
      <c r="B97" s="38"/>
      <c r="C97" s="45"/>
      <c r="D97" s="33"/>
      <c r="E97" s="33"/>
      <c r="F97" s="33"/>
      <c r="G97" s="33"/>
      <c r="H97" s="33"/>
      <c r="I97" s="33"/>
      <c r="J97" s="33"/>
      <c r="K97" s="46"/>
      <c r="L97" s="46"/>
      <c r="M97" s="33"/>
      <c r="N97" s="33"/>
      <c r="O97" s="33"/>
      <c r="P97" s="31"/>
      <c r="Q97" s="31"/>
      <c r="R97" s="31"/>
      <c r="S97" s="31"/>
      <c r="T97" s="46"/>
      <c r="U97" s="46"/>
      <c r="V97" s="31"/>
      <c r="W97" s="31"/>
      <c r="X97" s="31"/>
      <c r="Y97" s="31"/>
      <c r="Z97" s="31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t="s">
        <v>158</v>
      </c>
      <c r="AN97"/>
      <c r="AO97"/>
      <c r="AP97"/>
      <c r="AQ97"/>
    </row>
    <row r="98" spans="1:44" s="24" customFormat="1" ht="35.25" customHeight="1">
      <c r="A98" s="96" t="s">
        <v>55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29"/>
      <c r="W98" s="29"/>
      <c r="X98" s="29"/>
      <c r="Y98" s="29"/>
      <c r="Z98" s="96" t="s">
        <v>54</v>
      </c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/>
      <c r="AN98"/>
      <c r="AO98" t="s">
        <v>123</v>
      </c>
      <c r="AP98" t="s">
        <v>124</v>
      </c>
      <c r="AQ98" t="s">
        <v>125</v>
      </c>
      <c r="AR98" s="24" t="s">
        <v>126</v>
      </c>
    </row>
    <row r="99" spans="1:44" s="49" customFormat="1" ht="16.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t="s">
        <v>127</v>
      </c>
      <c r="AN99"/>
      <c r="AO99">
        <v>448</v>
      </c>
      <c r="AP99">
        <v>75.2</v>
      </c>
      <c r="AQ99">
        <v>75.2</v>
      </c>
      <c r="AR99" s="49">
        <v>75.2</v>
      </c>
    </row>
    <row r="100" spans="1:44" s="24" customFormat="1" ht="16.5" customHeight="1">
      <c r="A100" s="38"/>
      <c r="B100" s="38"/>
      <c r="C100" s="38"/>
      <c r="D100" s="38"/>
      <c r="E100" s="38"/>
      <c r="F100" s="38"/>
      <c r="G100" s="29"/>
      <c r="H100" s="29"/>
      <c r="I100" s="29"/>
      <c r="J100" s="29"/>
      <c r="K100" s="31"/>
      <c r="L100" s="31"/>
      <c r="M100" s="33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/>
      <c r="AN100" t="s">
        <v>29</v>
      </c>
      <c r="AO100">
        <v>63</v>
      </c>
      <c r="AP100">
        <v>10.6</v>
      </c>
      <c r="AQ100">
        <v>10.6</v>
      </c>
      <c r="AR100" s="24">
        <v>85.7</v>
      </c>
    </row>
    <row r="101" spans="1:44" s="24" customFormat="1" ht="18.75" customHeight="1">
      <c r="A101" s="38"/>
      <c r="B101" s="38"/>
      <c r="C101" s="38"/>
      <c r="D101" s="38"/>
      <c r="E101" s="38"/>
      <c r="F101" s="38"/>
      <c r="G101" s="29"/>
      <c r="H101" s="29"/>
      <c r="I101" s="29"/>
      <c r="J101" s="29"/>
      <c r="K101" s="33"/>
      <c r="L101" s="33"/>
      <c r="M101" s="33"/>
      <c r="N101" s="33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/>
      <c r="AN101" t="s">
        <v>30</v>
      </c>
      <c r="AO101">
        <v>85</v>
      </c>
      <c r="AP101">
        <v>14.3</v>
      </c>
      <c r="AQ101">
        <v>14.3</v>
      </c>
      <c r="AR101" s="24">
        <v>100</v>
      </c>
    </row>
    <row r="102" spans="1:44" s="24" customFormat="1" ht="16.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29"/>
      <c r="AG102" s="29"/>
      <c r="AH102" s="29"/>
      <c r="AI102" s="29"/>
      <c r="AJ102" s="29"/>
      <c r="AK102" s="29"/>
      <c r="AL102" s="29"/>
      <c r="AN102" s="24" t="s">
        <v>93</v>
      </c>
      <c r="AO102" s="24">
        <v>596</v>
      </c>
      <c r="AP102" s="24">
        <v>100</v>
      </c>
      <c r="AQ102" s="24">
        <v>100</v>
      </c>
    </row>
    <row r="103" spans="1:44" s="24" customFormat="1" ht="16.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29"/>
      <c r="AG103" s="29"/>
      <c r="AH103" s="29"/>
      <c r="AI103" s="29"/>
      <c r="AJ103" s="29"/>
      <c r="AK103" s="29"/>
      <c r="AL103" s="29"/>
    </row>
    <row r="104" spans="1:44" s="24" customFormat="1" ht="16.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29"/>
      <c r="AG104" s="29"/>
      <c r="AH104" s="29"/>
      <c r="AI104" s="29"/>
      <c r="AJ104" s="29"/>
      <c r="AK104" s="29"/>
      <c r="AL104" s="29"/>
    </row>
    <row r="105" spans="1:44" s="24" customFormat="1" ht="16.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29"/>
      <c r="AG105" s="29"/>
      <c r="AH105" s="29"/>
      <c r="AI105" s="29"/>
      <c r="AJ105" s="29"/>
      <c r="AK105" s="29"/>
      <c r="AL105" s="29"/>
    </row>
    <row r="106" spans="1:44" s="24" customFormat="1" ht="16.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29"/>
      <c r="AG106" s="29"/>
      <c r="AH106" s="29"/>
      <c r="AI106" s="29"/>
      <c r="AJ106" s="29"/>
      <c r="AK106" s="29"/>
      <c r="AL106" s="29"/>
      <c r="AM106" s="24" t="s">
        <v>159</v>
      </c>
    </row>
    <row r="107" spans="1:44" s="24" customFormat="1" ht="16.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29"/>
      <c r="AG107" s="29"/>
      <c r="AH107" s="29"/>
      <c r="AI107" s="29"/>
      <c r="AJ107" s="29"/>
      <c r="AK107" s="29"/>
      <c r="AL107" s="29"/>
      <c r="AO107" s="24" t="s">
        <v>123</v>
      </c>
      <c r="AP107" s="24" t="s">
        <v>124</v>
      </c>
      <c r="AQ107" s="24" t="s">
        <v>125</v>
      </c>
      <c r="AR107" s="24" t="s">
        <v>126</v>
      </c>
    </row>
    <row r="108" spans="1:44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29"/>
      <c r="AG108" s="29"/>
      <c r="AH108" s="29"/>
      <c r="AI108" s="29"/>
      <c r="AJ108" s="29"/>
      <c r="AK108" s="29"/>
      <c r="AL108" s="29"/>
      <c r="AM108" s="24" t="s">
        <v>127</v>
      </c>
      <c r="AN108" s="24" t="s">
        <v>29</v>
      </c>
      <c r="AO108" s="24">
        <v>26</v>
      </c>
      <c r="AP108" s="24">
        <v>4.4000000000000004</v>
      </c>
      <c r="AQ108" s="24">
        <v>4.4000000000000004</v>
      </c>
      <c r="AR108" s="24">
        <v>4.4000000000000004</v>
      </c>
    </row>
    <row r="109" spans="1:44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N109" s="24" t="s">
        <v>30</v>
      </c>
      <c r="AO109" s="24">
        <v>570</v>
      </c>
      <c r="AP109" s="24">
        <v>95.6</v>
      </c>
      <c r="AQ109" s="24">
        <v>95.6</v>
      </c>
      <c r="AR109" s="24">
        <v>100</v>
      </c>
    </row>
    <row r="110" spans="1:44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N110" s="24" t="s">
        <v>93</v>
      </c>
      <c r="AO110" s="24">
        <v>596</v>
      </c>
      <c r="AP110" s="24">
        <v>100</v>
      </c>
      <c r="AQ110" s="24">
        <v>100</v>
      </c>
    </row>
    <row r="111" spans="1:44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</row>
    <row r="112" spans="1:44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</row>
    <row r="113" spans="1:44" s="24" customFormat="1" ht="16.5" customHeight="1">
      <c r="A113" s="33"/>
      <c r="B113" s="4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29"/>
    </row>
    <row r="114" spans="1:44" s="24" customFormat="1" ht="16.5" customHeight="1">
      <c r="A114" s="33"/>
      <c r="B114" s="4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29"/>
      <c r="AM114" s="24" t="s">
        <v>160</v>
      </c>
    </row>
    <row r="115" spans="1:44" s="24" customFormat="1" ht="16.5" customHeight="1">
      <c r="A115" s="33"/>
      <c r="B115" s="4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29"/>
      <c r="AO115" s="24" t="s">
        <v>123</v>
      </c>
      <c r="AP115" s="24" t="s">
        <v>124</v>
      </c>
      <c r="AQ115" s="24" t="s">
        <v>125</v>
      </c>
      <c r="AR115" s="24" t="s">
        <v>126</v>
      </c>
    </row>
    <row r="116" spans="1:44" s="24" customFormat="1" ht="16.5" customHeight="1">
      <c r="A116" s="33"/>
      <c r="B116" s="4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29"/>
      <c r="AM116" s="24" t="s">
        <v>127</v>
      </c>
      <c r="AO116" s="24">
        <v>1</v>
      </c>
      <c r="AP116" s="24">
        <v>0.2</v>
      </c>
      <c r="AQ116" s="24">
        <v>0.2</v>
      </c>
      <c r="AR116" s="24">
        <v>0.2</v>
      </c>
    </row>
    <row r="117" spans="1:44" s="24" customFormat="1" ht="16.5" customHeight="1">
      <c r="A117" s="33"/>
      <c r="B117" s="4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29"/>
      <c r="AN117" s="24" t="s">
        <v>29</v>
      </c>
      <c r="AO117" s="24">
        <v>292</v>
      </c>
      <c r="AP117" s="24">
        <v>49</v>
      </c>
      <c r="AQ117" s="24">
        <v>49</v>
      </c>
      <c r="AR117" s="24">
        <v>49.2</v>
      </c>
    </row>
    <row r="118" spans="1:44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29"/>
      <c r="AN118" s="24" t="s">
        <v>30</v>
      </c>
      <c r="AO118" s="24">
        <v>303</v>
      </c>
      <c r="AP118" s="24">
        <v>50.8</v>
      </c>
      <c r="AQ118" s="24">
        <v>50.8</v>
      </c>
      <c r="AR118" s="24">
        <v>100</v>
      </c>
    </row>
    <row r="119" spans="1:44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N119" s="24" t="s">
        <v>93</v>
      </c>
      <c r="AO119" s="24">
        <v>596</v>
      </c>
      <c r="AP119" s="24">
        <v>100</v>
      </c>
      <c r="AQ119" s="24">
        <v>100</v>
      </c>
    </row>
    <row r="120" spans="1:44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</row>
    <row r="121" spans="1:44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</row>
    <row r="122" spans="1:44" s="24" customFormat="1" ht="18.7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60"/>
      <c r="P122" s="60"/>
      <c r="Q122" s="60"/>
      <c r="R122" s="60"/>
      <c r="S122" s="60"/>
      <c r="T122" s="60"/>
      <c r="U122" s="60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</row>
    <row r="123" spans="1:44" s="24" customFormat="1" ht="18.75" customHeight="1">
      <c r="A123" s="113" t="s">
        <v>67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88">
        <f>+AN11</f>
        <v>5</v>
      </c>
      <c r="W123" s="88">
        <f t="shared" ref="W123:AA123" si="22">+AO11</f>
        <v>4</v>
      </c>
      <c r="X123" s="88">
        <f t="shared" si="22"/>
        <v>15</v>
      </c>
      <c r="Y123" s="88">
        <f t="shared" si="22"/>
        <v>18</v>
      </c>
      <c r="Z123" s="88">
        <f t="shared" si="22"/>
        <v>11</v>
      </c>
      <c r="AA123" s="88">
        <f t="shared" si="22"/>
        <v>5</v>
      </c>
      <c r="AB123" s="88">
        <f>SUM(V123:AA123)</f>
        <v>58</v>
      </c>
      <c r="AC123" s="26">
        <f t="shared" ref="AC123:AH123" si="23">V123/$AB123</f>
        <v>8.6206896551724144E-2</v>
      </c>
      <c r="AD123" s="26">
        <f t="shared" si="23"/>
        <v>6.8965517241379309E-2</v>
      </c>
      <c r="AE123" s="26">
        <f t="shared" si="23"/>
        <v>0.25862068965517243</v>
      </c>
      <c r="AF123" s="26">
        <f t="shared" si="23"/>
        <v>0.31034482758620691</v>
      </c>
      <c r="AG123" s="26">
        <f t="shared" si="23"/>
        <v>0.18965517241379309</v>
      </c>
      <c r="AH123" s="26">
        <f t="shared" si="23"/>
        <v>8.6206896551724144E-2</v>
      </c>
      <c r="AI123" s="88">
        <f t="shared" ref="AI123" si="24">+BA11</f>
        <v>3.49</v>
      </c>
      <c r="AJ123" s="88">
        <f t="shared" ref="AJ123" si="25">+BB11</f>
        <v>1.19</v>
      </c>
      <c r="AK123" s="88">
        <f t="shared" ref="AK123" si="26">+BC11</f>
        <v>4</v>
      </c>
      <c r="AL123" s="88">
        <f t="shared" ref="AL123" si="27">+BD11</f>
        <v>4</v>
      </c>
      <c r="AM123" s="24" t="s">
        <v>161</v>
      </c>
    </row>
    <row r="124" spans="1:44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O124" s="24" t="s">
        <v>123</v>
      </c>
      <c r="AP124" s="24" t="s">
        <v>124</v>
      </c>
      <c r="AQ124" s="24" t="s">
        <v>125</v>
      </c>
      <c r="AR124" s="24" t="s">
        <v>126</v>
      </c>
    </row>
    <row r="125" spans="1:44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24" t="s">
        <v>127</v>
      </c>
      <c r="AO125" s="24">
        <v>304</v>
      </c>
      <c r="AP125" s="24">
        <v>51</v>
      </c>
      <c r="AQ125" s="24">
        <v>51</v>
      </c>
      <c r="AR125" s="24">
        <v>51</v>
      </c>
    </row>
    <row r="126" spans="1:44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N126" s="24" t="s">
        <v>29</v>
      </c>
      <c r="AO126" s="24">
        <v>58</v>
      </c>
      <c r="AP126" s="24">
        <v>9.6999999999999993</v>
      </c>
      <c r="AQ126" s="24">
        <v>9.6999999999999993</v>
      </c>
      <c r="AR126" s="24">
        <v>60.7</v>
      </c>
    </row>
    <row r="127" spans="1:44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N127" s="24" t="s">
        <v>30</v>
      </c>
      <c r="AO127" s="24">
        <v>234</v>
      </c>
      <c r="AP127" s="24">
        <v>39.299999999999997</v>
      </c>
      <c r="AQ127" s="24">
        <v>39.299999999999997</v>
      </c>
      <c r="AR127" s="24">
        <v>100</v>
      </c>
    </row>
    <row r="128" spans="1:44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N128" s="24" t="s">
        <v>93</v>
      </c>
      <c r="AO128" s="24">
        <v>596</v>
      </c>
      <c r="AP128" s="24">
        <v>100</v>
      </c>
      <c r="AQ128" s="24">
        <v>100</v>
      </c>
    </row>
    <row r="129" spans="1:48" s="24" customFormat="1" ht="36.75" customHeight="1">
      <c r="A129" s="96" t="s">
        <v>56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spans="1:48" s="54" customFormat="1" ht="16.5" customHeight="1">
      <c r="A130" s="112"/>
      <c r="B130" s="112"/>
      <c r="C130" s="112"/>
      <c r="D130" s="112"/>
      <c r="E130" s="112"/>
      <c r="F130" s="112"/>
      <c r="K130" s="55"/>
      <c r="L130" s="55"/>
      <c r="M130" s="56"/>
      <c r="N130" s="27"/>
      <c r="O130" s="27"/>
      <c r="P130" s="27"/>
      <c r="Q130" s="27"/>
      <c r="R130" s="27"/>
      <c r="S130" s="27"/>
      <c r="T130" s="27"/>
      <c r="U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1:48" s="54" customFormat="1" ht="16.5" customHeight="1">
      <c r="A131" s="112"/>
      <c r="B131" s="112"/>
      <c r="C131" s="112"/>
      <c r="D131" s="112"/>
      <c r="E131" s="112"/>
      <c r="F131" s="112"/>
      <c r="K131" s="57"/>
      <c r="L131" s="57"/>
      <c r="M131" s="56"/>
      <c r="N131" s="27"/>
      <c r="O131" s="27"/>
      <c r="P131" s="27"/>
      <c r="Q131" s="27"/>
      <c r="R131" s="27"/>
      <c r="S131" s="27"/>
      <c r="T131" s="27"/>
      <c r="U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1:48" s="54" customFormat="1" ht="18.75" customHeight="1">
      <c r="A132" s="112"/>
      <c r="B132" s="112"/>
      <c r="C132" s="112"/>
      <c r="D132" s="112"/>
      <c r="E132" s="112"/>
      <c r="F132" s="112"/>
      <c r="K132" s="56"/>
      <c r="L132" s="56"/>
      <c r="M132" s="56"/>
      <c r="N132" s="56"/>
      <c r="O132" s="27"/>
      <c r="P132" s="27"/>
      <c r="Q132" s="27"/>
      <c r="R132" s="27"/>
      <c r="S132" s="27"/>
      <c r="T132" s="27"/>
      <c r="U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54" t="s">
        <v>162</v>
      </c>
    </row>
    <row r="133" spans="1:48" s="24" customFormat="1" ht="16.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29"/>
      <c r="AG133" s="29"/>
      <c r="AH133" s="29"/>
      <c r="AI133" s="29"/>
      <c r="AJ133" s="29"/>
      <c r="AK133" s="29"/>
      <c r="AL133" s="29"/>
      <c r="AO133" s="24" t="s">
        <v>123</v>
      </c>
      <c r="AP133" s="24" t="s">
        <v>124</v>
      </c>
      <c r="AQ133" s="24" t="s">
        <v>125</v>
      </c>
      <c r="AR133" s="24" t="s">
        <v>126</v>
      </c>
    </row>
    <row r="134" spans="1:48" s="24" customFormat="1" ht="16.5" customHeight="1">
      <c r="A134" s="33"/>
      <c r="B134" s="4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29"/>
      <c r="AG134" s="29"/>
      <c r="AH134" s="29"/>
      <c r="AI134" s="29"/>
      <c r="AJ134" s="29"/>
      <c r="AK134" s="29"/>
      <c r="AL134" s="29"/>
      <c r="AM134" s="24" t="s">
        <v>127</v>
      </c>
      <c r="AO134" s="24">
        <v>1</v>
      </c>
      <c r="AP134" s="24">
        <v>0.2</v>
      </c>
      <c r="AQ134" s="24">
        <v>0.2</v>
      </c>
      <c r="AR134" s="24">
        <v>0.2</v>
      </c>
    </row>
    <row r="135" spans="1:48" s="24" customFormat="1" ht="16.5" customHeight="1">
      <c r="A135" s="33"/>
      <c r="B135" s="4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29"/>
      <c r="AN135" s="24" t="s">
        <v>29</v>
      </c>
      <c r="AO135" s="24">
        <v>399</v>
      </c>
      <c r="AP135" s="24">
        <v>66.900000000000006</v>
      </c>
      <c r="AQ135" s="24">
        <v>66.900000000000006</v>
      </c>
      <c r="AR135" s="24">
        <v>67.099999999999994</v>
      </c>
    </row>
    <row r="136" spans="1:48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R136" s="29"/>
      <c r="S136" s="29"/>
      <c r="T136" s="29"/>
      <c r="U136" s="29"/>
      <c r="V136" s="111" t="s">
        <v>11</v>
      </c>
      <c r="W136" s="111"/>
      <c r="X136" s="111"/>
      <c r="Y136" s="111"/>
      <c r="Z136" s="111"/>
      <c r="AA136" s="111"/>
      <c r="AB136" s="23"/>
      <c r="AC136" s="111" t="s">
        <v>12</v>
      </c>
      <c r="AD136" s="111"/>
      <c r="AE136" s="111"/>
      <c r="AF136" s="111"/>
      <c r="AG136" s="111"/>
      <c r="AH136" s="111"/>
      <c r="AI136" s="114" t="s">
        <v>86</v>
      </c>
      <c r="AJ136" s="114"/>
      <c r="AK136" s="114"/>
      <c r="AL136" s="114"/>
      <c r="AN136" s="24" t="s">
        <v>30</v>
      </c>
      <c r="AO136" s="24">
        <v>196</v>
      </c>
      <c r="AP136" s="24">
        <v>32.9</v>
      </c>
      <c r="AQ136" s="24">
        <v>32.9</v>
      </c>
      <c r="AR136" s="24">
        <v>100</v>
      </c>
    </row>
    <row r="137" spans="1:48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50"/>
      <c r="P137" s="50"/>
      <c r="Q137" s="50"/>
      <c r="R137" s="50"/>
      <c r="S137" s="50"/>
      <c r="T137" s="29"/>
      <c r="U137" s="29"/>
      <c r="V137" s="111"/>
      <c r="W137" s="111"/>
      <c r="X137" s="111"/>
      <c r="Y137" s="111"/>
      <c r="Z137" s="111"/>
      <c r="AA137" s="111"/>
      <c r="AB137" s="23"/>
      <c r="AC137" s="111"/>
      <c r="AD137" s="111"/>
      <c r="AE137" s="111"/>
      <c r="AF137" s="111"/>
      <c r="AG137" s="111"/>
      <c r="AH137" s="111"/>
      <c r="AI137" s="114"/>
      <c r="AJ137" s="114"/>
      <c r="AK137" s="114"/>
      <c r="AL137" s="114"/>
      <c r="AN137" s="24" t="s">
        <v>93</v>
      </c>
      <c r="AO137" s="24">
        <v>596</v>
      </c>
      <c r="AP137" s="24">
        <v>100</v>
      </c>
      <c r="AQ137" s="24">
        <v>100</v>
      </c>
    </row>
    <row r="138" spans="1:48" s="24" customFormat="1" ht="4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51"/>
      <c r="P138" s="51"/>
      <c r="Q138" s="51"/>
      <c r="R138" s="51"/>
      <c r="S138" s="51"/>
      <c r="T138" s="51"/>
      <c r="U138" s="51"/>
      <c r="V138" s="43">
        <v>1</v>
      </c>
      <c r="W138" s="43">
        <v>2</v>
      </c>
      <c r="X138" s="43">
        <v>3</v>
      </c>
      <c r="Y138" s="43">
        <v>4</v>
      </c>
      <c r="Z138" s="43">
        <v>5</v>
      </c>
      <c r="AA138" s="43" t="s">
        <v>37</v>
      </c>
      <c r="AB138" s="52" t="s">
        <v>14</v>
      </c>
      <c r="AC138" s="43">
        <v>1</v>
      </c>
      <c r="AD138" s="43">
        <v>2</v>
      </c>
      <c r="AE138" s="43">
        <v>3</v>
      </c>
      <c r="AF138" s="43">
        <v>4</v>
      </c>
      <c r="AG138" s="43">
        <v>5</v>
      </c>
      <c r="AH138" s="43" t="s">
        <v>37</v>
      </c>
      <c r="AI138" s="53" t="s">
        <v>15</v>
      </c>
      <c r="AJ138" s="53" t="s">
        <v>41</v>
      </c>
      <c r="AK138" s="53" t="s">
        <v>17</v>
      </c>
      <c r="AL138" s="53" t="s">
        <v>18</v>
      </c>
    </row>
    <row r="139" spans="1:48" s="24" customFormat="1" ht="42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97" t="s">
        <v>66</v>
      </c>
      <c r="P139" s="98"/>
      <c r="Q139" s="98"/>
      <c r="R139" s="98"/>
      <c r="S139" s="98"/>
      <c r="T139" s="98"/>
      <c r="U139" s="98"/>
      <c r="V139" s="88">
        <f>+AN12</f>
        <v>16</v>
      </c>
      <c r="W139" s="88">
        <f t="shared" ref="W139:AA139" si="28">+AO12</f>
        <v>37</v>
      </c>
      <c r="X139" s="88">
        <f t="shared" si="28"/>
        <v>91</v>
      </c>
      <c r="Y139" s="88">
        <f t="shared" si="28"/>
        <v>188</v>
      </c>
      <c r="Z139" s="88">
        <f t="shared" si="28"/>
        <v>59</v>
      </c>
      <c r="AA139" s="88">
        <f t="shared" si="28"/>
        <v>8</v>
      </c>
      <c r="AB139" s="88">
        <f>SUM(V139:AA139)</f>
        <v>399</v>
      </c>
      <c r="AC139" s="26">
        <f>V139/$AB139</f>
        <v>4.0100250626566414E-2</v>
      </c>
      <c r="AD139" s="26">
        <f t="shared" ref="AD139:AH139" si="29">W139/$AB139</f>
        <v>9.2731829573934832E-2</v>
      </c>
      <c r="AE139" s="26">
        <f t="shared" si="29"/>
        <v>0.22807017543859648</v>
      </c>
      <c r="AF139" s="26">
        <f t="shared" si="29"/>
        <v>0.47117794486215536</v>
      </c>
      <c r="AG139" s="26">
        <f t="shared" si="29"/>
        <v>0.14786967418546365</v>
      </c>
      <c r="AH139" s="26">
        <f t="shared" si="29"/>
        <v>2.0050125313283207E-2</v>
      </c>
      <c r="AI139" s="88">
        <f t="shared" ref="AI139" si="30">+BA12</f>
        <v>3.61</v>
      </c>
      <c r="AJ139" s="88">
        <f t="shared" ref="AJ139" si="31">+BB12</f>
        <v>0.99</v>
      </c>
      <c r="AK139" s="88">
        <f t="shared" ref="AK139" si="32">+BC12</f>
        <v>4</v>
      </c>
      <c r="AL139" s="88">
        <f t="shared" ref="AL139" si="33">+BD12</f>
        <v>4</v>
      </c>
    </row>
    <row r="140" spans="1:48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29"/>
    </row>
    <row r="141" spans="1:48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29"/>
      <c r="AM141" s="27" t="s">
        <v>163</v>
      </c>
      <c r="AN141" s="27"/>
      <c r="AO141" s="27"/>
      <c r="AP141" s="27"/>
      <c r="AQ141" s="27"/>
      <c r="AR141" s="27"/>
      <c r="AS141" s="27"/>
      <c r="AT141" s="27"/>
      <c r="AU141" s="27"/>
      <c r="AV141" s="27"/>
    </row>
    <row r="142" spans="1:48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29"/>
      <c r="AM142" s="27"/>
      <c r="AN142" s="27"/>
      <c r="AO142" s="27" t="s">
        <v>123</v>
      </c>
      <c r="AP142" s="27" t="s">
        <v>124</v>
      </c>
      <c r="AQ142" s="27" t="s">
        <v>125</v>
      </c>
      <c r="AR142" s="27" t="s">
        <v>126</v>
      </c>
      <c r="AS142" s="27"/>
      <c r="AT142" s="27"/>
      <c r="AU142" s="27"/>
      <c r="AV142" s="27"/>
    </row>
    <row r="143" spans="1:48" s="24" customFormat="1" ht="16.5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29"/>
      <c r="AM143" s="27" t="s">
        <v>127</v>
      </c>
      <c r="AN143" s="27"/>
      <c r="AO143" s="27">
        <v>1</v>
      </c>
      <c r="AP143" s="27">
        <v>0.2</v>
      </c>
      <c r="AQ143" s="27">
        <v>0.2</v>
      </c>
      <c r="AR143" s="27">
        <v>0.2</v>
      </c>
      <c r="AS143" s="27"/>
      <c r="AT143" s="27"/>
      <c r="AU143" s="27"/>
      <c r="AV143" s="27"/>
    </row>
    <row r="144" spans="1:48" s="24" customFormat="1" ht="16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29"/>
      <c r="AN144" s="24" t="s">
        <v>29</v>
      </c>
      <c r="AO144" s="24">
        <v>559</v>
      </c>
      <c r="AP144" s="24">
        <v>93.8</v>
      </c>
      <c r="AQ144" s="24">
        <v>93.8</v>
      </c>
      <c r="AR144" s="24">
        <v>94</v>
      </c>
    </row>
    <row r="145" spans="1:44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29"/>
      <c r="AN145" s="24" t="s">
        <v>30</v>
      </c>
      <c r="AO145" s="24">
        <v>36</v>
      </c>
      <c r="AP145" s="24">
        <v>6</v>
      </c>
      <c r="AQ145" s="24">
        <v>6</v>
      </c>
      <c r="AR145" s="24">
        <v>100</v>
      </c>
    </row>
    <row r="146" spans="1:44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29"/>
      <c r="AM146"/>
      <c r="AN146" t="s">
        <v>93</v>
      </c>
      <c r="AO146">
        <v>596</v>
      </c>
      <c r="AP146">
        <v>100</v>
      </c>
      <c r="AQ146">
        <v>100</v>
      </c>
    </row>
    <row r="147" spans="1:44" s="24" customFormat="1" ht="16.5" customHeight="1">
      <c r="A147" s="33"/>
      <c r="B147" s="44"/>
      <c r="C147" s="33"/>
      <c r="D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29"/>
      <c r="AM147"/>
      <c r="AN147"/>
      <c r="AO147"/>
      <c r="AP147"/>
      <c r="AQ147"/>
    </row>
    <row r="148" spans="1:44" s="24" customFormat="1" ht="39" customHeight="1">
      <c r="A148" s="96" t="s">
        <v>57</v>
      </c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31"/>
      <c r="W148" s="31"/>
      <c r="X148" s="96" t="s">
        <v>58</v>
      </c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/>
      <c r="AN148"/>
      <c r="AO148"/>
      <c r="AP148"/>
      <c r="AQ148"/>
    </row>
    <row r="149" spans="1:44" s="24" customFormat="1" ht="16.5" customHeight="1">
      <c r="A149" s="38"/>
      <c r="B149" s="38"/>
      <c r="C149" s="38"/>
      <c r="D149" s="38"/>
      <c r="E149" s="38"/>
      <c r="F149" s="38"/>
      <c r="K149" s="33"/>
      <c r="L149" s="33"/>
      <c r="M149" s="33"/>
      <c r="N149" s="33"/>
      <c r="O149" s="29"/>
      <c r="P149" s="29"/>
      <c r="Q149" s="29"/>
      <c r="X149" s="38"/>
      <c r="Y149" s="38"/>
      <c r="Z149" s="38"/>
      <c r="AA149" s="38"/>
      <c r="AB149" s="38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/>
      <c r="AN149"/>
      <c r="AO149"/>
      <c r="AP149"/>
      <c r="AQ149"/>
    </row>
    <row r="150" spans="1:44" s="24" customFormat="1" ht="16.5" customHeight="1">
      <c r="A150" s="38"/>
      <c r="B150" s="38"/>
      <c r="C150" s="38"/>
      <c r="D150" s="38"/>
      <c r="E150" s="38"/>
      <c r="F150" s="38"/>
      <c r="K150" s="33"/>
      <c r="L150" s="33"/>
      <c r="M150" s="33"/>
      <c r="N150" s="33"/>
      <c r="O150" s="29"/>
      <c r="P150" s="29"/>
      <c r="Q150" s="29"/>
      <c r="X150" s="38"/>
      <c r="Y150" s="38"/>
      <c r="Z150" s="38"/>
      <c r="AA150" s="38"/>
      <c r="AB150" s="38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t="s">
        <v>164</v>
      </c>
      <c r="AN150"/>
      <c r="AO150"/>
      <c r="AP150"/>
      <c r="AQ150"/>
    </row>
    <row r="151" spans="1:44" s="24" customFormat="1" ht="16.5" customHeight="1">
      <c r="A151" s="38"/>
      <c r="B151" s="38"/>
      <c r="C151" s="38"/>
      <c r="D151" s="38"/>
      <c r="E151" s="38"/>
      <c r="F151" s="38"/>
      <c r="G151" s="33"/>
      <c r="H151" s="33"/>
      <c r="I151" s="33"/>
      <c r="J151" s="33"/>
      <c r="K151" s="33"/>
      <c r="L151" s="33"/>
      <c r="M151" s="33"/>
      <c r="N151" s="33"/>
      <c r="O151" s="29"/>
      <c r="P151" s="29"/>
      <c r="Q151" s="29"/>
      <c r="X151" s="38"/>
      <c r="Y151" s="38"/>
      <c r="Z151" s="38"/>
      <c r="AA151" s="38"/>
      <c r="AB151" s="38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/>
      <c r="AN151"/>
      <c r="AO151" t="s">
        <v>123</v>
      </c>
      <c r="AP151" t="s">
        <v>124</v>
      </c>
      <c r="AQ151" t="s">
        <v>125</v>
      </c>
      <c r="AR151" s="24" t="s">
        <v>126</v>
      </c>
    </row>
    <row r="152" spans="1:44" s="24" customFormat="1" ht="16.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9"/>
      <c r="P152" s="29"/>
      <c r="Q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t="s">
        <v>127</v>
      </c>
      <c r="AN152"/>
      <c r="AO152">
        <v>37</v>
      </c>
      <c r="AP152">
        <v>6.2</v>
      </c>
      <c r="AQ152">
        <v>6.2</v>
      </c>
      <c r="AR152" s="24">
        <v>6.2</v>
      </c>
    </row>
    <row r="153" spans="1:44" s="24" customFormat="1" ht="16.5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/>
      <c r="AN153" t="s">
        <v>29</v>
      </c>
      <c r="AO153">
        <v>475</v>
      </c>
      <c r="AP153">
        <v>79.7</v>
      </c>
      <c r="AQ153">
        <v>79.7</v>
      </c>
      <c r="AR153" s="24">
        <v>85.9</v>
      </c>
    </row>
    <row r="154" spans="1:44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/>
      <c r="AN154" t="s">
        <v>30</v>
      </c>
      <c r="AO154">
        <v>84</v>
      </c>
      <c r="AP154">
        <v>14.1</v>
      </c>
      <c r="AQ154">
        <v>14.1</v>
      </c>
      <c r="AR154" s="24">
        <v>100</v>
      </c>
    </row>
    <row r="155" spans="1:44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/>
      <c r="AN155" t="s">
        <v>93</v>
      </c>
      <c r="AO155">
        <v>596</v>
      </c>
      <c r="AP155">
        <v>100</v>
      </c>
      <c r="AQ155">
        <v>100</v>
      </c>
    </row>
    <row r="156" spans="1:44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/>
      <c r="AN156"/>
      <c r="AO156"/>
      <c r="AP156"/>
      <c r="AQ156"/>
    </row>
    <row r="157" spans="1:44" s="24" customFormat="1" ht="16.5" customHeight="1">
      <c r="A157" s="33"/>
      <c r="B157" s="4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/>
      <c r="AN157"/>
      <c r="AO157"/>
      <c r="AP157"/>
      <c r="AQ157"/>
    </row>
    <row r="158" spans="1:44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/>
      <c r="AN158"/>
      <c r="AO158"/>
      <c r="AP158"/>
      <c r="AQ158"/>
    </row>
    <row r="159" spans="1:44" s="24" customFormat="1" ht="39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t="s">
        <v>165</v>
      </c>
      <c r="AN159"/>
      <c r="AO159"/>
      <c r="AP159"/>
      <c r="AQ159"/>
    </row>
    <row r="160" spans="1:44" s="24" customFormat="1" ht="43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/>
      <c r="AN160"/>
      <c r="AO160" t="s">
        <v>123</v>
      </c>
      <c r="AP160" t="s">
        <v>124</v>
      </c>
      <c r="AQ160" t="s">
        <v>125</v>
      </c>
      <c r="AR160" s="24" t="s">
        <v>126</v>
      </c>
    </row>
    <row r="161" spans="1:4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29"/>
      <c r="AL161" s="29"/>
      <c r="AM161" t="s">
        <v>127</v>
      </c>
      <c r="AN161"/>
      <c r="AO161">
        <v>4</v>
      </c>
      <c r="AP161">
        <v>0.7</v>
      </c>
      <c r="AQ161">
        <v>0.7</v>
      </c>
      <c r="AR161" s="24">
        <v>0.7</v>
      </c>
    </row>
    <row r="162" spans="1:4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29"/>
      <c r="AM162"/>
      <c r="AN162" t="s">
        <v>29</v>
      </c>
      <c r="AO162">
        <v>296</v>
      </c>
      <c r="AP162">
        <v>49.7</v>
      </c>
      <c r="AQ162">
        <v>49.7</v>
      </c>
      <c r="AR162" s="24">
        <v>50.3</v>
      </c>
    </row>
    <row r="163" spans="1:49" s="24" customFormat="1" ht="24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50"/>
      <c r="AM163"/>
      <c r="AN163" t="s">
        <v>30</v>
      </c>
      <c r="AO163">
        <v>296</v>
      </c>
      <c r="AP163">
        <v>49.7</v>
      </c>
      <c r="AQ163">
        <v>49.7</v>
      </c>
      <c r="AR163" s="24">
        <v>100</v>
      </c>
    </row>
    <row r="164" spans="1:49" s="24" customFormat="1" ht="45.7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AM164"/>
      <c r="AN164" t="s">
        <v>93</v>
      </c>
      <c r="AO164">
        <v>596</v>
      </c>
      <c r="AP164">
        <v>100</v>
      </c>
      <c r="AQ164">
        <v>100</v>
      </c>
    </row>
    <row r="165" spans="1:4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9"/>
      <c r="P165" s="29"/>
      <c r="Q165" s="29"/>
      <c r="R165" s="29"/>
      <c r="S165" s="29"/>
      <c r="T165" s="29"/>
      <c r="U165" s="29"/>
      <c r="V165" s="111" t="s">
        <v>11</v>
      </c>
      <c r="W165" s="111"/>
      <c r="X165" s="111"/>
      <c r="Y165" s="111"/>
      <c r="Z165" s="111"/>
      <c r="AA165" s="111"/>
      <c r="AB165" s="23"/>
      <c r="AC165" s="111" t="s">
        <v>12</v>
      </c>
      <c r="AD165" s="111"/>
      <c r="AE165" s="111"/>
      <c r="AF165" s="111"/>
      <c r="AG165" s="111"/>
      <c r="AH165" s="111"/>
      <c r="AI165" s="114" t="s">
        <v>86</v>
      </c>
      <c r="AJ165" s="114"/>
      <c r="AK165" s="114"/>
      <c r="AL165" s="114"/>
      <c r="AM165"/>
      <c r="AN165"/>
      <c r="AO165"/>
      <c r="AP165"/>
      <c r="AQ165"/>
    </row>
    <row r="166" spans="1:4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50"/>
      <c r="P166" s="50"/>
      <c r="Q166" s="50"/>
      <c r="R166" s="50"/>
      <c r="S166" s="29"/>
      <c r="T166" s="29"/>
      <c r="U166" s="29"/>
      <c r="V166" s="111"/>
      <c r="W166" s="111"/>
      <c r="X166" s="111"/>
      <c r="Y166" s="111"/>
      <c r="Z166" s="111"/>
      <c r="AA166" s="111"/>
      <c r="AB166" s="23"/>
      <c r="AC166" s="111"/>
      <c r="AD166" s="111"/>
      <c r="AE166" s="111"/>
      <c r="AF166" s="111"/>
      <c r="AG166" s="111"/>
      <c r="AH166" s="111"/>
      <c r="AI166" s="114"/>
      <c r="AJ166" s="114"/>
      <c r="AK166" s="114"/>
      <c r="AL166" s="114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</row>
    <row r="167" spans="1:49" s="24" customFormat="1" ht="42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51"/>
      <c r="P167" s="51"/>
      <c r="Q167" s="51"/>
      <c r="R167" s="51"/>
      <c r="S167" s="51"/>
      <c r="T167" s="51"/>
      <c r="U167" s="51"/>
      <c r="V167" s="43">
        <v>1</v>
      </c>
      <c r="W167" s="43">
        <v>2</v>
      </c>
      <c r="X167" s="43">
        <v>3</v>
      </c>
      <c r="Y167" s="43">
        <v>4</v>
      </c>
      <c r="Z167" s="43">
        <v>5</v>
      </c>
      <c r="AA167" s="43" t="s">
        <v>37</v>
      </c>
      <c r="AB167" s="52" t="s">
        <v>14</v>
      </c>
      <c r="AC167" s="43">
        <v>1</v>
      </c>
      <c r="AD167" s="43">
        <v>2</v>
      </c>
      <c r="AE167" s="43">
        <v>3</v>
      </c>
      <c r="AF167" s="43">
        <v>4</v>
      </c>
      <c r="AG167" s="43">
        <v>5</v>
      </c>
      <c r="AH167" s="43" t="s">
        <v>37</v>
      </c>
      <c r="AI167" s="53" t="s">
        <v>15</v>
      </c>
      <c r="AJ167" s="53" t="s">
        <v>41</v>
      </c>
      <c r="AK167" s="53" t="s">
        <v>17</v>
      </c>
      <c r="AL167" s="53" t="s">
        <v>18</v>
      </c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</row>
    <row r="168" spans="1:49" s="24" customFormat="1" ht="47.2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97" t="s">
        <v>68</v>
      </c>
      <c r="P168" s="98"/>
      <c r="Q168" s="98"/>
      <c r="R168" s="98"/>
      <c r="S168" s="98"/>
      <c r="T168" s="98"/>
      <c r="U168" s="98"/>
      <c r="V168" s="87">
        <f>+AN13</f>
        <v>10</v>
      </c>
      <c r="W168" s="87">
        <f t="shared" ref="W168:AA168" si="34">+AO13</f>
        <v>31</v>
      </c>
      <c r="X168" s="87">
        <f t="shared" si="34"/>
        <v>120</v>
      </c>
      <c r="Y168" s="87">
        <f t="shared" si="34"/>
        <v>200</v>
      </c>
      <c r="Z168" s="87">
        <f t="shared" si="34"/>
        <v>112</v>
      </c>
      <c r="AA168" s="87">
        <f t="shared" si="34"/>
        <v>2</v>
      </c>
      <c r="AB168" s="87">
        <f>SUM(V168:AA168)</f>
        <v>475</v>
      </c>
      <c r="AC168" s="26">
        <f>V168/$AB168</f>
        <v>2.1052631578947368E-2</v>
      </c>
      <c r="AD168" s="26">
        <f t="shared" ref="AD168:AH169" si="35">W168/$AB168</f>
        <v>6.5263157894736842E-2</v>
      </c>
      <c r="AE168" s="26">
        <f t="shared" si="35"/>
        <v>0.25263157894736843</v>
      </c>
      <c r="AF168" s="26">
        <f t="shared" si="35"/>
        <v>0.42105263157894735</v>
      </c>
      <c r="AG168" s="26">
        <f t="shared" si="35"/>
        <v>0.23578947368421052</v>
      </c>
      <c r="AH168" s="26">
        <f t="shared" si="35"/>
        <v>4.2105263157894736E-3</v>
      </c>
      <c r="AI168" s="87">
        <f t="shared" ref="AI168:AI169" si="36">+BA13</f>
        <v>3.79</v>
      </c>
      <c r="AJ168" s="87">
        <f t="shared" ref="AJ168:AJ169" si="37">+BB13</f>
        <v>0.95</v>
      </c>
      <c r="AK168" s="87">
        <f t="shared" ref="AK168:AK169" si="38">+BC13</f>
        <v>4</v>
      </c>
      <c r="AL168" s="87">
        <f t="shared" ref="AL168:AL169" si="39">+BD13</f>
        <v>4</v>
      </c>
      <c r="AM168" s="27" t="s">
        <v>166</v>
      </c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</row>
    <row r="169" spans="1:49" s="24" customFormat="1" ht="54" customHeight="1">
      <c r="A169" s="33"/>
      <c r="B169" s="44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97" t="s">
        <v>69</v>
      </c>
      <c r="P169" s="98"/>
      <c r="Q169" s="98"/>
      <c r="R169" s="98"/>
      <c r="S169" s="98"/>
      <c r="T169" s="98"/>
      <c r="U169" s="98"/>
      <c r="V169" s="87">
        <f>+AN14</f>
        <v>20</v>
      </c>
      <c r="W169" s="87">
        <f t="shared" ref="W169:AA169" si="40">+AO14</f>
        <v>72</v>
      </c>
      <c r="X169" s="87">
        <f t="shared" si="40"/>
        <v>144</v>
      </c>
      <c r="Y169" s="87">
        <f t="shared" si="40"/>
        <v>177</v>
      </c>
      <c r="Z169" s="87">
        <f t="shared" si="40"/>
        <v>52</v>
      </c>
      <c r="AA169" s="87">
        <f t="shared" si="40"/>
        <v>10</v>
      </c>
      <c r="AB169" s="87">
        <f>SUM(V169:AA169)</f>
        <v>475</v>
      </c>
      <c r="AC169" s="26">
        <f>V169/$AB169</f>
        <v>4.2105263157894736E-2</v>
      </c>
      <c r="AD169" s="26">
        <f t="shared" si="35"/>
        <v>0.15157894736842106</v>
      </c>
      <c r="AE169" s="26">
        <f t="shared" si="35"/>
        <v>0.30315789473684213</v>
      </c>
      <c r="AF169" s="26">
        <f t="shared" si="35"/>
        <v>0.37263157894736842</v>
      </c>
      <c r="AG169" s="26">
        <f t="shared" si="35"/>
        <v>0.10947368421052632</v>
      </c>
      <c r="AH169" s="26">
        <f t="shared" si="35"/>
        <v>2.1052631578947368E-2</v>
      </c>
      <c r="AI169" s="87">
        <f t="shared" si="36"/>
        <v>3.36</v>
      </c>
      <c r="AJ169" s="87">
        <f t="shared" si="37"/>
        <v>1.01</v>
      </c>
      <c r="AK169" s="87">
        <f t="shared" si="38"/>
        <v>3</v>
      </c>
      <c r="AL169" s="87">
        <f t="shared" si="39"/>
        <v>4</v>
      </c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</row>
    <row r="170" spans="1:49" s="24" customFormat="1" ht="16.5" customHeight="1">
      <c r="A170" s="33"/>
      <c r="B170" s="44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</row>
    <row r="171" spans="1:49" s="24" customFormat="1" ht="16.5" customHeight="1">
      <c r="A171" s="33"/>
      <c r="B171" s="44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</row>
    <row r="172" spans="1:49" s="24" customFormat="1" ht="16.5" customHeight="1">
      <c r="A172" s="33"/>
      <c r="B172" s="44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49" s="24" customFormat="1" ht="40.5" customHeight="1">
      <c r="A173" s="96" t="s">
        <v>59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29"/>
    </row>
    <row r="174" spans="1:49" s="24" customFormat="1" ht="16.5" customHeight="1">
      <c r="A174" s="33"/>
      <c r="B174" s="44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29"/>
    </row>
    <row r="175" spans="1:49" s="24" customFormat="1" ht="16.5" customHeight="1">
      <c r="A175" s="33"/>
      <c r="B175" s="44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29"/>
    </row>
    <row r="176" spans="1:49" s="24" customFormat="1" ht="16.5" customHeight="1">
      <c r="A176" s="33"/>
      <c r="B176" s="44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29"/>
    </row>
    <row r="177" spans="1:49" s="24" customFormat="1" ht="16.5" customHeight="1">
      <c r="A177" s="33"/>
      <c r="B177" s="44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29"/>
    </row>
    <row r="178" spans="1:49" s="24" customFormat="1" ht="16.5" customHeight="1">
      <c r="A178" s="33"/>
      <c r="B178" s="44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29"/>
    </row>
    <row r="179" spans="1:49" s="24" customFormat="1" ht="16.5" customHeight="1">
      <c r="A179" s="33"/>
      <c r="B179" s="44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29"/>
    </row>
    <row r="180" spans="1:49" s="24" customFormat="1" ht="16.5" customHeight="1">
      <c r="A180" s="33"/>
      <c r="B180" s="44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29"/>
    </row>
    <row r="181" spans="1:49" s="24" customFormat="1" ht="16.5" customHeight="1">
      <c r="A181" s="33"/>
      <c r="B181" s="44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29"/>
    </row>
    <row r="182" spans="1:49" s="24" customFormat="1" ht="16.5" customHeight="1">
      <c r="A182" s="33"/>
      <c r="B182" s="44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29"/>
    </row>
    <row r="183" spans="1:49" s="24" customFormat="1" ht="16.5" customHeight="1">
      <c r="A183" s="33"/>
      <c r="B183" s="44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29"/>
    </row>
    <row r="184" spans="1:49" s="24" customFormat="1" ht="16.5" customHeight="1">
      <c r="A184" s="33"/>
      <c r="B184" s="44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29"/>
    </row>
    <row r="185" spans="1:49" s="24" customFormat="1" ht="23.25" customHeight="1">
      <c r="A185" s="94"/>
      <c r="B185" s="94"/>
      <c r="C185" s="94"/>
      <c r="D185" s="94"/>
      <c r="E185" s="9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29"/>
    </row>
    <row r="186" spans="1:49" s="24" customFormat="1" ht="20.25" customHeight="1">
      <c r="A186" s="94"/>
      <c r="B186" s="94"/>
      <c r="C186" s="94"/>
      <c r="D186" s="94"/>
      <c r="E186" s="9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29"/>
    </row>
    <row r="187" spans="1:49" s="24" customFormat="1" ht="22.5" customHeight="1">
      <c r="A187" s="94"/>
      <c r="B187" s="94"/>
      <c r="C187" s="94"/>
      <c r="D187" s="94"/>
      <c r="E187" s="9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29"/>
    </row>
    <row r="188" spans="1:49" s="24" customFormat="1" ht="21.75" customHeight="1">
      <c r="A188" s="94"/>
      <c r="B188" s="94"/>
      <c r="C188" s="94"/>
      <c r="D188" s="94"/>
      <c r="E188" s="9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29"/>
    </row>
    <row r="189" spans="1:49" s="24" customFormat="1" ht="18" customHeight="1">
      <c r="A189" s="33"/>
      <c r="B189" s="29"/>
      <c r="C189" s="29"/>
      <c r="D189" s="29"/>
      <c r="E189" s="29"/>
      <c r="F189" s="29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111" t="s">
        <v>11</v>
      </c>
      <c r="W189" s="111"/>
      <c r="X189" s="111"/>
      <c r="Y189" s="111"/>
      <c r="Z189" s="111"/>
      <c r="AA189" s="111"/>
      <c r="AB189" s="23"/>
      <c r="AC189" s="111" t="s">
        <v>12</v>
      </c>
      <c r="AD189" s="111"/>
      <c r="AE189" s="111"/>
      <c r="AF189" s="111"/>
      <c r="AG189" s="111"/>
      <c r="AH189" s="111"/>
      <c r="AI189" s="114" t="s">
        <v>86</v>
      </c>
      <c r="AJ189" s="114"/>
      <c r="AK189" s="114"/>
      <c r="AL189" s="114"/>
    </row>
    <row r="190" spans="1:49" s="24" customFormat="1" ht="30.75" customHeight="1">
      <c r="A190" s="33"/>
      <c r="B190" s="50"/>
      <c r="C190" s="50"/>
      <c r="D190" s="50"/>
      <c r="E190" s="50"/>
      <c r="F190" s="50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111"/>
      <c r="W190" s="111"/>
      <c r="X190" s="111"/>
      <c r="Y190" s="111"/>
      <c r="Z190" s="111"/>
      <c r="AA190" s="111"/>
      <c r="AB190" s="23"/>
      <c r="AC190" s="111"/>
      <c r="AD190" s="111"/>
      <c r="AE190" s="111"/>
      <c r="AF190" s="111"/>
      <c r="AG190" s="111"/>
      <c r="AH190" s="111"/>
      <c r="AI190" s="114"/>
      <c r="AJ190" s="114"/>
      <c r="AK190" s="114"/>
      <c r="AL190" s="114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</row>
    <row r="191" spans="1:49" s="24" customFormat="1" ht="45" customHeight="1">
      <c r="A191" s="58"/>
      <c r="B191" s="96" t="s">
        <v>70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43">
        <v>1</v>
      </c>
      <c r="W191" s="43">
        <v>2</v>
      </c>
      <c r="X191" s="43">
        <v>3</v>
      </c>
      <c r="Y191" s="43">
        <v>4</v>
      </c>
      <c r="Z191" s="43">
        <v>5</v>
      </c>
      <c r="AA191" s="43" t="s">
        <v>37</v>
      </c>
      <c r="AB191" s="52" t="s">
        <v>14</v>
      </c>
      <c r="AC191" s="43">
        <v>1</v>
      </c>
      <c r="AD191" s="43">
        <v>2</v>
      </c>
      <c r="AE191" s="43">
        <v>3</v>
      </c>
      <c r="AF191" s="43">
        <v>4</v>
      </c>
      <c r="AG191" s="43">
        <v>5</v>
      </c>
      <c r="AH191" s="43" t="s">
        <v>37</v>
      </c>
      <c r="AI191" s="53" t="s">
        <v>15</v>
      </c>
      <c r="AJ191" s="53" t="s">
        <v>41</v>
      </c>
      <c r="AK191" s="53" t="s">
        <v>17</v>
      </c>
      <c r="AL191" s="53" t="s">
        <v>18</v>
      </c>
    </row>
    <row r="192" spans="1:49" s="27" customFormat="1" ht="18.75" customHeight="1">
      <c r="A192" s="59" t="s">
        <v>71</v>
      </c>
      <c r="B192" s="115" t="s">
        <v>42</v>
      </c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87">
        <f>+AN15</f>
        <v>61</v>
      </c>
      <c r="W192" s="87">
        <f t="shared" ref="W192:AA203" si="41">+AO15</f>
        <v>138</v>
      </c>
      <c r="X192" s="87">
        <f t="shared" si="41"/>
        <v>130</v>
      </c>
      <c r="Y192" s="87">
        <f t="shared" si="41"/>
        <v>179</v>
      </c>
      <c r="Z192" s="87">
        <f t="shared" si="41"/>
        <v>58</v>
      </c>
      <c r="AA192" s="87">
        <f t="shared" si="41"/>
        <v>28</v>
      </c>
      <c r="AB192" s="87">
        <f>SUM(V192:AA192)</f>
        <v>594</v>
      </c>
      <c r="AC192" s="26">
        <f>V192/$AB192</f>
        <v>0.1026936026936027</v>
      </c>
      <c r="AD192" s="26">
        <f t="shared" ref="AD192:AH192" si="42">W192/$AB192</f>
        <v>0.23232323232323232</v>
      </c>
      <c r="AE192" s="26">
        <f t="shared" si="42"/>
        <v>0.21885521885521886</v>
      </c>
      <c r="AF192" s="26">
        <f t="shared" si="42"/>
        <v>0.30134680134680136</v>
      </c>
      <c r="AG192" s="26">
        <f t="shared" si="42"/>
        <v>9.7643097643097643E-2</v>
      </c>
      <c r="AH192" s="26">
        <f t="shared" si="42"/>
        <v>4.7138047138047139E-2</v>
      </c>
      <c r="AI192" s="87">
        <f t="shared" ref="AI192:AI203" si="43">+BA15</f>
        <v>3.06</v>
      </c>
      <c r="AJ192" s="87">
        <f t="shared" ref="AJ192:AJ203" si="44">+BB15</f>
        <v>1.18</v>
      </c>
      <c r="AK192" s="87">
        <f t="shared" ref="AK192:AK203" si="45">+BC15</f>
        <v>3</v>
      </c>
      <c r="AL192" s="87">
        <f t="shared" ref="AL192:AL203" si="46">+BD15</f>
        <v>4</v>
      </c>
    </row>
    <row r="193" spans="1:38" s="27" customFormat="1" ht="18.75" customHeight="1">
      <c r="A193" s="25" t="s">
        <v>72</v>
      </c>
      <c r="B193" s="115" t="s">
        <v>43</v>
      </c>
      <c r="C193" s="116" t="s">
        <v>44</v>
      </c>
      <c r="D193" s="116" t="s">
        <v>44</v>
      </c>
      <c r="E193" s="116" t="s">
        <v>44</v>
      </c>
      <c r="F193" s="116" t="s">
        <v>44</v>
      </c>
      <c r="G193" s="116" t="s">
        <v>44</v>
      </c>
      <c r="H193" s="116" t="s">
        <v>44</v>
      </c>
      <c r="I193" s="116" t="s">
        <v>44</v>
      </c>
      <c r="J193" s="116" t="s">
        <v>44</v>
      </c>
      <c r="K193" s="116" t="s">
        <v>44</v>
      </c>
      <c r="L193" s="116" t="s">
        <v>44</v>
      </c>
      <c r="M193" s="116" t="s">
        <v>44</v>
      </c>
      <c r="N193" s="116" t="s">
        <v>44</v>
      </c>
      <c r="O193" s="116" t="s">
        <v>44</v>
      </c>
      <c r="P193" s="116" t="s">
        <v>44</v>
      </c>
      <c r="Q193" s="116" t="s">
        <v>44</v>
      </c>
      <c r="R193" s="116" t="s">
        <v>44</v>
      </c>
      <c r="S193" s="116" t="s">
        <v>44</v>
      </c>
      <c r="T193" s="116" t="s">
        <v>44</v>
      </c>
      <c r="U193" s="116" t="s">
        <v>44</v>
      </c>
      <c r="V193" s="87">
        <f t="shared" ref="V193:V203" si="47">+AN16</f>
        <v>43</v>
      </c>
      <c r="W193" s="87">
        <f t="shared" si="41"/>
        <v>95</v>
      </c>
      <c r="X193" s="87">
        <f t="shared" si="41"/>
        <v>169</v>
      </c>
      <c r="Y193" s="87">
        <f t="shared" si="41"/>
        <v>226</v>
      </c>
      <c r="Z193" s="87">
        <f t="shared" si="41"/>
        <v>56</v>
      </c>
      <c r="AA193" s="87">
        <f t="shared" si="41"/>
        <v>5</v>
      </c>
      <c r="AB193" s="87">
        <f t="shared" ref="AB193:AB203" si="48">SUM(V193:AA193)</f>
        <v>594</v>
      </c>
      <c r="AC193" s="26">
        <f t="shared" ref="AC193:AC202" si="49">V193/$AB193</f>
        <v>7.2390572390572394E-2</v>
      </c>
      <c r="AD193" s="26">
        <f t="shared" ref="AD193:AD203" si="50">W193/$AB193</f>
        <v>0.15993265993265993</v>
      </c>
      <c r="AE193" s="26">
        <f t="shared" ref="AE193:AE203" si="51">X193/$AB193</f>
        <v>0.28451178451178449</v>
      </c>
      <c r="AF193" s="26">
        <f t="shared" ref="AF193:AF203" si="52">Y193/$AB193</f>
        <v>0.38047138047138046</v>
      </c>
      <c r="AG193" s="26">
        <f t="shared" ref="AG193:AG203" si="53">Z193/$AB193</f>
        <v>9.4276094276094277E-2</v>
      </c>
      <c r="AH193" s="26">
        <f t="shared" ref="AH193:AH203" si="54">AA193/$AB193</f>
        <v>8.4175084175084174E-3</v>
      </c>
      <c r="AI193" s="87">
        <f t="shared" si="43"/>
        <v>3.27</v>
      </c>
      <c r="AJ193" s="87">
        <f t="shared" si="44"/>
        <v>1.07</v>
      </c>
      <c r="AK193" s="87">
        <f t="shared" si="45"/>
        <v>3</v>
      </c>
      <c r="AL193" s="87">
        <f t="shared" si="46"/>
        <v>4</v>
      </c>
    </row>
    <row r="194" spans="1:38" s="27" customFormat="1" ht="18.75" customHeight="1">
      <c r="A194" s="59" t="s">
        <v>73</v>
      </c>
      <c r="B194" s="115" t="s">
        <v>78</v>
      </c>
      <c r="C194" s="116" t="s">
        <v>44</v>
      </c>
      <c r="D194" s="116" t="s">
        <v>44</v>
      </c>
      <c r="E194" s="116" t="s">
        <v>44</v>
      </c>
      <c r="F194" s="116" t="s">
        <v>44</v>
      </c>
      <c r="G194" s="116" t="s">
        <v>44</v>
      </c>
      <c r="H194" s="116" t="s">
        <v>44</v>
      </c>
      <c r="I194" s="116" t="s">
        <v>44</v>
      </c>
      <c r="J194" s="116" t="s">
        <v>44</v>
      </c>
      <c r="K194" s="116" t="s">
        <v>44</v>
      </c>
      <c r="L194" s="116" t="s">
        <v>44</v>
      </c>
      <c r="M194" s="116" t="s">
        <v>44</v>
      </c>
      <c r="N194" s="116" t="s">
        <v>44</v>
      </c>
      <c r="O194" s="116" t="s">
        <v>44</v>
      </c>
      <c r="P194" s="116" t="s">
        <v>44</v>
      </c>
      <c r="Q194" s="116" t="s">
        <v>44</v>
      </c>
      <c r="R194" s="116" t="s">
        <v>44</v>
      </c>
      <c r="S194" s="116" t="s">
        <v>44</v>
      </c>
      <c r="T194" s="116" t="s">
        <v>44</v>
      </c>
      <c r="U194" s="116" t="s">
        <v>44</v>
      </c>
      <c r="V194" s="87">
        <f t="shared" si="47"/>
        <v>15</v>
      </c>
      <c r="W194" s="87">
        <f t="shared" si="41"/>
        <v>65</v>
      </c>
      <c r="X194" s="87">
        <f t="shared" si="41"/>
        <v>149</v>
      </c>
      <c r="Y194" s="87">
        <f t="shared" si="41"/>
        <v>257</v>
      </c>
      <c r="Z194" s="87">
        <f t="shared" si="41"/>
        <v>93</v>
      </c>
      <c r="AA194" s="87">
        <f t="shared" si="41"/>
        <v>14</v>
      </c>
      <c r="AB194" s="87">
        <f t="shared" si="48"/>
        <v>593</v>
      </c>
      <c r="AC194" s="26">
        <f t="shared" si="49"/>
        <v>2.5295109612141653E-2</v>
      </c>
      <c r="AD194" s="26">
        <f t="shared" si="50"/>
        <v>0.10961214165261383</v>
      </c>
      <c r="AE194" s="26">
        <f t="shared" si="51"/>
        <v>0.25126475548060706</v>
      </c>
      <c r="AF194" s="26">
        <f t="shared" si="52"/>
        <v>0.43338954468802698</v>
      </c>
      <c r="AG194" s="26">
        <f t="shared" si="53"/>
        <v>0.15682967959527824</v>
      </c>
      <c r="AH194" s="26">
        <f t="shared" si="54"/>
        <v>2.3608768971332208E-2</v>
      </c>
      <c r="AI194" s="87">
        <f t="shared" si="43"/>
        <v>3.6</v>
      </c>
      <c r="AJ194" s="87">
        <f t="shared" si="44"/>
        <v>0.97</v>
      </c>
      <c r="AK194" s="87">
        <f t="shared" si="45"/>
        <v>4</v>
      </c>
      <c r="AL194" s="87">
        <f t="shared" si="46"/>
        <v>4</v>
      </c>
    </row>
    <row r="195" spans="1:38" s="27" customFormat="1" ht="18.75" customHeight="1">
      <c r="A195" s="25" t="s">
        <v>74</v>
      </c>
      <c r="B195" s="115" t="s">
        <v>79</v>
      </c>
      <c r="C195" s="116" t="s">
        <v>44</v>
      </c>
      <c r="D195" s="116" t="s">
        <v>44</v>
      </c>
      <c r="E195" s="116" t="s">
        <v>44</v>
      </c>
      <c r="F195" s="116" t="s">
        <v>44</v>
      </c>
      <c r="G195" s="116" t="s">
        <v>44</v>
      </c>
      <c r="H195" s="116" t="s">
        <v>44</v>
      </c>
      <c r="I195" s="116" t="s">
        <v>44</v>
      </c>
      <c r="J195" s="116" t="s">
        <v>44</v>
      </c>
      <c r="K195" s="116" t="s">
        <v>44</v>
      </c>
      <c r="L195" s="116" t="s">
        <v>44</v>
      </c>
      <c r="M195" s="116" t="s">
        <v>44</v>
      </c>
      <c r="N195" s="116" t="s">
        <v>44</v>
      </c>
      <c r="O195" s="116" t="s">
        <v>44</v>
      </c>
      <c r="P195" s="116" t="s">
        <v>44</v>
      </c>
      <c r="Q195" s="116" t="s">
        <v>44</v>
      </c>
      <c r="R195" s="116" t="s">
        <v>44</v>
      </c>
      <c r="S195" s="116" t="s">
        <v>44</v>
      </c>
      <c r="T195" s="116" t="s">
        <v>44</v>
      </c>
      <c r="U195" s="116" t="s">
        <v>44</v>
      </c>
      <c r="V195" s="87">
        <f t="shared" si="47"/>
        <v>24</v>
      </c>
      <c r="W195" s="87">
        <f t="shared" si="41"/>
        <v>49</v>
      </c>
      <c r="X195" s="87">
        <f t="shared" si="41"/>
        <v>130</v>
      </c>
      <c r="Y195" s="87">
        <f t="shared" si="41"/>
        <v>142</v>
      </c>
      <c r="Z195" s="87">
        <f t="shared" si="41"/>
        <v>123</v>
      </c>
      <c r="AA195" s="87">
        <f t="shared" si="41"/>
        <v>125</v>
      </c>
      <c r="AB195" s="87">
        <f t="shared" si="48"/>
        <v>593</v>
      </c>
      <c r="AC195" s="26">
        <f t="shared" si="49"/>
        <v>4.0472175379426642E-2</v>
      </c>
      <c r="AD195" s="26">
        <f t="shared" si="50"/>
        <v>8.2630691399662726E-2</v>
      </c>
      <c r="AE195" s="26">
        <f t="shared" si="51"/>
        <v>0.21922428330522767</v>
      </c>
      <c r="AF195" s="26">
        <f t="shared" si="52"/>
        <v>0.23946037099494097</v>
      </c>
      <c r="AG195" s="26">
        <f t="shared" si="53"/>
        <v>0.20741989881956155</v>
      </c>
      <c r="AH195" s="26">
        <f t="shared" si="54"/>
        <v>0.21079258010118043</v>
      </c>
      <c r="AI195" s="87">
        <f t="shared" si="43"/>
        <v>3.62</v>
      </c>
      <c r="AJ195" s="87">
        <f t="shared" si="44"/>
        <v>1.1299999999999999</v>
      </c>
      <c r="AK195" s="87">
        <f t="shared" si="45"/>
        <v>4</v>
      </c>
      <c r="AL195" s="87">
        <f t="shared" si="46"/>
        <v>4</v>
      </c>
    </row>
    <row r="196" spans="1:38" s="27" customFormat="1" ht="18.75" customHeight="1">
      <c r="A196" s="59" t="s">
        <v>75</v>
      </c>
      <c r="B196" s="115" t="s">
        <v>80</v>
      </c>
      <c r="C196" s="116" t="s">
        <v>45</v>
      </c>
      <c r="D196" s="116" t="s">
        <v>45</v>
      </c>
      <c r="E196" s="116" t="s">
        <v>45</v>
      </c>
      <c r="F196" s="116" t="s">
        <v>45</v>
      </c>
      <c r="G196" s="116" t="s">
        <v>45</v>
      </c>
      <c r="H196" s="116" t="s">
        <v>45</v>
      </c>
      <c r="I196" s="116" t="s">
        <v>45</v>
      </c>
      <c r="J196" s="116" t="s">
        <v>45</v>
      </c>
      <c r="K196" s="116" t="s">
        <v>45</v>
      </c>
      <c r="L196" s="116" t="s">
        <v>45</v>
      </c>
      <c r="M196" s="116" t="s">
        <v>45</v>
      </c>
      <c r="N196" s="116" t="s">
        <v>45</v>
      </c>
      <c r="O196" s="116" t="s">
        <v>45</v>
      </c>
      <c r="P196" s="116" t="s">
        <v>45</v>
      </c>
      <c r="Q196" s="116" t="s">
        <v>45</v>
      </c>
      <c r="R196" s="116" t="s">
        <v>45</v>
      </c>
      <c r="S196" s="116" t="s">
        <v>45</v>
      </c>
      <c r="T196" s="116" t="s">
        <v>45</v>
      </c>
      <c r="U196" s="116" t="s">
        <v>45</v>
      </c>
      <c r="V196" s="87">
        <f t="shared" si="47"/>
        <v>67</v>
      </c>
      <c r="W196" s="87">
        <f t="shared" si="41"/>
        <v>139</v>
      </c>
      <c r="X196" s="87">
        <f t="shared" si="41"/>
        <v>145</v>
      </c>
      <c r="Y196" s="87">
        <f t="shared" si="41"/>
        <v>165</v>
      </c>
      <c r="Z196" s="87">
        <f t="shared" si="41"/>
        <v>75</v>
      </c>
      <c r="AA196" s="87">
        <f t="shared" si="41"/>
        <v>3</v>
      </c>
      <c r="AB196" s="87">
        <f t="shared" si="48"/>
        <v>594</v>
      </c>
      <c r="AC196" s="26">
        <f t="shared" si="49"/>
        <v>0.11279461279461279</v>
      </c>
      <c r="AD196" s="26">
        <f t="shared" si="50"/>
        <v>0.234006734006734</v>
      </c>
      <c r="AE196" s="26">
        <f t="shared" si="51"/>
        <v>0.24410774410774411</v>
      </c>
      <c r="AF196" s="26">
        <f t="shared" si="52"/>
        <v>0.27777777777777779</v>
      </c>
      <c r="AG196" s="26">
        <f t="shared" si="53"/>
        <v>0.12626262626262627</v>
      </c>
      <c r="AH196" s="26">
        <f t="shared" si="54"/>
        <v>5.0505050505050509E-3</v>
      </c>
      <c r="AI196" s="87">
        <f t="shared" si="43"/>
        <v>3.07</v>
      </c>
      <c r="AJ196" s="87">
        <f t="shared" si="44"/>
        <v>1.21</v>
      </c>
      <c r="AK196" s="87">
        <f t="shared" si="45"/>
        <v>3</v>
      </c>
      <c r="AL196" s="87">
        <f t="shared" si="46"/>
        <v>4</v>
      </c>
    </row>
    <row r="197" spans="1:38" s="27" customFormat="1" ht="18.75" customHeight="1">
      <c r="A197" s="59" t="s">
        <v>76</v>
      </c>
      <c r="B197" s="115" t="s">
        <v>87</v>
      </c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87">
        <f t="shared" si="47"/>
        <v>72</v>
      </c>
      <c r="W197" s="87">
        <f t="shared" si="41"/>
        <v>53</v>
      </c>
      <c r="X197" s="87">
        <f t="shared" si="41"/>
        <v>75</v>
      </c>
      <c r="Y197" s="87">
        <f t="shared" si="41"/>
        <v>79</v>
      </c>
      <c r="Z197" s="87">
        <f t="shared" si="41"/>
        <v>117</v>
      </c>
      <c r="AA197" s="87">
        <f t="shared" si="41"/>
        <v>198</v>
      </c>
      <c r="AB197" s="87">
        <f t="shared" si="48"/>
        <v>594</v>
      </c>
      <c r="AC197" s="26">
        <f t="shared" si="49"/>
        <v>0.12121212121212122</v>
      </c>
      <c r="AD197" s="26">
        <f t="shared" si="50"/>
        <v>8.9225589225589222E-2</v>
      </c>
      <c r="AE197" s="26">
        <f t="shared" si="51"/>
        <v>0.12626262626262627</v>
      </c>
      <c r="AF197" s="26">
        <f t="shared" si="52"/>
        <v>0.132996632996633</v>
      </c>
      <c r="AG197" s="26">
        <f t="shared" si="53"/>
        <v>0.19696969696969696</v>
      </c>
      <c r="AH197" s="26">
        <f t="shared" si="54"/>
        <v>0.33333333333333331</v>
      </c>
      <c r="AI197" s="87">
        <f t="shared" si="43"/>
        <v>3.29</v>
      </c>
      <c r="AJ197" s="87">
        <f t="shared" si="44"/>
        <v>1.47</v>
      </c>
      <c r="AK197" s="87">
        <f t="shared" si="45"/>
        <v>3</v>
      </c>
      <c r="AL197" s="87">
        <f t="shared" si="46"/>
        <v>5</v>
      </c>
    </row>
    <row r="198" spans="1:38" s="27" customFormat="1" ht="18.75" customHeight="1">
      <c r="A198" s="59" t="s">
        <v>77</v>
      </c>
      <c r="B198" s="115" t="s">
        <v>88</v>
      </c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87">
        <f t="shared" si="47"/>
        <v>37</v>
      </c>
      <c r="W198" s="87">
        <f t="shared" si="41"/>
        <v>42</v>
      </c>
      <c r="X198" s="87">
        <f t="shared" si="41"/>
        <v>90</v>
      </c>
      <c r="Y198" s="87">
        <f t="shared" si="41"/>
        <v>81</v>
      </c>
      <c r="Z198" s="87">
        <f t="shared" si="41"/>
        <v>57</v>
      </c>
      <c r="AA198" s="87">
        <f t="shared" si="41"/>
        <v>287</v>
      </c>
      <c r="AB198" s="87">
        <f t="shared" si="48"/>
        <v>594</v>
      </c>
      <c r="AC198" s="26">
        <f t="shared" si="49"/>
        <v>6.2289562289562291E-2</v>
      </c>
      <c r="AD198" s="26">
        <f t="shared" si="50"/>
        <v>7.0707070707070704E-2</v>
      </c>
      <c r="AE198" s="26">
        <f t="shared" si="51"/>
        <v>0.15151515151515152</v>
      </c>
      <c r="AF198" s="26">
        <f t="shared" si="52"/>
        <v>0.13636363636363635</v>
      </c>
      <c r="AG198" s="26">
        <f t="shared" si="53"/>
        <v>9.5959595959595953E-2</v>
      </c>
      <c r="AH198" s="26">
        <f t="shared" si="54"/>
        <v>0.48316498316498319</v>
      </c>
      <c r="AI198" s="87">
        <f t="shared" si="43"/>
        <v>3.26</v>
      </c>
      <c r="AJ198" s="87">
        <f t="shared" si="44"/>
        <v>1.25</v>
      </c>
      <c r="AK198" s="87">
        <f t="shared" si="45"/>
        <v>3</v>
      </c>
      <c r="AL198" s="87">
        <f t="shared" si="46"/>
        <v>3</v>
      </c>
    </row>
    <row r="199" spans="1:38" s="27" customFormat="1" ht="18.75" customHeight="1">
      <c r="A199" s="25" t="s">
        <v>83</v>
      </c>
      <c r="B199" s="115" t="s">
        <v>81</v>
      </c>
      <c r="C199" s="116" t="s">
        <v>45</v>
      </c>
      <c r="D199" s="116" t="s">
        <v>45</v>
      </c>
      <c r="E199" s="116" t="s">
        <v>45</v>
      </c>
      <c r="F199" s="116" t="s">
        <v>45</v>
      </c>
      <c r="G199" s="116" t="s">
        <v>45</v>
      </c>
      <c r="H199" s="116" t="s">
        <v>45</v>
      </c>
      <c r="I199" s="116" t="s">
        <v>45</v>
      </c>
      <c r="J199" s="116" t="s">
        <v>45</v>
      </c>
      <c r="K199" s="116" t="s">
        <v>45</v>
      </c>
      <c r="L199" s="116" t="s">
        <v>45</v>
      </c>
      <c r="M199" s="116" t="s">
        <v>45</v>
      </c>
      <c r="N199" s="116" t="s">
        <v>45</v>
      </c>
      <c r="O199" s="116" t="s">
        <v>45</v>
      </c>
      <c r="P199" s="116" t="s">
        <v>45</v>
      </c>
      <c r="Q199" s="116" t="s">
        <v>45</v>
      </c>
      <c r="R199" s="116" t="s">
        <v>45</v>
      </c>
      <c r="S199" s="116" t="s">
        <v>45</v>
      </c>
      <c r="T199" s="116" t="s">
        <v>45</v>
      </c>
      <c r="U199" s="116" t="s">
        <v>45</v>
      </c>
      <c r="V199" s="87">
        <f t="shared" si="47"/>
        <v>34</v>
      </c>
      <c r="W199" s="87">
        <f t="shared" si="41"/>
        <v>77</v>
      </c>
      <c r="X199" s="87">
        <f t="shared" si="41"/>
        <v>154</v>
      </c>
      <c r="Y199" s="87">
        <f t="shared" si="41"/>
        <v>189</v>
      </c>
      <c r="Z199" s="87">
        <f t="shared" si="41"/>
        <v>98</v>
      </c>
      <c r="AA199" s="87">
        <f t="shared" si="41"/>
        <v>42</v>
      </c>
      <c r="AB199" s="87">
        <f t="shared" si="48"/>
        <v>594</v>
      </c>
      <c r="AC199" s="26">
        <f t="shared" si="49"/>
        <v>5.7239057239057242E-2</v>
      </c>
      <c r="AD199" s="26">
        <f t="shared" si="50"/>
        <v>0.12962962962962962</v>
      </c>
      <c r="AE199" s="26">
        <f t="shared" si="51"/>
        <v>0.25925925925925924</v>
      </c>
      <c r="AF199" s="26">
        <f t="shared" si="52"/>
        <v>0.31818181818181818</v>
      </c>
      <c r="AG199" s="26">
        <f t="shared" si="53"/>
        <v>0.16498316498316498</v>
      </c>
      <c r="AH199" s="26">
        <f t="shared" si="54"/>
        <v>7.0707070707070704E-2</v>
      </c>
      <c r="AI199" s="87">
        <f t="shared" si="43"/>
        <v>3.43</v>
      </c>
      <c r="AJ199" s="87">
        <f t="shared" si="44"/>
        <v>1.1200000000000001</v>
      </c>
      <c r="AK199" s="87">
        <f t="shared" si="45"/>
        <v>4</v>
      </c>
      <c r="AL199" s="87">
        <f t="shared" si="46"/>
        <v>4</v>
      </c>
    </row>
    <row r="200" spans="1:38" s="27" customFormat="1" ht="18.75" customHeight="1">
      <c r="A200" s="59" t="s">
        <v>84</v>
      </c>
      <c r="B200" s="115" t="s">
        <v>46</v>
      </c>
      <c r="C200" s="116" t="s">
        <v>47</v>
      </c>
      <c r="D200" s="116" t="s">
        <v>47</v>
      </c>
      <c r="E200" s="116" t="s">
        <v>47</v>
      </c>
      <c r="F200" s="116" t="s">
        <v>47</v>
      </c>
      <c r="G200" s="116" t="s">
        <v>47</v>
      </c>
      <c r="H200" s="116" t="s">
        <v>47</v>
      </c>
      <c r="I200" s="116" t="s">
        <v>47</v>
      </c>
      <c r="J200" s="116" t="s">
        <v>47</v>
      </c>
      <c r="K200" s="116" t="s">
        <v>47</v>
      </c>
      <c r="L200" s="116" t="s">
        <v>47</v>
      </c>
      <c r="M200" s="116" t="s">
        <v>47</v>
      </c>
      <c r="N200" s="116" t="s">
        <v>47</v>
      </c>
      <c r="O200" s="116" t="s">
        <v>47</v>
      </c>
      <c r="P200" s="116" t="s">
        <v>47</v>
      </c>
      <c r="Q200" s="116" t="s">
        <v>47</v>
      </c>
      <c r="R200" s="116" t="s">
        <v>47</v>
      </c>
      <c r="S200" s="116" t="s">
        <v>47</v>
      </c>
      <c r="T200" s="116" t="s">
        <v>47</v>
      </c>
      <c r="U200" s="116" t="s">
        <v>47</v>
      </c>
      <c r="V200" s="87">
        <f t="shared" si="47"/>
        <v>39</v>
      </c>
      <c r="W200" s="87">
        <f t="shared" si="41"/>
        <v>81</v>
      </c>
      <c r="X200" s="87">
        <f t="shared" si="41"/>
        <v>95</v>
      </c>
      <c r="Y200" s="87">
        <f t="shared" si="41"/>
        <v>218</v>
      </c>
      <c r="Z200" s="87">
        <f t="shared" si="41"/>
        <v>160</v>
      </c>
      <c r="AA200" s="87">
        <f t="shared" si="41"/>
        <v>1</v>
      </c>
      <c r="AB200" s="87">
        <f t="shared" si="48"/>
        <v>594</v>
      </c>
      <c r="AC200" s="26">
        <f t="shared" si="49"/>
        <v>6.5656565656565663E-2</v>
      </c>
      <c r="AD200" s="26">
        <f t="shared" si="50"/>
        <v>0.13636363636363635</v>
      </c>
      <c r="AE200" s="26">
        <f t="shared" si="51"/>
        <v>0.15993265993265993</v>
      </c>
      <c r="AF200" s="26">
        <f t="shared" si="52"/>
        <v>0.367003367003367</v>
      </c>
      <c r="AG200" s="26">
        <f t="shared" si="53"/>
        <v>0.26936026936026936</v>
      </c>
      <c r="AH200" s="26">
        <f t="shared" si="54"/>
        <v>1.6835016835016834E-3</v>
      </c>
      <c r="AI200" s="87">
        <f t="shared" si="43"/>
        <v>3.64</v>
      </c>
      <c r="AJ200" s="87">
        <f t="shared" si="44"/>
        <v>1.2</v>
      </c>
      <c r="AK200" s="87">
        <f t="shared" si="45"/>
        <v>4</v>
      </c>
      <c r="AL200" s="87">
        <f t="shared" si="46"/>
        <v>4</v>
      </c>
    </row>
    <row r="201" spans="1:38" s="27" customFormat="1" ht="18.75" customHeight="1">
      <c r="A201" s="25" t="s">
        <v>85</v>
      </c>
      <c r="B201" s="115" t="s">
        <v>48</v>
      </c>
      <c r="C201" s="116" t="s">
        <v>49</v>
      </c>
      <c r="D201" s="116" t="s">
        <v>49</v>
      </c>
      <c r="E201" s="116" t="s">
        <v>49</v>
      </c>
      <c r="F201" s="116" t="s">
        <v>49</v>
      </c>
      <c r="G201" s="116" t="s">
        <v>49</v>
      </c>
      <c r="H201" s="116" t="s">
        <v>49</v>
      </c>
      <c r="I201" s="116" t="s">
        <v>49</v>
      </c>
      <c r="J201" s="116" t="s">
        <v>49</v>
      </c>
      <c r="K201" s="116" t="s">
        <v>49</v>
      </c>
      <c r="L201" s="116" t="s">
        <v>49</v>
      </c>
      <c r="M201" s="116" t="s">
        <v>49</v>
      </c>
      <c r="N201" s="116" t="s">
        <v>49</v>
      </c>
      <c r="O201" s="116" t="s">
        <v>49</v>
      </c>
      <c r="P201" s="116" t="s">
        <v>49</v>
      </c>
      <c r="Q201" s="116" t="s">
        <v>49</v>
      </c>
      <c r="R201" s="116" t="s">
        <v>49</v>
      </c>
      <c r="S201" s="116" t="s">
        <v>49</v>
      </c>
      <c r="T201" s="116" t="s">
        <v>49</v>
      </c>
      <c r="U201" s="116" t="s">
        <v>49</v>
      </c>
      <c r="V201" s="87">
        <f t="shared" si="47"/>
        <v>29</v>
      </c>
      <c r="W201" s="87">
        <f t="shared" si="41"/>
        <v>68</v>
      </c>
      <c r="X201" s="87">
        <f t="shared" si="41"/>
        <v>128</v>
      </c>
      <c r="Y201" s="87">
        <f t="shared" si="41"/>
        <v>224</v>
      </c>
      <c r="Z201" s="87">
        <f t="shared" si="41"/>
        <v>120</v>
      </c>
      <c r="AA201" s="87">
        <f t="shared" si="41"/>
        <v>25</v>
      </c>
      <c r="AB201" s="87">
        <f t="shared" si="48"/>
        <v>594</v>
      </c>
      <c r="AC201" s="26">
        <f t="shared" si="49"/>
        <v>4.8821548821548821E-2</v>
      </c>
      <c r="AD201" s="26">
        <f t="shared" si="50"/>
        <v>0.11447811447811448</v>
      </c>
      <c r="AE201" s="26">
        <f t="shared" si="51"/>
        <v>0.21548821548821548</v>
      </c>
      <c r="AF201" s="26">
        <f t="shared" si="52"/>
        <v>0.37710437710437711</v>
      </c>
      <c r="AG201" s="26">
        <f t="shared" si="53"/>
        <v>0.20202020202020202</v>
      </c>
      <c r="AH201" s="26">
        <f t="shared" si="54"/>
        <v>4.208754208754209E-2</v>
      </c>
      <c r="AI201" s="87">
        <f t="shared" si="43"/>
        <v>3.59</v>
      </c>
      <c r="AJ201" s="87">
        <f t="shared" si="44"/>
        <v>1.1000000000000001</v>
      </c>
      <c r="AK201" s="87">
        <f t="shared" si="45"/>
        <v>4</v>
      </c>
      <c r="AL201" s="87">
        <f t="shared" si="46"/>
        <v>4</v>
      </c>
    </row>
    <row r="202" spans="1:38" s="27" customFormat="1" ht="18.75" customHeight="1">
      <c r="A202" s="59" t="s">
        <v>89</v>
      </c>
      <c r="B202" s="115" t="s">
        <v>82</v>
      </c>
      <c r="C202" s="116" t="s">
        <v>49</v>
      </c>
      <c r="D202" s="116" t="s">
        <v>49</v>
      </c>
      <c r="E202" s="116" t="s">
        <v>49</v>
      </c>
      <c r="F202" s="116" t="s">
        <v>49</v>
      </c>
      <c r="G202" s="116" t="s">
        <v>49</v>
      </c>
      <c r="H202" s="116" t="s">
        <v>49</v>
      </c>
      <c r="I202" s="116" t="s">
        <v>49</v>
      </c>
      <c r="J202" s="116" t="s">
        <v>49</v>
      </c>
      <c r="K202" s="116" t="s">
        <v>49</v>
      </c>
      <c r="L202" s="116" t="s">
        <v>49</v>
      </c>
      <c r="M202" s="116" t="s">
        <v>49</v>
      </c>
      <c r="N202" s="116" t="s">
        <v>49</v>
      </c>
      <c r="O202" s="116" t="s">
        <v>49</v>
      </c>
      <c r="P202" s="116" t="s">
        <v>49</v>
      </c>
      <c r="Q202" s="116" t="s">
        <v>49</v>
      </c>
      <c r="R202" s="116" t="s">
        <v>49</v>
      </c>
      <c r="S202" s="116" t="s">
        <v>49</v>
      </c>
      <c r="T202" s="116" t="s">
        <v>49</v>
      </c>
      <c r="U202" s="116" t="s">
        <v>49</v>
      </c>
      <c r="V202" s="87">
        <f t="shared" si="47"/>
        <v>18</v>
      </c>
      <c r="W202" s="87">
        <f t="shared" si="41"/>
        <v>32</v>
      </c>
      <c r="X202" s="87">
        <f t="shared" si="41"/>
        <v>80</v>
      </c>
      <c r="Y202" s="87">
        <f t="shared" si="41"/>
        <v>125</v>
      </c>
      <c r="Z202" s="87">
        <f t="shared" si="41"/>
        <v>97</v>
      </c>
      <c r="AA202" s="87">
        <f t="shared" si="41"/>
        <v>242</v>
      </c>
      <c r="AB202" s="87">
        <f t="shared" si="48"/>
        <v>594</v>
      </c>
      <c r="AC202" s="26">
        <f t="shared" si="49"/>
        <v>3.0303030303030304E-2</v>
      </c>
      <c r="AD202" s="26">
        <f t="shared" si="50"/>
        <v>5.387205387205387E-2</v>
      </c>
      <c r="AE202" s="26">
        <f t="shared" si="51"/>
        <v>0.13468013468013468</v>
      </c>
      <c r="AF202" s="26">
        <f t="shared" si="52"/>
        <v>0.21043771043771045</v>
      </c>
      <c r="AG202" s="26">
        <f t="shared" si="53"/>
        <v>0.16329966329966331</v>
      </c>
      <c r="AH202" s="26">
        <f t="shared" si="54"/>
        <v>0.40740740740740738</v>
      </c>
      <c r="AI202" s="87">
        <f t="shared" si="43"/>
        <v>3.71</v>
      </c>
      <c r="AJ202" s="87">
        <f t="shared" si="44"/>
        <v>1.1200000000000001</v>
      </c>
      <c r="AK202" s="87">
        <f t="shared" si="45"/>
        <v>4</v>
      </c>
      <c r="AL202" s="87">
        <f t="shared" si="46"/>
        <v>4</v>
      </c>
    </row>
    <row r="203" spans="1:38" s="27" customFormat="1" ht="18.75" customHeight="1">
      <c r="A203" s="25" t="s">
        <v>90</v>
      </c>
      <c r="B203" s="115" t="s">
        <v>50</v>
      </c>
      <c r="C203" s="116" t="s">
        <v>51</v>
      </c>
      <c r="D203" s="116" t="s">
        <v>51</v>
      </c>
      <c r="E203" s="116" t="s">
        <v>51</v>
      </c>
      <c r="F203" s="116" t="s">
        <v>51</v>
      </c>
      <c r="G203" s="116" t="s">
        <v>51</v>
      </c>
      <c r="H203" s="116" t="s">
        <v>51</v>
      </c>
      <c r="I203" s="116" t="s">
        <v>51</v>
      </c>
      <c r="J203" s="116" t="s">
        <v>51</v>
      </c>
      <c r="K203" s="116" t="s">
        <v>51</v>
      </c>
      <c r="L203" s="116" t="s">
        <v>51</v>
      </c>
      <c r="M203" s="116" t="s">
        <v>51</v>
      </c>
      <c r="N203" s="116" t="s">
        <v>51</v>
      </c>
      <c r="O203" s="116" t="s">
        <v>51</v>
      </c>
      <c r="P203" s="116" t="s">
        <v>51</v>
      </c>
      <c r="Q203" s="116" t="s">
        <v>51</v>
      </c>
      <c r="R203" s="116" t="s">
        <v>51</v>
      </c>
      <c r="S203" s="116" t="s">
        <v>51</v>
      </c>
      <c r="T203" s="116" t="s">
        <v>51</v>
      </c>
      <c r="U203" s="116" t="s">
        <v>51</v>
      </c>
      <c r="V203" s="87">
        <f t="shared" si="47"/>
        <v>6</v>
      </c>
      <c r="W203" s="87">
        <f t="shared" si="41"/>
        <v>19</v>
      </c>
      <c r="X203" s="87">
        <f t="shared" si="41"/>
        <v>59</v>
      </c>
      <c r="Y203" s="87">
        <f t="shared" si="41"/>
        <v>136</v>
      </c>
      <c r="Z203" s="87">
        <f t="shared" si="41"/>
        <v>60</v>
      </c>
      <c r="AA203" s="87">
        <f t="shared" si="41"/>
        <v>15</v>
      </c>
      <c r="AB203" s="87">
        <f t="shared" si="48"/>
        <v>295</v>
      </c>
      <c r="AC203" s="26">
        <f>V203/$AB203</f>
        <v>2.0338983050847456E-2</v>
      </c>
      <c r="AD203" s="26">
        <f t="shared" si="50"/>
        <v>6.4406779661016947E-2</v>
      </c>
      <c r="AE203" s="26">
        <f t="shared" si="51"/>
        <v>0.2</v>
      </c>
      <c r="AF203" s="26">
        <f t="shared" si="52"/>
        <v>0.46101694915254238</v>
      </c>
      <c r="AG203" s="26">
        <f t="shared" si="53"/>
        <v>0.20338983050847459</v>
      </c>
      <c r="AH203" s="26">
        <f t="shared" si="54"/>
        <v>5.0847457627118647E-2</v>
      </c>
      <c r="AI203" s="87">
        <f t="shared" si="43"/>
        <v>3.8</v>
      </c>
      <c r="AJ203" s="87">
        <f t="shared" si="44"/>
        <v>0.92</v>
      </c>
      <c r="AK203" s="87">
        <f t="shared" si="45"/>
        <v>4</v>
      </c>
      <c r="AL203" s="87">
        <f t="shared" si="46"/>
        <v>4</v>
      </c>
    </row>
    <row r="204" spans="1:38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1:38">
      <c r="A205" t="s">
        <v>29</v>
      </c>
      <c r="B205" t="s">
        <v>30</v>
      </c>
      <c r="C205" s="23"/>
      <c r="D205" s="23"/>
      <c r="E205" s="23"/>
      <c r="F205" s="23"/>
      <c r="G205" s="23"/>
    </row>
    <row r="206" spans="1:38">
      <c r="A206">
        <f>+AO100</f>
        <v>63</v>
      </c>
      <c r="B206">
        <f>+AO101</f>
        <v>85</v>
      </c>
      <c r="C206" s="23">
        <f>SUM(A206:B206)</f>
        <v>148</v>
      </c>
      <c r="D206" s="23"/>
      <c r="E206" s="23"/>
      <c r="F206" s="23"/>
      <c r="G206" s="23"/>
    </row>
    <row r="207" spans="1:38">
      <c r="A207">
        <f>+AO108</f>
        <v>26</v>
      </c>
      <c r="B207">
        <f>+AO109</f>
        <v>570</v>
      </c>
      <c r="C207" s="23">
        <f t="shared" ref="C207:C213" si="55">SUM(A207:B207)</f>
        <v>596</v>
      </c>
      <c r="D207" s="23"/>
      <c r="E207" s="23"/>
      <c r="F207" s="23"/>
      <c r="G207" s="23"/>
    </row>
    <row r="208" spans="1:38">
      <c r="A208">
        <f>+AO117</f>
        <v>292</v>
      </c>
      <c r="B208">
        <f>+AO118</f>
        <v>303</v>
      </c>
      <c r="C208" s="23">
        <f t="shared" si="55"/>
        <v>595</v>
      </c>
      <c r="D208" s="23"/>
      <c r="E208" s="23"/>
      <c r="F208" s="23"/>
      <c r="G208" s="23"/>
    </row>
    <row r="209" spans="1:7">
      <c r="A209" s="23">
        <f>+AO126</f>
        <v>58</v>
      </c>
      <c r="B209" s="23">
        <f>+AO127</f>
        <v>234</v>
      </c>
      <c r="C209" s="23">
        <f t="shared" si="55"/>
        <v>292</v>
      </c>
      <c r="D209" s="23"/>
      <c r="E209" s="23"/>
      <c r="F209" s="23"/>
      <c r="G209" s="23"/>
    </row>
    <row r="210" spans="1:7">
      <c r="A210" s="23">
        <f>+AO135</f>
        <v>399</v>
      </c>
      <c r="B210" s="23">
        <f>+AO136</f>
        <v>196</v>
      </c>
      <c r="C210" s="23">
        <f t="shared" si="55"/>
        <v>595</v>
      </c>
      <c r="D210" s="23"/>
      <c r="E210" s="23"/>
      <c r="F210" s="23"/>
      <c r="G210" s="23"/>
    </row>
    <row r="211" spans="1:7">
      <c r="A211" s="23">
        <f>+AO144</f>
        <v>559</v>
      </c>
      <c r="B211" s="23">
        <f>+AO145</f>
        <v>36</v>
      </c>
      <c r="C211" s="23">
        <f t="shared" si="55"/>
        <v>595</v>
      </c>
      <c r="D211" s="23"/>
      <c r="E211" s="23"/>
      <c r="F211" s="23"/>
      <c r="G211" s="23"/>
    </row>
    <row r="212" spans="1:7">
      <c r="A212" s="23">
        <f>+AO153</f>
        <v>475</v>
      </c>
      <c r="B212" s="23">
        <f>+AO154</f>
        <v>84</v>
      </c>
      <c r="C212" s="23">
        <f t="shared" si="55"/>
        <v>559</v>
      </c>
    </row>
    <row r="213" spans="1:7">
      <c r="A213" s="23">
        <f>+AO162</f>
        <v>296</v>
      </c>
      <c r="B213" s="23">
        <f>+AO163</f>
        <v>296</v>
      </c>
      <c r="C213" s="23">
        <f t="shared" si="55"/>
        <v>592</v>
      </c>
    </row>
  </sheetData>
  <sheetProtection sheet="1" objects="1" scenarios="1"/>
  <mergeCells count="93">
    <mergeCell ref="B201:U201"/>
    <mergeCell ref="B203:U203"/>
    <mergeCell ref="B191:U191"/>
    <mergeCell ref="B192:U192"/>
    <mergeCell ref="B193:U193"/>
    <mergeCell ref="B196:U196"/>
    <mergeCell ref="B200:U200"/>
    <mergeCell ref="B199:U199"/>
    <mergeCell ref="B202:U202"/>
    <mergeCell ref="B195:U195"/>
    <mergeCell ref="B197:U197"/>
    <mergeCell ref="B198:U198"/>
    <mergeCell ref="B194:U194"/>
    <mergeCell ref="A186:E186"/>
    <mergeCell ref="A187:E187"/>
    <mergeCell ref="A188:E188"/>
    <mergeCell ref="V189:AA190"/>
    <mergeCell ref="AC189:AH190"/>
    <mergeCell ref="AI189:AL190"/>
    <mergeCell ref="V165:AA166"/>
    <mergeCell ref="AC165:AH166"/>
    <mergeCell ref="AI165:AL166"/>
    <mergeCell ref="O168:U168"/>
    <mergeCell ref="O169:U169"/>
    <mergeCell ref="AC136:AH137"/>
    <mergeCell ref="AI136:AL137"/>
    <mergeCell ref="O139:U139"/>
    <mergeCell ref="A148:U148"/>
    <mergeCell ref="X148:AL148"/>
    <mergeCell ref="A130:F130"/>
    <mergeCell ref="V120:AA121"/>
    <mergeCell ref="A185:E185"/>
    <mergeCell ref="A132:F132"/>
    <mergeCell ref="V136:AA137"/>
    <mergeCell ref="A173:U173"/>
    <mergeCell ref="V41:AA42"/>
    <mergeCell ref="AC41:AH42"/>
    <mergeCell ref="V68:AA69"/>
    <mergeCell ref="AC68:AH69"/>
    <mergeCell ref="A131:F131"/>
    <mergeCell ref="A70:U70"/>
    <mergeCell ref="B71:U71"/>
    <mergeCell ref="B72:U72"/>
    <mergeCell ref="B73:U73"/>
    <mergeCell ref="A98:U98"/>
    <mergeCell ref="A123:U123"/>
    <mergeCell ref="AC120:AH121"/>
    <mergeCell ref="Z98:AL98"/>
    <mergeCell ref="AI68:AL69"/>
    <mergeCell ref="AI120:AL121"/>
    <mergeCell ref="A129:U129"/>
    <mergeCell ref="C31:I31"/>
    <mergeCell ref="B44:U44"/>
    <mergeCell ref="C32:I32"/>
    <mergeCell ref="C33:I33"/>
    <mergeCell ref="C34:I34"/>
    <mergeCell ref="A76:U76"/>
    <mergeCell ref="Z76:AL76"/>
    <mergeCell ref="A1:AE1"/>
    <mergeCell ref="A6:AL6"/>
    <mergeCell ref="A7:AL7"/>
    <mergeCell ref="A8:AL8"/>
    <mergeCell ref="A43:U43"/>
    <mergeCell ref="A21:U21"/>
    <mergeCell ref="C25:I25"/>
    <mergeCell ref="C26:I26"/>
    <mergeCell ref="C27:I27"/>
    <mergeCell ref="C28:I28"/>
    <mergeCell ref="C29:I29"/>
    <mergeCell ref="AI41:AL42"/>
    <mergeCell ref="B46:U46"/>
    <mergeCell ref="C30:I30"/>
    <mergeCell ref="A52:U52"/>
    <mergeCell ref="B45:U45"/>
    <mergeCell ref="B47:U47"/>
    <mergeCell ref="B48:U48"/>
    <mergeCell ref="B49:U49"/>
    <mergeCell ref="L59:M59"/>
    <mergeCell ref="B69:C69"/>
    <mergeCell ref="G55:K55"/>
    <mergeCell ref="G56:K56"/>
    <mergeCell ref="G57:K57"/>
    <mergeCell ref="G58:K58"/>
    <mergeCell ref="G59:K59"/>
    <mergeCell ref="B61:U61"/>
    <mergeCell ref="B63:J63"/>
    <mergeCell ref="B64:J64"/>
    <mergeCell ref="B65:J65"/>
    <mergeCell ref="L54:M54"/>
    <mergeCell ref="L55:M55"/>
    <mergeCell ref="L56:M56"/>
    <mergeCell ref="L57:M57"/>
    <mergeCell ref="L58:M58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6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18"/>
  <sheetViews>
    <sheetView tabSelected="1"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0" width="10.85546875" bestFit="1" customWidth="1"/>
    <col min="31" max="31" width="11.140625" bestFit="1" customWidth="1"/>
    <col min="32" max="33" width="10.8554687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209</v>
      </c>
      <c r="AU1" t="s">
        <v>209</v>
      </c>
    </row>
    <row r="2" spans="1:5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M3" s="72" t="s">
        <v>96</v>
      </c>
      <c r="AN3">
        <v>0</v>
      </c>
      <c r="AO3">
        <v>0</v>
      </c>
      <c r="AP3">
        <v>1</v>
      </c>
      <c r="AQ3">
        <v>0</v>
      </c>
      <c r="AR3">
        <v>3</v>
      </c>
      <c r="AS3">
        <v>0</v>
      </c>
      <c r="AT3">
        <v>4</v>
      </c>
      <c r="AU3" t="s">
        <v>96</v>
      </c>
      <c r="AV3">
        <v>0</v>
      </c>
      <c r="AW3">
        <v>0</v>
      </c>
      <c r="AX3">
        <v>1</v>
      </c>
      <c r="AY3">
        <v>0</v>
      </c>
      <c r="AZ3">
        <v>3</v>
      </c>
      <c r="BA3">
        <v>4.5</v>
      </c>
      <c r="BB3">
        <v>1</v>
      </c>
      <c r="BC3">
        <v>5</v>
      </c>
      <c r="BD3">
        <v>5</v>
      </c>
    </row>
    <row r="4" spans="1:56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M4" s="72" t="s">
        <v>97</v>
      </c>
      <c r="AN4">
        <v>2</v>
      </c>
      <c r="AO4">
        <v>0</v>
      </c>
      <c r="AP4">
        <v>2</v>
      </c>
      <c r="AQ4">
        <v>0</v>
      </c>
      <c r="AR4">
        <v>0</v>
      </c>
      <c r="AS4">
        <v>0</v>
      </c>
      <c r="AT4">
        <v>4</v>
      </c>
      <c r="AU4" t="s">
        <v>97</v>
      </c>
      <c r="AV4">
        <v>2</v>
      </c>
      <c r="AW4">
        <v>0</v>
      </c>
      <c r="AX4">
        <v>2</v>
      </c>
      <c r="AY4">
        <v>0</v>
      </c>
      <c r="AZ4">
        <v>0</v>
      </c>
      <c r="BA4">
        <v>2</v>
      </c>
      <c r="BB4">
        <v>1.1499999999999999</v>
      </c>
      <c r="BC4">
        <v>2</v>
      </c>
      <c r="BD4">
        <v>1</v>
      </c>
    </row>
    <row r="5" spans="1:56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M5" s="72" t="s">
        <v>98</v>
      </c>
      <c r="AN5">
        <v>0</v>
      </c>
      <c r="AO5">
        <v>0</v>
      </c>
      <c r="AP5">
        <v>1</v>
      </c>
      <c r="AQ5">
        <v>1</v>
      </c>
      <c r="AR5">
        <v>2</v>
      </c>
      <c r="AS5">
        <v>0</v>
      </c>
      <c r="AT5">
        <v>4</v>
      </c>
      <c r="AU5" t="s">
        <v>98</v>
      </c>
      <c r="AV5">
        <v>0</v>
      </c>
      <c r="AW5">
        <v>0</v>
      </c>
      <c r="AX5">
        <v>1</v>
      </c>
      <c r="AY5">
        <v>1</v>
      </c>
      <c r="AZ5">
        <v>2</v>
      </c>
      <c r="BA5">
        <v>4.25</v>
      </c>
      <c r="BB5">
        <v>0.96</v>
      </c>
      <c r="BC5">
        <v>5</v>
      </c>
      <c r="BD5">
        <v>5</v>
      </c>
    </row>
    <row r="6" spans="1:56" ht="15.75">
      <c r="A6" s="100" t="s">
        <v>186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4</v>
      </c>
      <c r="AO6">
        <v>0</v>
      </c>
      <c r="AP6">
        <v>0</v>
      </c>
      <c r="AQ6">
        <v>0</v>
      </c>
      <c r="AR6">
        <v>0</v>
      </c>
      <c r="AS6">
        <v>0</v>
      </c>
      <c r="AT6">
        <v>4</v>
      </c>
      <c r="AU6" t="s">
        <v>99</v>
      </c>
      <c r="AV6">
        <v>4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2</v>
      </c>
      <c r="AO7">
        <v>0</v>
      </c>
      <c r="AP7">
        <v>1</v>
      </c>
      <c r="AQ7">
        <v>0</v>
      </c>
      <c r="AR7">
        <v>1</v>
      </c>
      <c r="AS7">
        <v>0</v>
      </c>
      <c r="AT7">
        <v>4</v>
      </c>
      <c r="AU7" t="s">
        <v>100</v>
      </c>
      <c r="AV7">
        <v>2</v>
      </c>
      <c r="AW7">
        <v>0</v>
      </c>
      <c r="AX7">
        <v>1</v>
      </c>
      <c r="AY7">
        <v>0</v>
      </c>
      <c r="AZ7">
        <v>1</v>
      </c>
      <c r="BA7">
        <v>2.5</v>
      </c>
      <c r="BB7">
        <v>1.91</v>
      </c>
      <c r="BC7">
        <v>2</v>
      </c>
      <c r="BD7">
        <v>1</v>
      </c>
    </row>
    <row r="8" spans="1:56" ht="15.75" customHeight="1">
      <c r="A8" s="102" t="s">
        <v>208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0</v>
      </c>
      <c r="AO8">
        <v>1</v>
      </c>
      <c r="AP8">
        <v>2</v>
      </c>
      <c r="AQ8">
        <v>0</v>
      </c>
      <c r="AR8">
        <v>1</v>
      </c>
      <c r="AS8">
        <v>0</v>
      </c>
      <c r="AT8">
        <v>4</v>
      </c>
      <c r="AU8" t="s">
        <v>101</v>
      </c>
      <c r="AV8">
        <v>0</v>
      </c>
      <c r="AW8">
        <v>1</v>
      </c>
      <c r="AX8">
        <v>2</v>
      </c>
      <c r="AY8">
        <v>0</v>
      </c>
      <c r="AZ8">
        <v>1</v>
      </c>
      <c r="BA8">
        <v>3.25</v>
      </c>
      <c r="BB8">
        <v>1.26</v>
      </c>
      <c r="BC8">
        <v>3</v>
      </c>
      <c r="BD8">
        <v>3</v>
      </c>
    </row>
    <row r="9" spans="1:56" ht="21" customHeight="1">
      <c r="AM9" s="72" t="s">
        <v>102</v>
      </c>
      <c r="AN9">
        <v>0</v>
      </c>
      <c r="AO9">
        <v>0</v>
      </c>
      <c r="AP9">
        <v>1</v>
      </c>
      <c r="AQ9">
        <v>0</v>
      </c>
      <c r="AR9">
        <v>0</v>
      </c>
      <c r="AS9">
        <v>0</v>
      </c>
      <c r="AT9">
        <v>1</v>
      </c>
      <c r="AU9" t="s">
        <v>102</v>
      </c>
      <c r="AV9">
        <v>0</v>
      </c>
      <c r="AW9">
        <v>0</v>
      </c>
      <c r="AX9">
        <v>1</v>
      </c>
      <c r="AY9">
        <v>0</v>
      </c>
      <c r="AZ9">
        <v>0</v>
      </c>
      <c r="BA9">
        <v>3</v>
      </c>
      <c r="BB9" t="s">
        <v>94</v>
      </c>
      <c r="BC9">
        <v>3</v>
      </c>
      <c r="BD9">
        <v>3</v>
      </c>
    </row>
    <row r="10" spans="1:56" ht="21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72" t="s">
        <v>103</v>
      </c>
      <c r="AN10">
        <v>0</v>
      </c>
      <c r="AO10">
        <v>0</v>
      </c>
      <c r="AP10">
        <v>4</v>
      </c>
      <c r="AQ10">
        <v>1</v>
      </c>
      <c r="AR10">
        <v>0</v>
      </c>
      <c r="AS10">
        <v>0</v>
      </c>
      <c r="AT10">
        <v>5</v>
      </c>
      <c r="AU10" t="s">
        <v>103</v>
      </c>
      <c r="AV10">
        <v>0</v>
      </c>
      <c r="AW10">
        <v>0</v>
      </c>
      <c r="AX10">
        <v>4</v>
      </c>
      <c r="AY10">
        <v>1</v>
      </c>
      <c r="AZ10">
        <v>0</v>
      </c>
      <c r="BA10">
        <v>3.2</v>
      </c>
      <c r="BB10">
        <v>0.45</v>
      </c>
      <c r="BC10">
        <v>3</v>
      </c>
      <c r="BD10">
        <v>3</v>
      </c>
    </row>
    <row r="11" spans="1:56" ht="21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72" t="s">
        <v>104</v>
      </c>
      <c r="AN11">
        <v>0</v>
      </c>
      <c r="AO11">
        <v>0</v>
      </c>
      <c r="AP11">
        <v>2</v>
      </c>
      <c r="AQ11">
        <v>1</v>
      </c>
      <c r="AR11">
        <v>2</v>
      </c>
      <c r="AS11">
        <v>0</v>
      </c>
      <c r="AT11">
        <v>5</v>
      </c>
      <c r="AU11" t="s">
        <v>104</v>
      </c>
      <c r="AV11">
        <v>0</v>
      </c>
      <c r="AW11">
        <v>0</v>
      </c>
      <c r="AX11">
        <v>2</v>
      </c>
      <c r="AY11">
        <v>1</v>
      </c>
      <c r="AZ11">
        <v>2</v>
      </c>
      <c r="BA11">
        <v>4</v>
      </c>
      <c r="BB11">
        <v>1</v>
      </c>
      <c r="BC11">
        <v>4</v>
      </c>
      <c r="BD11">
        <v>3</v>
      </c>
    </row>
    <row r="12" spans="1:56" ht="15.7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72" t="s">
        <v>105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t="s">
        <v>105</v>
      </c>
      <c r="AV12">
        <v>0</v>
      </c>
      <c r="AW12">
        <v>0</v>
      </c>
      <c r="AX12">
        <v>0</v>
      </c>
      <c r="AY12">
        <v>0</v>
      </c>
      <c r="AZ12">
        <v>0</v>
      </c>
      <c r="BA12" t="s">
        <v>94</v>
      </c>
      <c r="BB12" t="s">
        <v>94</v>
      </c>
      <c r="BC12" t="s">
        <v>94</v>
      </c>
      <c r="BD12" t="s">
        <v>94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1</v>
      </c>
      <c r="AO13">
        <v>4</v>
      </c>
      <c r="AP13">
        <v>2</v>
      </c>
      <c r="AQ13">
        <v>9</v>
      </c>
      <c r="AR13">
        <v>3</v>
      </c>
      <c r="AS13">
        <v>0</v>
      </c>
      <c r="AT13">
        <v>19</v>
      </c>
      <c r="AU13" t="s">
        <v>106</v>
      </c>
      <c r="AV13">
        <v>1</v>
      </c>
      <c r="AW13">
        <v>4</v>
      </c>
      <c r="AX13">
        <v>2</v>
      </c>
      <c r="AY13">
        <v>9</v>
      </c>
      <c r="AZ13">
        <v>3</v>
      </c>
      <c r="BA13">
        <v>3.47</v>
      </c>
      <c r="BB13">
        <v>1.17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1</v>
      </c>
      <c r="AO14">
        <v>5</v>
      </c>
      <c r="AP14">
        <v>4</v>
      </c>
      <c r="AQ14">
        <v>9</v>
      </c>
      <c r="AR14">
        <v>2</v>
      </c>
      <c r="AS14">
        <v>0</v>
      </c>
      <c r="AT14">
        <v>21</v>
      </c>
      <c r="AU14" t="s">
        <v>107</v>
      </c>
      <c r="AV14">
        <v>1</v>
      </c>
      <c r="AW14">
        <v>5</v>
      </c>
      <c r="AX14">
        <v>4</v>
      </c>
      <c r="AY14">
        <v>9</v>
      </c>
      <c r="AZ14">
        <v>2</v>
      </c>
      <c r="BA14">
        <v>3.29</v>
      </c>
      <c r="BB14">
        <v>1.1000000000000001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3</v>
      </c>
      <c r="AO15">
        <v>6</v>
      </c>
      <c r="AP15">
        <v>6</v>
      </c>
      <c r="AQ15">
        <v>4</v>
      </c>
      <c r="AR15">
        <v>2</v>
      </c>
      <c r="AS15">
        <v>0</v>
      </c>
      <c r="AT15">
        <v>21</v>
      </c>
      <c r="AU15" t="s">
        <v>108</v>
      </c>
      <c r="AV15">
        <v>3</v>
      </c>
      <c r="AW15">
        <v>6</v>
      </c>
      <c r="AX15">
        <v>6</v>
      </c>
      <c r="AY15">
        <v>4</v>
      </c>
      <c r="AZ15">
        <v>2</v>
      </c>
      <c r="BA15">
        <v>2.81</v>
      </c>
      <c r="BB15">
        <v>1.21</v>
      </c>
      <c r="BC15">
        <v>3</v>
      </c>
      <c r="BD15">
        <v>2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10</v>
      </c>
      <c r="AO16">
        <v>6</v>
      </c>
      <c r="AP16">
        <v>2</v>
      </c>
      <c r="AQ16">
        <v>4</v>
      </c>
      <c r="AR16">
        <v>1</v>
      </c>
      <c r="AS16">
        <v>0</v>
      </c>
      <c r="AT16">
        <v>23</v>
      </c>
      <c r="AU16" t="s">
        <v>109</v>
      </c>
      <c r="AV16">
        <v>10</v>
      </c>
      <c r="AW16">
        <v>6</v>
      </c>
      <c r="AX16">
        <v>2</v>
      </c>
      <c r="AY16">
        <v>4</v>
      </c>
      <c r="AZ16">
        <v>1</v>
      </c>
      <c r="BA16">
        <v>2.13</v>
      </c>
      <c r="BB16">
        <v>1.29</v>
      </c>
      <c r="BC16">
        <v>2</v>
      </c>
      <c r="BD16">
        <v>1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2</v>
      </c>
      <c r="AO17">
        <v>8</v>
      </c>
      <c r="AP17">
        <v>6</v>
      </c>
      <c r="AQ17">
        <v>6</v>
      </c>
      <c r="AR17">
        <v>1</v>
      </c>
      <c r="AS17">
        <v>0</v>
      </c>
      <c r="AT17">
        <v>23</v>
      </c>
      <c r="AU17" t="s">
        <v>110</v>
      </c>
      <c r="AV17">
        <v>2</v>
      </c>
      <c r="AW17">
        <v>8</v>
      </c>
      <c r="AX17">
        <v>6</v>
      </c>
      <c r="AY17">
        <v>6</v>
      </c>
      <c r="AZ17">
        <v>1</v>
      </c>
      <c r="BA17">
        <v>2.83</v>
      </c>
      <c r="BB17">
        <v>1.07</v>
      </c>
      <c r="BC17">
        <v>3</v>
      </c>
      <c r="BD17">
        <v>2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3</v>
      </c>
      <c r="AO18">
        <v>5</v>
      </c>
      <c r="AP18">
        <v>8</v>
      </c>
      <c r="AQ18">
        <v>5</v>
      </c>
      <c r="AR18">
        <v>2</v>
      </c>
      <c r="AS18">
        <v>0</v>
      </c>
      <c r="AT18">
        <v>23</v>
      </c>
      <c r="AU18" t="s">
        <v>111</v>
      </c>
      <c r="AV18">
        <v>3</v>
      </c>
      <c r="AW18">
        <v>5</v>
      </c>
      <c r="AX18">
        <v>8</v>
      </c>
      <c r="AY18">
        <v>5</v>
      </c>
      <c r="AZ18">
        <v>2</v>
      </c>
      <c r="BA18">
        <v>2.91</v>
      </c>
      <c r="BB18">
        <v>1.1599999999999999</v>
      </c>
      <c r="BC18">
        <v>3</v>
      </c>
      <c r="BD18">
        <v>3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1</v>
      </c>
      <c r="AO19">
        <v>2</v>
      </c>
      <c r="AP19">
        <v>4</v>
      </c>
      <c r="AQ19">
        <v>7</v>
      </c>
      <c r="AR19">
        <v>6</v>
      </c>
      <c r="AS19">
        <v>3</v>
      </c>
      <c r="AT19">
        <v>23</v>
      </c>
      <c r="AU19" t="s">
        <v>112</v>
      </c>
      <c r="AV19">
        <v>1</v>
      </c>
      <c r="AW19">
        <v>2</v>
      </c>
      <c r="AX19">
        <v>4</v>
      </c>
      <c r="AY19">
        <v>7</v>
      </c>
      <c r="AZ19">
        <v>6</v>
      </c>
      <c r="BA19">
        <v>3.75</v>
      </c>
      <c r="BB19">
        <v>1.1599999999999999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4</v>
      </c>
      <c r="AO20">
        <v>8</v>
      </c>
      <c r="AP20">
        <v>6</v>
      </c>
      <c r="AQ20">
        <v>3</v>
      </c>
      <c r="AR20">
        <v>2</v>
      </c>
      <c r="AS20">
        <v>0</v>
      </c>
      <c r="AT20">
        <v>23</v>
      </c>
      <c r="AU20" t="s">
        <v>113</v>
      </c>
      <c r="AV20">
        <v>4</v>
      </c>
      <c r="AW20">
        <v>8</v>
      </c>
      <c r="AX20">
        <v>6</v>
      </c>
      <c r="AY20">
        <v>3</v>
      </c>
      <c r="AZ20">
        <v>2</v>
      </c>
      <c r="BA20">
        <v>2.61</v>
      </c>
      <c r="BB20">
        <v>1.2</v>
      </c>
      <c r="BC20">
        <v>2</v>
      </c>
      <c r="BD20">
        <v>2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2</v>
      </c>
      <c r="AO21">
        <v>7</v>
      </c>
      <c r="AP21">
        <v>4</v>
      </c>
      <c r="AQ21">
        <v>6</v>
      </c>
      <c r="AR21">
        <v>4</v>
      </c>
      <c r="AS21">
        <v>0</v>
      </c>
      <c r="AT21">
        <v>23</v>
      </c>
      <c r="AU21" t="s">
        <v>114</v>
      </c>
      <c r="AV21">
        <v>2</v>
      </c>
      <c r="AW21">
        <v>7</v>
      </c>
      <c r="AX21">
        <v>4</v>
      </c>
      <c r="AY21">
        <v>6</v>
      </c>
      <c r="AZ21">
        <v>4</v>
      </c>
      <c r="BA21">
        <v>3.13</v>
      </c>
      <c r="BB21">
        <v>1.29</v>
      </c>
      <c r="BC21">
        <v>3</v>
      </c>
      <c r="BD21">
        <v>2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3</v>
      </c>
      <c r="AO22">
        <v>4</v>
      </c>
      <c r="AP22">
        <v>4</v>
      </c>
      <c r="AQ22">
        <v>1</v>
      </c>
      <c r="AR22">
        <v>3</v>
      </c>
      <c r="AS22">
        <v>8</v>
      </c>
      <c r="AT22">
        <v>23</v>
      </c>
      <c r="AU22" t="s">
        <v>115</v>
      </c>
      <c r="AV22">
        <v>3</v>
      </c>
      <c r="AW22">
        <v>4</v>
      </c>
      <c r="AX22">
        <v>4</v>
      </c>
      <c r="AY22">
        <v>1</v>
      </c>
      <c r="AZ22">
        <v>3</v>
      </c>
      <c r="BA22">
        <v>2.8</v>
      </c>
      <c r="BB22">
        <v>1.42</v>
      </c>
      <c r="BC22">
        <v>3</v>
      </c>
      <c r="BD22">
        <v>2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0</v>
      </c>
      <c r="AO23">
        <v>3</v>
      </c>
      <c r="AP23">
        <v>4</v>
      </c>
      <c r="AQ23">
        <v>12</v>
      </c>
      <c r="AR23">
        <v>4</v>
      </c>
      <c r="AS23">
        <v>0</v>
      </c>
      <c r="AT23">
        <v>23</v>
      </c>
      <c r="AU23" t="s">
        <v>116</v>
      </c>
      <c r="AV23">
        <v>0</v>
      </c>
      <c r="AW23">
        <v>3</v>
      </c>
      <c r="AX23">
        <v>4</v>
      </c>
      <c r="AY23">
        <v>12</v>
      </c>
      <c r="AZ23">
        <v>4</v>
      </c>
      <c r="BA23">
        <v>3.74</v>
      </c>
      <c r="BB23">
        <v>0.92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4</v>
      </c>
      <c r="AO24">
        <v>6</v>
      </c>
      <c r="AP24">
        <v>0</v>
      </c>
      <c r="AQ24">
        <v>8</v>
      </c>
      <c r="AR24">
        <v>5</v>
      </c>
      <c r="AS24">
        <v>0</v>
      </c>
      <c r="AT24">
        <v>23</v>
      </c>
      <c r="AU24" t="s">
        <v>117</v>
      </c>
      <c r="AV24">
        <v>4</v>
      </c>
      <c r="AW24">
        <v>6</v>
      </c>
      <c r="AX24">
        <v>0</v>
      </c>
      <c r="AY24">
        <v>8</v>
      </c>
      <c r="AZ24">
        <v>5</v>
      </c>
      <c r="BA24">
        <v>3.17</v>
      </c>
      <c r="BB24">
        <v>1.5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3</v>
      </c>
      <c r="AO25">
        <v>3</v>
      </c>
      <c r="AP25">
        <v>4</v>
      </c>
      <c r="AQ25">
        <v>10</v>
      </c>
      <c r="AR25">
        <v>2</v>
      </c>
      <c r="AS25">
        <v>1</v>
      </c>
      <c r="AT25">
        <v>23</v>
      </c>
      <c r="AU25" t="s">
        <v>118</v>
      </c>
      <c r="AV25">
        <v>3</v>
      </c>
      <c r="AW25">
        <v>3</v>
      </c>
      <c r="AX25">
        <v>4</v>
      </c>
      <c r="AY25">
        <v>10</v>
      </c>
      <c r="AZ25">
        <v>2</v>
      </c>
      <c r="BA25">
        <v>3.23</v>
      </c>
      <c r="BB25">
        <v>1.23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1</v>
      </c>
      <c r="AO26">
        <v>1</v>
      </c>
      <c r="AP26">
        <v>3</v>
      </c>
      <c r="AQ26">
        <v>7</v>
      </c>
      <c r="AR26">
        <v>5</v>
      </c>
      <c r="AS26">
        <v>6</v>
      </c>
      <c r="AT26">
        <v>23</v>
      </c>
      <c r="AU26" t="s">
        <v>119</v>
      </c>
      <c r="AV26">
        <v>1</v>
      </c>
      <c r="AW26">
        <v>1</v>
      </c>
      <c r="AX26">
        <v>3</v>
      </c>
      <c r="AY26">
        <v>7</v>
      </c>
      <c r="AZ26">
        <v>5</v>
      </c>
      <c r="BA26">
        <v>3.82</v>
      </c>
      <c r="BB26">
        <v>1.1299999999999999</v>
      </c>
      <c r="BC26">
        <v>4</v>
      </c>
      <c r="BD26">
        <v>4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0</v>
      </c>
      <c r="AO27" s="24">
        <v>0</v>
      </c>
      <c r="AP27" s="24">
        <v>3</v>
      </c>
      <c r="AQ27" s="24">
        <v>9</v>
      </c>
      <c r="AR27" s="24">
        <v>5</v>
      </c>
      <c r="AS27" s="24">
        <v>0</v>
      </c>
      <c r="AT27" s="24">
        <v>17</v>
      </c>
      <c r="AU27" s="24" t="s">
        <v>120</v>
      </c>
      <c r="AV27" s="24">
        <v>0</v>
      </c>
      <c r="AW27" s="24">
        <v>0</v>
      </c>
      <c r="AX27" s="24">
        <v>3</v>
      </c>
      <c r="AY27" s="24">
        <v>9</v>
      </c>
      <c r="AZ27" s="24">
        <v>5</v>
      </c>
      <c r="BA27" s="24">
        <v>4.12</v>
      </c>
      <c r="BB27" s="24">
        <v>0.7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0</v>
      </c>
      <c r="W28" s="89">
        <f t="shared" ref="W28:AA33" si="0">+AO3</f>
        <v>0</v>
      </c>
      <c r="X28" s="89">
        <f t="shared" si="0"/>
        <v>1</v>
      </c>
      <c r="Y28" s="89">
        <f t="shared" si="0"/>
        <v>0</v>
      </c>
      <c r="Z28" s="89">
        <f t="shared" si="0"/>
        <v>3</v>
      </c>
      <c r="AA28" s="89">
        <f t="shared" si="0"/>
        <v>0</v>
      </c>
      <c r="AB28" s="89">
        <f>SUM(V28:AA28)</f>
        <v>4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0.25</v>
      </c>
      <c r="AF28" s="26">
        <f t="shared" si="1"/>
        <v>0</v>
      </c>
      <c r="AG28" s="26">
        <f t="shared" si="1"/>
        <v>0.75</v>
      </c>
      <c r="AH28" s="26">
        <f t="shared" si="1"/>
        <v>0</v>
      </c>
      <c r="AI28" s="89">
        <f t="shared" ref="AI28:AL33" si="2">+BA3</f>
        <v>4.5</v>
      </c>
      <c r="AJ28" s="89">
        <f t="shared" si="2"/>
        <v>1</v>
      </c>
      <c r="AK28" s="89">
        <f t="shared" si="2"/>
        <v>5</v>
      </c>
      <c r="AL28" s="89">
        <f t="shared" si="2"/>
        <v>5</v>
      </c>
      <c r="AM28" s="27" t="s">
        <v>210</v>
      </c>
      <c r="AU28" s="27" t="s">
        <v>210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3">+AN4</f>
        <v>2</v>
      </c>
      <c r="W29" s="89">
        <f t="shared" si="0"/>
        <v>0</v>
      </c>
      <c r="X29" s="89">
        <f t="shared" si="0"/>
        <v>2</v>
      </c>
      <c r="Y29" s="89">
        <f t="shared" si="0"/>
        <v>0</v>
      </c>
      <c r="Z29" s="89">
        <f t="shared" si="0"/>
        <v>0</v>
      </c>
      <c r="AA29" s="89">
        <f t="shared" si="0"/>
        <v>0</v>
      </c>
      <c r="AB29" s="89">
        <f t="shared" ref="AB29:AB33" si="4">SUM(V29:AA29)</f>
        <v>4</v>
      </c>
      <c r="AC29" s="26">
        <f t="shared" si="1"/>
        <v>0.5</v>
      </c>
      <c r="AD29" s="26">
        <f t="shared" si="1"/>
        <v>0</v>
      </c>
      <c r="AE29" s="26">
        <f t="shared" si="1"/>
        <v>0.5</v>
      </c>
      <c r="AF29" s="26">
        <f t="shared" si="1"/>
        <v>0</v>
      </c>
      <c r="AG29" s="26">
        <f t="shared" si="1"/>
        <v>0</v>
      </c>
      <c r="AH29" s="26">
        <f t="shared" si="1"/>
        <v>0</v>
      </c>
      <c r="AI29" s="89">
        <f t="shared" si="2"/>
        <v>2</v>
      </c>
      <c r="AJ29" s="89">
        <f t="shared" si="2"/>
        <v>1.1499999999999999</v>
      </c>
      <c r="AK29" s="89">
        <f t="shared" si="2"/>
        <v>2</v>
      </c>
      <c r="AL29" s="89">
        <f t="shared" si="2"/>
        <v>1</v>
      </c>
      <c r="AU29" s="27" t="s">
        <v>170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3"/>
        <v>0</v>
      </c>
      <c r="W30" s="89">
        <f t="shared" si="0"/>
        <v>0</v>
      </c>
      <c r="X30" s="89">
        <f t="shared" si="0"/>
        <v>1</v>
      </c>
      <c r="Y30" s="89">
        <f t="shared" si="0"/>
        <v>1</v>
      </c>
      <c r="Z30" s="89">
        <f t="shared" si="0"/>
        <v>2</v>
      </c>
      <c r="AA30" s="89">
        <f t="shared" si="0"/>
        <v>0</v>
      </c>
      <c r="AB30" s="89">
        <f t="shared" si="4"/>
        <v>4</v>
      </c>
      <c r="AC30" s="26">
        <f t="shared" si="1"/>
        <v>0</v>
      </c>
      <c r="AD30" s="26">
        <f t="shared" si="1"/>
        <v>0</v>
      </c>
      <c r="AE30" s="26">
        <f t="shared" si="1"/>
        <v>0.25</v>
      </c>
      <c r="AF30" s="26">
        <f t="shared" si="1"/>
        <v>0.25</v>
      </c>
      <c r="AG30" s="26">
        <f t="shared" si="1"/>
        <v>0.5</v>
      </c>
      <c r="AH30" s="26">
        <f t="shared" si="1"/>
        <v>0</v>
      </c>
      <c r="AI30" s="89">
        <f t="shared" si="2"/>
        <v>4.25</v>
      </c>
      <c r="AJ30" s="89">
        <f t="shared" si="2"/>
        <v>0.96</v>
      </c>
      <c r="AK30" s="89">
        <f t="shared" si="2"/>
        <v>5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3"/>
        <v>4</v>
      </c>
      <c r="W31" s="89">
        <f t="shared" si="0"/>
        <v>0</v>
      </c>
      <c r="X31" s="89">
        <f t="shared" si="0"/>
        <v>0</v>
      </c>
      <c r="Y31" s="89">
        <f t="shared" si="0"/>
        <v>0</v>
      </c>
      <c r="Z31" s="89">
        <f t="shared" si="0"/>
        <v>0</v>
      </c>
      <c r="AA31" s="89">
        <f t="shared" si="0"/>
        <v>0</v>
      </c>
      <c r="AB31" s="89">
        <f t="shared" si="4"/>
        <v>4</v>
      </c>
      <c r="AC31" s="26">
        <f t="shared" si="1"/>
        <v>1</v>
      </c>
      <c r="AD31" s="26">
        <f t="shared" si="1"/>
        <v>0</v>
      </c>
      <c r="AE31" s="26">
        <f t="shared" si="1"/>
        <v>0</v>
      </c>
      <c r="AF31" s="26">
        <f t="shared" si="1"/>
        <v>0</v>
      </c>
      <c r="AG31" s="26">
        <f t="shared" si="1"/>
        <v>0</v>
      </c>
      <c r="AH31" s="26">
        <f t="shared" si="1"/>
        <v>0</v>
      </c>
      <c r="AI31" s="89">
        <f t="shared" si="2"/>
        <v>1</v>
      </c>
      <c r="AJ31" s="89">
        <f t="shared" si="2"/>
        <v>0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3"/>
        <v>2</v>
      </c>
      <c r="W32" s="89">
        <f t="shared" si="0"/>
        <v>0</v>
      </c>
      <c r="X32" s="89">
        <f t="shared" si="0"/>
        <v>1</v>
      </c>
      <c r="Y32" s="89">
        <f t="shared" si="0"/>
        <v>0</v>
      </c>
      <c r="Z32" s="89">
        <f t="shared" si="0"/>
        <v>1</v>
      </c>
      <c r="AA32" s="89">
        <f t="shared" si="0"/>
        <v>0</v>
      </c>
      <c r="AB32" s="89">
        <f t="shared" si="4"/>
        <v>4</v>
      </c>
      <c r="AC32" s="26">
        <f t="shared" si="1"/>
        <v>0.5</v>
      </c>
      <c r="AD32" s="26">
        <f t="shared" si="1"/>
        <v>0</v>
      </c>
      <c r="AE32" s="26">
        <f t="shared" si="1"/>
        <v>0.25</v>
      </c>
      <c r="AF32" s="26">
        <f t="shared" si="1"/>
        <v>0</v>
      </c>
      <c r="AG32" s="26">
        <f t="shared" si="1"/>
        <v>0.25</v>
      </c>
      <c r="AH32" s="26">
        <f t="shared" si="1"/>
        <v>0</v>
      </c>
      <c r="AI32" s="89">
        <f t="shared" si="2"/>
        <v>2.5</v>
      </c>
      <c r="AJ32" s="89">
        <f t="shared" si="2"/>
        <v>1.91</v>
      </c>
      <c r="AK32" s="89">
        <f t="shared" si="2"/>
        <v>2</v>
      </c>
      <c r="AL32" s="89">
        <f t="shared" si="2"/>
        <v>1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3"/>
        <v>0</v>
      </c>
      <c r="W33" s="89">
        <f t="shared" si="0"/>
        <v>1</v>
      </c>
      <c r="X33" s="89">
        <f t="shared" si="0"/>
        <v>2</v>
      </c>
      <c r="Y33" s="89">
        <f t="shared" si="0"/>
        <v>0</v>
      </c>
      <c r="Z33" s="89">
        <f t="shared" si="0"/>
        <v>1</v>
      </c>
      <c r="AA33" s="89">
        <f t="shared" si="0"/>
        <v>0</v>
      </c>
      <c r="AB33" s="89">
        <f t="shared" si="4"/>
        <v>4</v>
      </c>
      <c r="AC33" s="26">
        <f t="shared" si="1"/>
        <v>0</v>
      </c>
      <c r="AD33" s="26">
        <f t="shared" si="1"/>
        <v>0.25</v>
      </c>
      <c r="AE33" s="26">
        <f t="shared" si="1"/>
        <v>0.5</v>
      </c>
      <c r="AF33" s="26">
        <f t="shared" si="1"/>
        <v>0</v>
      </c>
      <c r="AG33" s="26">
        <f t="shared" si="1"/>
        <v>0.25</v>
      </c>
      <c r="AH33" s="26">
        <f t="shared" si="1"/>
        <v>0</v>
      </c>
      <c r="AI33" s="89">
        <f t="shared" si="2"/>
        <v>3.25</v>
      </c>
      <c r="AJ33" s="89">
        <f t="shared" si="2"/>
        <v>1.26</v>
      </c>
      <c r="AK33" s="89">
        <f t="shared" si="2"/>
        <v>3</v>
      </c>
      <c r="AL33" s="89">
        <f t="shared" si="2"/>
        <v>3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209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23</v>
      </c>
      <c r="AP38" s="24">
        <v>23</v>
      </c>
      <c r="AQ38" s="24">
        <v>23</v>
      </c>
      <c r="AR38" s="24">
        <v>23</v>
      </c>
      <c r="AS38" s="24">
        <v>23</v>
      </c>
      <c r="AT38" s="24">
        <v>23</v>
      </c>
      <c r="AU38" s="24">
        <v>23</v>
      </c>
      <c r="AV38" s="24">
        <v>23</v>
      </c>
      <c r="AW38" s="24">
        <v>23</v>
      </c>
      <c r="AX38" s="24">
        <v>23</v>
      </c>
      <c r="AY38" s="24">
        <v>23</v>
      </c>
      <c r="AZ38" s="24">
        <v>23</v>
      </c>
      <c r="BA38" s="24">
        <v>23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/>
      <c r="M39" s="91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>
        <v>1</v>
      </c>
      <c r="M40" s="91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210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v>2</v>
      </c>
      <c r="M41" s="91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/>
      <c r="M42" s="9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>
        <v>1</v>
      </c>
      <c r="M43" s="91">
        <v>100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4</v>
      </c>
      <c r="AP47" s="24">
        <v>17.399999999999999</v>
      </c>
      <c r="AQ47" s="24">
        <v>17.399999999999999</v>
      </c>
      <c r="AR47" s="24">
        <v>17.399999999999999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8</v>
      </c>
      <c r="AP48" s="24">
        <v>34.799999999999997</v>
      </c>
      <c r="AQ48" s="24">
        <v>34.799999999999997</v>
      </c>
      <c r="AR48" s="24">
        <v>52.2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5</v>
      </c>
      <c r="AP49" s="24">
        <v>21.7</v>
      </c>
      <c r="AQ49" s="24">
        <v>21.7</v>
      </c>
      <c r="AR49" s="24">
        <v>73.900000000000006</v>
      </c>
    </row>
    <row r="50" spans="1:44" s="24" customFormat="1" ht="21">
      <c r="A50" s="33"/>
      <c r="B50" s="85"/>
      <c r="C50" s="85"/>
      <c r="D50" s="85"/>
      <c r="E50" s="85"/>
      <c r="F50" s="85"/>
      <c r="G50" s="85"/>
      <c r="H50" s="85"/>
      <c r="I50" s="85"/>
      <c r="J50" s="8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6</v>
      </c>
      <c r="AP50" s="24">
        <v>26.1</v>
      </c>
      <c r="AQ50" s="24">
        <v>26.1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23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210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0</v>
      </c>
      <c r="W55" s="87">
        <f t="shared" ref="W55:AA57" si="5">+AO9</f>
        <v>0</v>
      </c>
      <c r="X55" s="87">
        <f t="shared" si="5"/>
        <v>1</v>
      </c>
      <c r="Y55" s="87">
        <f t="shared" si="5"/>
        <v>0</v>
      </c>
      <c r="Z55" s="87">
        <f t="shared" si="5"/>
        <v>0</v>
      </c>
      <c r="AA55" s="87">
        <f t="shared" si="5"/>
        <v>0</v>
      </c>
      <c r="AB55" s="87">
        <f>SUM(V55:AA55)</f>
        <v>1</v>
      </c>
      <c r="AC55" s="26">
        <f>V55/$AB55</f>
        <v>0</v>
      </c>
      <c r="AD55" s="26">
        <f t="shared" ref="AD55:AH57" si="6">W55/$AB55</f>
        <v>0</v>
      </c>
      <c r="AE55" s="26">
        <f t="shared" si="6"/>
        <v>1</v>
      </c>
      <c r="AF55" s="26">
        <f t="shared" si="6"/>
        <v>0</v>
      </c>
      <c r="AG55" s="26">
        <f t="shared" si="6"/>
        <v>0</v>
      </c>
      <c r="AH55" s="26">
        <f t="shared" si="6"/>
        <v>0</v>
      </c>
      <c r="AI55" s="87">
        <f t="shared" ref="AI55:AL57" si="7">+BA9</f>
        <v>3</v>
      </c>
      <c r="AJ55" s="87" t="str">
        <f t="shared" si="7"/>
        <v>.</v>
      </c>
      <c r="AK55" s="87">
        <f t="shared" si="7"/>
        <v>3</v>
      </c>
      <c r="AL55" s="87">
        <f t="shared" si="7"/>
        <v>3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8">+AN10</f>
        <v>0</v>
      </c>
      <c r="W56" s="87">
        <f t="shared" si="5"/>
        <v>0</v>
      </c>
      <c r="X56" s="87">
        <f t="shared" si="5"/>
        <v>4</v>
      </c>
      <c r="Y56" s="87">
        <f t="shared" si="5"/>
        <v>1</v>
      </c>
      <c r="Z56" s="87">
        <f t="shared" si="5"/>
        <v>0</v>
      </c>
      <c r="AA56" s="87">
        <f t="shared" si="5"/>
        <v>0</v>
      </c>
      <c r="AB56" s="87">
        <f t="shared" ref="AB56:AB57" si="9">SUM(V56:AA56)</f>
        <v>5</v>
      </c>
      <c r="AC56" s="26">
        <f t="shared" ref="AC56:AC57" si="10">V56/$AB56</f>
        <v>0</v>
      </c>
      <c r="AD56" s="26">
        <f t="shared" si="6"/>
        <v>0</v>
      </c>
      <c r="AE56" s="26">
        <f t="shared" si="6"/>
        <v>0.8</v>
      </c>
      <c r="AF56" s="26">
        <f t="shared" si="6"/>
        <v>0.2</v>
      </c>
      <c r="AG56" s="26">
        <f t="shared" si="6"/>
        <v>0</v>
      </c>
      <c r="AH56" s="26">
        <f t="shared" si="6"/>
        <v>0</v>
      </c>
      <c r="AI56" s="87">
        <f t="shared" si="7"/>
        <v>3.2</v>
      </c>
      <c r="AJ56" s="87">
        <f t="shared" si="7"/>
        <v>0.45</v>
      </c>
      <c r="AK56" s="87">
        <f t="shared" si="7"/>
        <v>3</v>
      </c>
      <c r="AL56" s="87">
        <f t="shared" si="7"/>
        <v>3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8"/>
        <v>0</v>
      </c>
      <c r="W57" s="87">
        <f t="shared" si="5"/>
        <v>0</v>
      </c>
      <c r="X57" s="87">
        <f t="shared" si="5"/>
        <v>2</v>
      </c>
      <c r="Y57" s="87">
        <f t="shared" si="5"/>
        <v>1</v>
      </c>
      <c r="Z57" s="87">
        <f t="shared" si="5"/>
        <v>2</v>
      </c>
      <c r="AA57" s="87">
        <f t="shared" si="5"/>
        <v>0</v>
      </c>
      <c r="AB57" s="87">
        <f t="shared" si="9"/>
        <v>5</v>
      </c>
      <c r="AC57" s="26">
        <f t="shared" si="10"/>
        <v>0</v>
      </c>
      <c r="AD57" s="26">
        <f t="shared" si="6"/>
        <v>0</v>
      </c>
      <c r="AE57" s="26">
        <f t="shared" si="6"/>
        <v>0.4</v>
      </c>
      <c r="AF57" s="26">
        <f t="shared" si="6"/>
        <v>0.2</v>
      </c>
      <c r="AG57" s="26">
        <f t="shared" si="6"/>
        <v>0.4</v>
      </c>
      <c r="AH57" s="26">
        <f t="shared" si="6"/>
        <v>0</v>
      </c>
      <c r="AI57" s="87">
        <f t="shared" si="7"/>
        <v>4</v>
      </c>
      <c r="AJ57" s="87">
        <f t="shared" si="7"/>
        <v>1</v>
      </c>
      <c r="AK57" s="87">
        <f t="shared" si="7"/>
        <v>4</v>
      </c>
      <c r="AL57" s="87">
        <f t="shared" si="7"/>
        <v>3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3"/>
      <c r="AO58" s="83">
        <v>20</v>
      </c>
      <c r="AP58" s="83">
        <v>87</v>
      </c>
      <c r="AQ58" s="83">
        <v>87</v>
      </c>
      <c r="AR58" s="24">
        <v>87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3" t="s">
        <v>32</v>
      </c>
      <c r="AO59" s="83">
        <v>1</v>
      </c>
      <c r="AP59" s="83">
        <v>4.3</v>
      </c>
      <c r="AQ59" s="83">
        <v>4.3</v>
      </c>
      <c r="AR59" s="24">
        <v>91.3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3" t="s">
        <v>33</v>
      </c>
      <c r="AO60" s="83">
        <v>2</v>
      </c>
      <c r="AP60" s="83">
        <v>8.6999999999999993</v>
      </c>
      <c r="AQ60" s="83">
        <v>8.6999999999999993</v>
      </c>
      <c r="AR60" s="24">
        <v>100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3" t="s">
        <v>93</v>
      </c>
      <c r="AO61" s="83">
        <v>23</v>
      </c>
      <c r="AP61" s="83">
        <v>100</v>
      </c>
      <c r="AQ61" s="83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 t="s">
        <v>210</v>
      </c>
      <c r="AN62" s="83"/>
      <c r="AO62" s="83"/>
      <c r="AP62" s="83"/>
      <c r="AQ62" s="83"/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83"/>
      <c r="AO63" s="83"/>
      <c r="AP63" s="83"/>
      <c r="AQ63" s="83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3"/>
      <c r="AO64" s="83"/>
      <c r="AP64" s="83"/>
      <c r="AQ64" s="83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3"/>
      <c r="AO65" s="83"/>
      <c r="AP65" s="83"/>
      <c r="AQ65" s="83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 t="s">
        <v>176</v>
      </c>
      <c r="AN66" s="83"/>
      <c r="AO66" s="83"/>
      <c r="AP66" s="83"/>
      <c r="AQ66" s="83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83"/>
      <c r="AO67" s="83" t="s">
        <v>123</v>
      </c>
      <c r="AP67" s="83" t="s">
        <v>124</v>
      </c>
      <c r="AQ67" s="83" t="s">
        <v>125</v>
      </c>
      <c r="AR67" s="24" t="s">
        <v>126</v>
      </c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127</v>
      </c>
      <c r="AN68" s="83"/>
      <c r="AO68" s="83">
        <v>22</v>
      </c>
      <c r="AP68" s="83">
        <v>95.7</v>
      </c>
      <c r="AQ68" s="83">
        <v>95.7</v>
      </c>
      <c r="AR68" s="24">
        <v>95.7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83" t="s">
        <v>152</v>
      </c>
      <c r="AO69" s="83">
        <v>1</v>
      </c>
      <c r="AP69" s="83">
        <v>4.3</v>
      </c>
      <c r="AQ69" s="83">
        <v>4.3</v>
      </c>
      <c r="AR69" s="24">
        <v>100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3" t="s">
        <v>93</v>
      </c>
      <c r="AO70" s="83">
        <v>23</v>
      </c>
      <c r="AP70" s="83">
        <v>100</v>
      </c>
      <c r="AQ70" s="83">
        <v>100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 t="s">
        <v>210</v>
      </c>
      <c r="AN71" s="83"/>
      <c r="AO71" s="83"/>
      <c r="AP71" s="83"/>
      <c r="AQ71" s="83"/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3"/>
      <c r="AO72" s="83"/>
      <c r="AP72" s="83"/>
      <c r="AQ72" s="83"/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83"/>
      <c r="AO73" s="83"/>
      <c r="AP73" s="83"/>
      <c r="AQ73" s="83"/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83"/>
      <c r="AO74" s="83"/>
      <c r="AP74" s="83"/>
      <c r="AQ74" s="83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 t="s">
        <v>177</v>
      </c>
      <c r="AN75" s="83"/>
      <c r="AO75" s="83"/>
      <c r="AP75" s="83"/>
      <c r="AQ75" s="83"/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3"/>
      <c r="AO76" s="83" t="s">
        <v>123</v>
      </c>
      <c r="AP76" s="83" t="s">
        <v>124</v>
      </c>
      <c r="AQ76" s="83" t="s">
        <v>125</v>
      </c>
      <c r="AR76" s="24" t="s">
        <v>126</v>
      </c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 t="s">
        <v>127</v>
      </c>
      <c r="AN77" s="83"/>
      <c r="AO77" s="83">
        <v>19</v>
      </c>
      <c r="AP77" s="83">
        <v>82.6</v>
      </c>
      <c r="AQ77" s="83">
        <v>82.6</v>
      </c>
      <c r="AR77" s="24">
        <v>82.6</v>
      </c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83" t="s">
        <v>29</v>
      </c>
      <c r="AO78" s="83">
        <v>1</v>
      </c>
      <c r="AP78" s="83">
        <v>4.3</v>
      </c>
      <c r="AQ78" s="83">
        <v>4.3</v>
      </c>
      <c r="AR78" s="24">
        <v>87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83" t="s">
        <v>30</v>
      </c>
      <c r="AO79" s="83">
        <v>3</v>
      </c>
      <c r="AP79" s="83">
        <v>13</v>
      </c>
      <c r="AQ79" s="83">
        <v>13</v>
      </c>
      <c r="AR79" s="24">
        <v>100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83" t="s">
        <v>93</v>
      </c>
      <c r="AO80" s="83">
        <v>23</v>
      </c>
      <c r="AP80" s="83">
        <v>100</v>
      </c>
      <c r="AQ80" s="83">
        <v>100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 t="s">
        <v>210</v>
      </c>
      <c r="AN81" s="83"/>
      <c r="AO81" s="83"/>
      <c r="AP81" s="83"/>
      <c r="AQ81" s="83"/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/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/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 t="s">
        <v>178</v>
      </c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  <c r="AO86" s="24" t="s">
        <v>123</v>
      </c>
      <c r="AP86" s="24" t="s">
        <v>124</v>
      </c>
      <c r="AQ86" s="24" t="s">
        <v>125</v>
      </c>
      <c r="AR86" s="24" t="s">
        <v>126</v>
      </c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 t="s">
        <v>127</v>
      </c>
      <c r="AN87" s="24" t="s">
        <v>29</v>
      </c>
      <c r="AO87" s="24">
        <v>5</v>
      </c>
      <c r="AP87" s="24">
        <v>21.7</v>
      </c>
      <c r="AQ87" s="24">
        <v>21.7</v>
      </c>
      <c r="AR87" s="24">
        <v>21.7</v>
      </c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/>
      <c r="AN88" s="24" t="s">
        <v>30</v>
      </c>
      <c r="AO88" s="24">
        <v>18</v>
      </c>
      <c r="AP88" s="24">
        <v>78.3</v>
      </c>
      <c r="AQ88" s="24">
        <v>78.3</v>
      </c>
      <c r="AR88" s="24">
        <v>100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/>
      <c r="AN89" s="24" t="s">
        <v>93</v>
      </c>
      <c r="AO89" s="24">
        <v>23</v>
      </c>
      <c r="AP89" s="24">
        <v>100</v>
      </c>
      <c r="AQ89" s="24">
        <v>100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 t="s">
        <v>210</v>
      </c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/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/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 t="s">
        <v>179</v>
      </c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  <c r="AO95" s="24" t="s">
        <v>123</v>
      </c>
      <c r="AP95" s="24" t="s">
        <v>124</v>
      </c>
      <c r="AQ95" s="24" t="s">
        <v>125</v>
      </c>
      <c r="AR95" s="24" t="s">
        <v>126</v>
      </c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 t="s">
        <v>127</v>
      </c>
      <c r="AN96" s="24" t="s">
        <v>29</v>
      </c>
      <c r="AO96" s="24">
        <v>12</v>
      </c>
      <c r="AP96" s="24">
        <v>52.2</v>
      </c>
      <c r="AQ96" s="24">
        <v>52.2</v>
      </c>
      <c r="AR96" s="24">
        <v>52.2</v>
      </c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/>
      <c r="AN97" s="24" t="s">
        <v>30</v>
      </c>
      <c r="AO97" s="24">
        <v>11</v>
      </c>
      <c r="AP97" s="24">
        <v>47.8</v>
      </c>
      <c r="AQ97" s="24">
        <v>47.8</v>
      </c>
      <c r="AR97" s="24">
        <v>100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/>
      <c r="AN98" s="24" t="s">
        <v>93</v>
      </c>
      <c r="AO98" s="24">
        <v>23</v>
      </c>
      <c r="AP98" s="24">
        <v>100</v>
      </c>
      <c r="AQ98" s="24">
        <v>100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 t="s">
        <v>210</v>
      </c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/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/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 t="s">
        <v>180</v>
      </c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/>
      <c r="AO104" s="24" t="s">
        <v>123</v>
      </c>
      <c r="AP104" s="24" t="s">
        <v>124</v>
      </c>
      <c r="AQ104" s="24" t="s">
        <v>125</v>
      </c>
      <c r="AR104" s="24" t="s">
        <v>126</v>
      </c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 t="s">
        <v>127</v>
      </c>
      <c r="AO105" s="24">
        <v>11</v>
      </c>
      <c r="AP105" s="24">
        <v>47.8</v>
      </c>
      <c r="AQ105" s="24">
        <v>47.8</v>
      </c>
      <c r="AR105" s="24">
        <v>47.8</v>
      </c>
    </row>
    <row r="106" spans="1:49" s="24" customFormat="1" ht="37.5" customHeight="1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/>
      <c r="AN106" s="24" t="s">
        <v>30</v>
      </c>
      <c r="AO106" s="24">
        <v>12</v>
      </c>
      <c r="AP106" s="24">
        <v>52.2</v>
      </c>
      <c r="AQ106" s="24">
        <v>52.2</v>
      </c>
      <c r="AR106" s="24">
        <v>100</v>
      </c>
    </row>
    <row r="107" spans="1:49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1">+AO12</f>
        <v>0</v>
      </c>
      <c r="X107" s="88">
        <f t="shared" si="11"/>
        <v>0</v>
      </c>
      <c r="Y107" s="88">
        <f t="shared" si="11"/>
        <v>0</v>
      </c>
      <c r="Z107" s="88">
        <f t="shared" si="11"/>
        <v>0</v>
      </c>
      <c r="AA107" s="88">
        <f t="shared" si="11"/>
        <v>0</v>
      </c>
      <c r="AB107" s="88">
        <f>SUM(V107:AA107)</f>
        <v>0</v>
      </c>
      <c r="AC107" s="26" t="e">
        <f t="shared" ref="AC107:AH107" si="12">V107/$AB107</f>
        <v>#DIV/0!</v>
      </c>
      <c r="AD107" s="26" t="e">
        <f t="shared" si="12"/>
        <v>#DIV/0!</v>
      </c>
      <c r="AE107" s="26" t="e">
        <f t="shared" si="12"/>
        <v>#DIV/0!</v>
      </c>
      <c r="AF107" s="26" t="e">
        <f t="shared" si="12"/>
        <v>#DIV/0!</v>
      </c>
      <c r="AG107" s="26" t="e">
        <f t="shared" si="12"/>
        <v>#DIV/0!</v>
      </c>
      <c r="AH107" s="26" t="e">
        <f t="shared" si="12"/>
        <v>#DIV/0!</v>
      </c>
      <c r="AI107" s="88" t="str">
        <f t="shared" ref="AI107:AL107" si="13">+BA12</f>
        <v>.</v>
      </c>
      <c r="AJ107" s="88" t="str">
        <f t="shared" si="13"/>
        <v>.</v>
      </c>
      <c r="AK107" s="88" t="str">
        <f t="shared" si="13"/>
        <v>.</v>
      </c>
      <c r="AL107" s="88" t="str">
        <f t="shared" si="13"/>
        <v>.</v>
      </c>
      <c r="AM107" s="73"/>
      <c r="AN107" s="24" t="s">
        <v>93</v>
      </c>
      <c r="AO107" s="24">
        <v>23</v>
      </c>
      <c r="AP107" s="24">
        <v>100</v>
      </c>
      <c r="AQ107" s="24">
        <v>100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 t="s">
        <v>210</v>
      </c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 t="s">
        <v>181</v>
      </c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/>
      <c r="AN113" s="27"/>
      <c r="AO113" s="27" t="s">
        <v>123</v>
      </c>
      <c r="AP113" s="27" t="s">
        <v>124</v>
      </c>
      <c r="AQ113" s="27" t="s">
        <v>125</v>
      </c>
      <c r="AR113" s="27" t="s">
        <v>126</v>
      </c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 t="s">
        <v>127</v>
      </c>
      <c r="AN114" s="24" t="s">
        <v>29</v>
      </c>
      <c r="AO114" s="24">
        <v>19</v>
      </c>
      <c r="AP114" s="24">
        <v>82.6</v>
      </c>
      <c r="AQ114" s="24">
        <v>82.6</v>
      </c>
      <c r="AR114" s="24">
        <v>82.6</v>
      </c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/>
      <c r="AN115" s="24" t="s">
        <v>30</v>
      </c>
      <c r="AO115" s="24">
        <v>4</v>
      </c>
      <c r="AP115" s="24">
        <v>17.399999999999999</v>
      </c>
      <c r="AQ115" s="24">
        <v>17.399999999999999</v>
      </c>
      <c r="AR115" s="24">
        <v>100</v>
      </c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/>
      <c r="AN116" s="24" t="s">
        <v>93</v>
      </c>
      <c r="AO116" s="24">
        <v>23</v>
      </c>
      <c r="AP116" s="24">
        <v>100</v>
      </c>
      <c r="AQ116" s="24">
        <v>100</v>
      </c>
      <c r="AR116" s="24"/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 t="s">
        <v>210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/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/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 t="s">
        <v>182</v>
      </c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/>
      <c r="AO122" s="24" t="s">
        <v>123</v>
      </c>
      <c r="AP122" s="24" t="s">
        <v>124</v>
      </c>
      <c r="AQ122" s="24" t="s">
        <v>125</v>
      </c>
      <c r="AR122" s="24" t="s">
        <v>126</v>
      </c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1</v>
      </c>
      <c r="W123" s="88">
        <f t="shared" ref="W123:AA123" si="14">+AO13</f>
        <v>4</v>
      </c>
      <c r="X123" s="88">
        <f t="shared" si="14"/>
        <v>2</v>
      </c>
      <c r="Y123" s="88">
        <f t="shared" si="14"/>
        <v>9</v>
      </c>
      <c r="Z123" s="88">
        <f t="shared" si="14"/>
        <v>3</v>
      </c>
      <c r="AA123" s="88">
        <f t="shared" si="14"/>
        <v>0</v>
      </c>
      <c r="AB123" s="88">
        <f>SUM(V123:AA123)</f>
        <v>19</v>
      </c>
      <c r="AC123" s="26">
        <f>V123/$AB123</f>
        <v>5.2631578947368418E-2</v>
      </c>
      <c r="AD123" s="26">
        <f t="shared" ref="AD123:AH123" si="15">W123/$AB123</f>
        <v>0.21052631578947367</v>
      </c>
      <c r="AE123" s="26">
        <f t="shared" si="15"/>
        <v>0.10526315789473684</v>
      </c>
      <c r="AF123" s="26">
        <f t="shared" si="15"/>
        <v>0.47368421052631576</v>
      </c>
      <c r="AG123" s="26">
        <f t="shared" si="15"/>
        <v>0.15789473684210525</v>
      </c>
      <c r="AH123" s="26">
        <f t="shared" si="15"/>
        <v>0</v>
      </c>
      <c r="AI123" s="88">
        <f t="shared" ref="AI123:AL123" si="16">+BA13</f>
        <v>3.47</v>
      </c>
      <c r="AJ123" s="88">
        <f t="shared" si="16"/>
        <v>1.17</v>
      </c>
      <c r="AK123" s="88">
        <f t="shared" si="16"/>
        <v>4</v>
      </c>
      <c r="AL123" s="88">
        <f t="shared" si="16"/>
        <v>4</v>
      </c>
      <c r="AM123" s="73" t="s">
        <v>127</v>
      </c>
      <c r="AN123" s="24" t="s">
        <v>29</v>
      </c>
      <c r="AO123" s="24">
        <v>22</v>
      </c>
      <c r="AP123" s="24">
        <v>95.7</v>
      </c>
      <c r="AQ123" s="24">
        <v>95.7</v>
      </c>
      <c r="AR123" s="24">
        <v>95.7</v>
      </c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/>
      <c r="AN124" s="24" t="s">
        <v>30</v>
      </c>
      <c r="AO124" s="24">
        <v>1</v>
      </c>
      <c r="AP124" s="24">
        <v>4.3</v>
      </c>
      <c r="AQ124" s="24">
        <v>4.3</v>
      </c>
      <c r="AR124" s="24">
        <v>100</v>
      </c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/>
      <c r="AN125" s="24" t="s">
        <v>93</v>
      </c>
      <c r="AO125" s="24">
        <v>23</v>
      </c>
      <c r="AP125" s="24">
        <v>100</v>
      </c>
      <c r="AQ125" s="24">
        <v>100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 t="s">
        <v>210</v>
      </c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/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/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 t="s">
        <v>183</v>
      </c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/>
      <c r="AO131" s="24" t="s">
        <v>123</v>
      </c>
      <c r="AP131" s="24" t="s">
        <v>124</v>
      </c>
      <c r="AQ131" s="24" t="s">
        <v>125</v>
      </c>
      <c r="AR131" s="24" t="s">
        <v>126</v>
      </c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 t="s">
        <v>127</v>
      </c>
      <c r="AN132" s="77"/>
      <c r="AO132" s="77">
        <v>1</v>
      </c>
      <c r="AP132" s="77">
        <v>4.3</v>
      </c>
      <c r="AQ132" s="77">
        <v>4.3</v>
      </c>
      <c r="AR132" s="27">
        <v>4.3</v>
      </c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83" t="s">
        <v>29</v>
      </c>
      <c r="AO133" s="83">
        <v>21</v>
      </c>
      <c r="AP133" s="83">
        <v>91.3</v>
      </c>
      <c r="AQ133" s="83">
        <v>91.3</v>
      </c>
      <c r="AR133" s="24">
        <v>95.7</v>
      </c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83" t="s">
        <v>30</v>
      </c>
      <c r="AO134" s="83">
        <v>1</v>
      </c>
      <c r="AP134" s="83">
        <v>4.3</v>
      </c>
      <c r="AQ134" s="83">
        <v>4.3</v>
      </c>
      <c r="AR134" s="24">
        <v>100</v>
      </c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 t="s">
        <v>93</v>
      </c>
      <c r="AO135" s="77">
        <v>23</v>
      </c>
      <c r="AP135" s="77">
        <v>100</v>
      </c>
      <c r="AQ135" s="77">
        <v>100</v>
      </c>
      <c r="AR135" s="27"/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 t="s">
        <v>210</v>
      </c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/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/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 t="s">
        <v>184</v>
      </c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/>
      <c r="AO141" s="24" t="s">
        <v>123</v>
      </c>
      <c r="AP141" s="24" t="s">
        <v>124</v>
      </c>
      <c r="AQ141" s="24" t="s">
        <v>125</v>
      </c>
      <c r="AR141" s="24" t="s">
        <v>126</v>
      </c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 t="s">
        <v>127</v>
      </c>
      <c r="AN142" s="24" t="s">
        <v>29</v>
      </c>
      <c r="AO142" s="24">
        <v>17</v>
      </c>
      <c r="AP142" s="24">
        <v>73.900000000000006</v>
      </c>
      <c r="AQ142" s="24">
        <v>73.900000000000006</v>
      </c>
      <c r="AR142" s="24">
        <v>73.900000000000006</v>
      </c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/>
      <c r="AN143" s="24" t="s">
        <v>30</v>
      </c>
      <c r="AO143" s="24">
        <v>6</v>
      </c>
      <c r="AP143" s="24">
        <v>26.1</v>
      </c>
      <c r="AQ143" s="24">
        <v>26.1</v>
      </c>
      <c r="AR143" s="24">
        <v>100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  <c r="AN144" s="24" t="s">
        <v>93</v>
      </c>
      <c r="AO144" s="24">
        <v>23</v>
      </c>
      <c r="AP144" s="24">
        <v>100</v>
      </c>
      <c r="AQ144" s="24">
        <v>100</v>
      </c>
    </row>
    <row r="145" spans="1:39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 t="s">
        <v>210</v>
      </c>
    </row>
    <row r="146" spans="1:39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</row>
    <row r="147" spans="1:39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39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39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/>
    </row>
    <row r="150" spans="1:39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/>
    </row>
    <row r="151" spans="1:39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39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1</v>
      </c>
      <c r="W152" s="88">
        <f t="shared" ref="W152:AA153" si="17">+AO14</f>
        <v>5</v>
      </c>
      <c r="X152" s="88">
        <f t="shared" si="17"/>
        <v>4</v>
      </c>
      <c r="Y152" s="88">
        <f t="shared" si="17"/>
        <v>9</v>
      </c>
      <c r="Z152" s="88">
        <f t="shared" si="17"/>
        <v>2</v>
      </c>
      <c r="AA152" s="88">
        <f t="shared" si="17"/>
        <v>0</v>
      </c>
      <c r="AB152" s="88">
        <f>SUM(V152:AA152)</f>
        <v>21</v>
      </c>
      <c r="AC152" s="26">
        <f>V152/$AB152</f>
        <v>4.7619047619047616E-2</v>
      </c>
      <c r="AD152" s="26">
        <f t="shared" ref="AD152:AH153" si="18">W152/$AB152</f>
        <v>0.23809523809523808</v>
      </c>
      <c r="AE152" s="26">
        <f t="shared" si="18"/>
        <v>0.19047619047619047</v>
      </c>
      <c r="AF152" s="26">
        <f t="shared" si="18"/>
        <v>0.42857142857142855</v>
      </c>
      <c r="AG152" s="26">
        <f t="shared" si="18"/>
        <v>9.5238095238095233E-2</v>
      </c>
      <c r="AH152" s="26">
        <f t="shared" si="18"/>
        <v>0</v>
      </c>
      <c r="AI152" s="88">
        <f t="shared" ref="AI152:AL153" si="19">+BA14</f>
        <v>3.29</v>
      </c>
      <c r="AJ152" s="88">
        <f t="shared" si="19"/>
        <v>1.1000000000000001</v>
      </c>
      <c r="AK152" s="88">
        <f t="shared" si="19"/>
        <v>4</v>
      </c>
      <c r="AL152" s="88">
        <f t="shared" si="19"/>
        <v>4</v>
      </c>
      <c r="AM152" s="73"/>
    </row>
    <row r="153" spans="1:39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3</v>
      </c>
      <c r="W153" s="88">
        <f t="shared" si="17"/>
        <v>6</v>
      </c>
      <c r="X153" s="88">
        <f t="shared" si="17"/>
        <v>6</v>
      </c>
      <c r="Y153" s="88">
        <f t="shared" si="17"/>
        <v>4</v>
      </c>
      <c r="Z153" s="88">
        <f t="shared" si="17"/>
        <v>2</v>
      </c>
      <c r="AA153" s="88">
        <f t="shared" si="17"/>
        <v>0</v>
      </c>
      <c r="AB153" s="88">
        <f>SUM(V153:AA153)</f>
        <v>21</v>
      </c>
      <c r="AC153" s="26">
        <f>V153/$AB153</f>
        <v>0.14285714285714285</v>
      </c>
      <c r="AD153" s="26">
        <f t="shared" si="18"/>
        <v>0.2857142857142857</v>
      </c>
      <c r="AE153" s="26">
        <f t="shared" si="18"/>
        <v>0.2857142857142857</v>
      </c>
      <c r="AF153" s="26">
        <f t="shared" si="18"/>
        <v>0.19047619047619047</v>
      </c>
      <c r="AG153" s="26">
        <f t="shared" si="18"/>
        <v>9.5238095238095233E-2</v>
      </c>
      <c r="AH153" s="26">
        <f t="shared" si="18"/>
        <v>0</v>
      </c>
      <c r="AI153" s="88">
        <f t="shared" si="19"/>
        <v>2.81</v>
      </c>
      <c r="AJ153" s="88">
        <f t="shared" si="19"/>
        <v>1.21</v>
      </c>
      <c r="AK153" s="88">
        <f t="shared" si="19"/>
        <v>3</v>
      </c>
      <c r="AL153" s="88">
        <f t="shared" si="19"/>
        <v>2</v>
      </c>
      <c r="AM153" s="73"/>
    </row>
    <row r="154" spans="1:39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39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39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39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39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39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39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10</v>
      </c>
      <c r="W176" s="87">
        <f t="shared" ref="W176:AA187" si="20">+AO16</f>
        <v>6</v>
      </c>
      <c r="X176" s="87">
        <f t="shared" si="20"/>
        <v>2</v>
      </c>
      <c r="Y176" s="87">
        <f t="shared" si="20"/>
        <v>4</v>
      </c>
      <c r="Z176" s="87">
        <f t="shared" si="20"/>
        <v>1</v>
      </c>
      <c r="AA176" s="87">
        <f t="shared" si="20"/>
        <v>0</v>
      </c>
      <c r="AB176" s="87">
        <f>SUM(V176:AA176)</f>
        <v>23</v>
      </c>
      <c r="AC176" s="26">
        <f>V176/$AB176</f>
        <v>0.43478260869565216</v>
      </c>
      <c r="AD176" s="26">
        <f t="shared" ref="AD176:AH187" si="21">W176/$AB176</f>
        <v>0.2608695652173913</v>
      </c>
      <c r="AE176" s="26">
        <f t="shared" si="21"/>
        <v>8.6956521739130432E-2</v>
      </c>
      <c r="AF176" s="26">
        <f t="shared" si="21"/>
        <v>0.17391304347826086</v>
      </c>
      <c r="AG176" s="26">
        <f t="shared" si="21"/>
        <v>4.3478260869565216E-2</v>
      </c>
      <c r="AH176" s="26">
        <f t="shared" si="21"/>
        <v>0</v>
      </c>
      <c r="AI176" s="87">
        <f t="shared" ref="AI176:AL187" si="22">+BA16</f>
        <v>2.13</v>
      </c>
      <c r="AJ176" s="87">
        <f t="shared" si="22"/>
        <v>1.29</v>
      </c>
      <c r="AK176" s="87">
        <f t="shared" si="22"/>
        <v>2</v>
      </c>
      <c r="AL176" s="87">
        <f t="shared" si="22"/>
        <v>1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23">+AN17</f>
        <v>2</v>
      </c>
      <c r="W177" s="87">
        <f t="shared" si="20"/>
        <v>8</v>
      </c>
      <c r="X177" s="87">
        <f t="shared" si="20"/>
        <v>6</v>
      </c>
      <c r="Y177" s="87">
        <f t="shared" si="20"/>
        <v>6</v>
      </c>
      <c r="Z177" s="87">
        <f t="shared" si="20"/>
        <v>1</v>
      </c>
      <c r="AA177" s="87">
        <f t="shared" si="20"/>
        <v>0</v>
      </c>
      <c r="AB177" s="87">
        <f t="shared" ref="AB177:AB187" si="24">SUM(V177:AA177)</f>
        <v>23</v>
      </c>
      <c r="AC177" s="26">
        <f t="shared" ref="AC177:AC186" si="25">V177/$AB177</f>
        <v>8.6956521739130432E-2</v>
      </c>
      <c r="AD177" s="26">
        <f t="shared" si="21"/>
        <v>0.34782608695652173</v>
      </c>
      <c r="AE177" s="26">
        <f t="shared" si="21"/>
        <v>0.2608695652173913</v>
      </c>
      <c r="AF177" s="26">
        <f t="shared" si="21"/>
        <v>0.2608695652173913</v>
      </c>
      <c r="AG177" s="26">
        <f t="shared" si="21"/>
        <v>4.3478260869565216E-2</v>
      </c>
      <c r="AH177" s="26">
        <f t="shared" si="21"/>
        <v>0</v>
      </c>
      <c r="AI177" s="87">
        <f t="shared" si="22"/>
        <v>2.83</v>
      </c>
      <c r="AJ177" s="87">
        <f t="shared" si="22"/>
        <v>1.07</v>
      </c>
      <c r="AK177" s="87">
        <f t="shared" si="22"/>
        <v>3</v>
      </c>
      <c r="AL177" s="87">
        <f t="shared" si="22"/>
        <v>2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23"/>
        <v>3</v>
      </c>
      <c r="W178" s="87">
        <f t="shared" si="20"/>
        <v>5</v>
      </c>
      <c r="X178" s="87">
        <f t="shared" si="20"/>
        <v>8</v>
      </c>
      <c r="Y178" s="87">
        <f t="shared" si="20"/>
        <v>5</v>
      </c>
      <c r="Z178" s="87">
        <f t="shared" si="20"/>
        <v>2</v>
      </c>
      <c r="AA178" s="87">
        <f t="shared" si="20"/>
        <v>0</v>
      </c>
      <c r="AB178" s="87">
        <f t="shared" si="24"/>
        <v>23</v>
      </c>
      <c r="AC178" s="26">
        <f t="shared" si="25"/>
        <v>0.13043478260869565</v>
      </c>
      <c r="AD178" s="26">
        <f t="shared" si="21"/>
        <v>0.21739130434782608</v>
      </c>
      <c r="AE178" s="26">
        <f t="shared" si="21"/>
        <v>0.34782608695652173</v>
      </c>
      <c r="AF178" s="26">
        <f t="shared" si="21"/>
        <v>0.21739130434782608</v>
      </c>
      <c r="AG178" s="26">
        <f t="shared" si="21"/>
        <v>8.6956521739130432E-2</v>
      </c>
      <c r="AH178" s="26">
        <f t="shared" si="21"/>
        <v>0</v>
      </c>
      <c r="AI178" s="87">
        <f t="shared" si="22"/>
        <v>2.91</v>
      </c>
      <c r="AJ178" s="87">
        <f t="shared" si="22"/>
        <v>1.1599999999999999</v>
      </c>
      <c r="AK178" s="87">
        <f t="shared" si="22"/>
        <v>3</v>
      </c>
      <c r="AL178" s="87">
        <f t="shared" si="22"/>
        <v>3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23"/>
        <v>1</v>
      </c>
      <c r="W179" s="87">
        <f t="shared" si="20"/>
        <v>2</v>
      </c>
      <c r="X179" s="87">
        <f t="shared" si="20"/>
        <v>4</v>
      </c>
      <c r="Y179" s="87">
        <f t="shared" si="20"/>
        <v>7</v>
      </c>
      <c r="Z179" s="87">
        <f t="shared" si="20"/>
        <v>6</v>
      </c>
      <c r="AA179" s="87">
        <f t="shared" si="20"/>
        <v>3</v>
      </c>
      <c r="AB179" s="87">
        <f t="shared" si="24"/>
        <v>23</v>
      </c>
      <c r="AC179" s="26">
        <f t="shared" si="25"/>
        <v>4.3478260869565216E-2</v>
      </c>
      <c r="AD179" s="26">
        <f t="shared" si="21"/>
        <v>8.6956521739130432E-2</v>
      </c>
      <c r="AE179" s="26">
        <f t="shared" si="21"/>
        <v>0.17391304347826086</v>
      </c>
      <c r="AF179" s="26">
        <f t="shared" si="21"/>
        <v>0.30434782608695654</v>
      </c>
      <c r="AG179" s="26">
        <f t="shared" si="21"/>
        <v>0.2608695652173913</v>
      </c>
      <c r="AH179" s="26">
        <f t="shared" si="21"/>
        <v>0.13043478260869565</v>
      </c>
      <c r="AI179" s="87">
        <f t="shared" si="22"/>
        <v>3.75</v>
      </c>
      <c r="AJ179" s="87">
        <f t="shared" si="22"/>
        <v>1.1599999999999999</v>
      </c>
      <c r="AK179" s="87">
        <f t="shared" si="22"/>
        <v>4</v>
      </c>
      <c r="AL179" s="87">
        <f t="shared" si="22"/>
        <v>4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23"/>
        <v>4</v>
      </c>
      <c r="W180" s="87">
        <f t="shared" si="20"/>
        <v>8</v>
      </c>
      <c r="X180" s="87">
        <f t="shared" si="20"/>
        <v>6</v>
      </c>
      <c r="Y180" s="87">
        <f t="shared" si="20"/>
        <v>3</v>
      </c>
      <c r="Z180" s="87">
        <f t="shared" si="20"/>
        <v>2</v>
      </c>
      <c r="AA180" s="87">
        <f t="shared" si="20"/>
        <v>0</v>
      </c>
      <c r="AB180" s="87">
        <f t="shared" si="24"/>
        <v>23</v>
      </c>
      <c r="AC180" s="26">
        <f t="shared" si="25"/>
        <v>0.17391304347826086</v>
      </c>
      <c r="AD180" s="26">
        <f t="shared" si="21"/>
        <v>0.34782608695652173</v>
      </c>
      <c r="AE180" s="26">
        <f t="shared" si="21"/>
        <v>0.2608695652173913</v>
      </c>
      <c r="AF180" s="26">
        <f t="shared" si="21"/>
        <v>0.13043478260869565</v>
      </c>
      <c r="AG180" s="26">
        <f t="shared" si="21"/>
        <v>8.6956521739130432E-2</v>
      </c>
      <c r="AH180" s="26">
        <f t="shared" si="21"/>
        <v>0</v>
      </c>
      <c r="AI180" s="87">
        <f t="shared" si="22"/>
        <v>2.61</v>
      </c>
      <c r="AJ180" s="87">
        <f t="shared" si="22"/>
        <v>1.2</v>
      </c>
      <c r="AK180" s="87">
        <f t="shared" si="22"/>
        <v>2</v>
      </c>
      <c r="AL180" s="87">
        <f t="shared" si="22"/>
        <v>2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23"/>
        <v>2</v>
      </c>
      <c r="W181" s="87">
        <f t="shared" si="20"/>
        <v>7</v>
      </c>
      <c r="X181" s="87">
        <f t="shared" si="20"/>
        <v>4</v>
      </c>
      <c r="Y181" s="87">
        <f t="shared" si="20"/>
        <v>6</v>
      </c>
      <c r="Z181" s="87">
        <f t="shared" si="20"/>
        <v>4</v>
      </c>
      <c r="AA181" s="87">
        <f t="shared" si="20"/>
        <v>0</v>
      </c>
      <c r="AB181" s="87">
        <f t="shared" si="24"/>
        <v>23</v>
      </c>
      <c r="AC181" s="26">
        <f t="shared" si="25"/>
        <v>8.6956521739130432E-2</v>
      </c>
      <c r="AD181" s="26">
        <f t="shared" si="21"/>
        <v>0.30434782608695654</v>
      </c>
      <c r="AE181" s="26">
        <f t="shared" si="21"/>
        <v>0.17391304347826086</v>
      </c>
      <c r="AF181" s="26">
        <f t="shared" si="21"/>
        <v>0.2608695652173913</v>
      </c>
      <c r="AG181" s="26">
        <f t="shared" si="21"/>
        <v>0.17391304347826086</v>
      </c>
      <c r="AH181" s="26">
        <f t="shared" si="21"/>
        <v>0</v>
      </c>
      <c r="AI181" s="87">
        <f t="shared" si="22"/>
        <v>3.13</v>
      </c>
      <c r="AJ181" s="87">
        <f t="shared" si="22"/>
        <v>1.29</v>
      </c>
      <c r="AK181" s="87">
        <f t="shared" si="22"/>
        <v>3</v>
      </c>
      <c r="AL181" s="87">
        <f t="shared" si="22"/>
        <v>2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23"/>
        <v>3</v>
      </c>
      <c r="W182" s="87">
        <f t="shared" si="20"/>
        <v>4</v>
      </c>
      <c r="X182" s="87">
        <f t="shared" si="20"/>
        <v>4</v>
      </c>
      <c r="Y182" s="87">
        <f t="shared" si="20"/>
        <v>1</v>
      </c>
      <c r="Z182" s="87">
        <f t="shared" si="20"/>
        <v>3</v>
      </c>
      <c r="AA182" s="87">
        <f t="shared" si="20"/>
        <v>8</v>
      </c>
      <c r="AB182" s="87">
        <f t="shared" si="24"/>
        <v>23</v>
      </c>
      <c r="AC182" s="26">
        <f t="shared" si="25"/>
        <v>0.13043478260869565</v>
      </c>
      <c r="AD182" s="26">
        <f t="shared" si="21"/>
        <v>0.17391304347826086</v>
      </c>
      <c r="AE182" s="26">
        <f t="shared" si="21"/>
        <v>0.17391304347826086</v>
      </c>
      <c r="AF182" s="26">
        <f t="shared" si="21"/>
        <v>4.3478260869565216E-2</v>
      </c>
      <c r="AG182" s="26">
        <f t="shared" si="21"/>
        <v>0.13043478260869565</v>
      </c>
      <c r="AH182" s="26">
        <f t="shared" si="21"/>
        <v>0.34782608695652173</v>
      </c>
      <c r="AI182" s="87">
        <f t="shared" si="22"/>
        <v>2.8</v>
      </c>
      <c r="AJ182" s="87">
        <f t="shared" si="22"/>
        <v>1.42</v>
      </c>
      <c r="AK182" s="87">
        <f t="shared" si="22"/>
        <v>3</v>
      </c>
      <c r="AL182" s="87">
        <f t="shared" si="22"/>
        <v>2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23"/>
        <v>0</v>
      </c>
      <c r="W183" s="87">
        <f t="shared" si="20"/>
        <v>3</v>
      </c>
      <c r="X183" s="87">
        <f t="shared" si="20"/>
        <v>4</v>
      </c>
      <c r="Y183" s="87">
        <f t="shared" si="20"/>
        <v>12</v>
      </c>
      <c r="Z183" s="87">
        <f t="shared" si="20"/>
        <v>4</v>
      </c>
      <c r="AA183" s="87">
        <f t="shared" si="20"/>
        <v>0</v>
      </c>
      <c r="AB183" s="87">
        <f t="shared" si="24"/>
        <v>23</v>
      </c>
      <c r="AC183" s="26">
        <f t="shared" si="25"/>
        <v>0</v>
      </c>
      <c r="AD183" s="26">
        <f t="shared" si="21"/>
        <v>0.13043478260869565</v>
      </c>
      <c r="AE183" s="26">
        <f t="shared" si="21"/>
        <v>0.17391304347826086</v>
      </c>
      <c r="AF183" s="26">
        <f t="shared" si="21"/>
        <v>0.52173913043478259</v>
      </c>
      <c r="AG183" s="26">
        <f t="shared" si="21"/>
        <v>0.17391304347826086</v>
      </c>
      <c r="AH183" s="26">
        <f t="shared" si="21"/>
        <v>0</v>
      </c>
      <c r="AI183" s="87">
        <f t="shared" si="22"/>
        <v>3.74</v>
      </c>
      <c r="AJ183" s="87">
        <f t="shared" si="22"/>
        <v>0.92</v>
      </c>
      <c r="AK183" s="87">
        <f t="shared" si="22"/>
        <v>4</v>
      </c>
      <c r="AL183" s="87">
        <f t="shared" si="22"/>
        <v>4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23"/>
        <v>4</v>
      </c>
      <c r="W184" s="87">
        <f t="shared" si="20"/>
        <v>6</v>
      </c>
      <c r="X184" s="87">
        <f t="shared" si="20"/>
        <v>0</v>
      </c>
      <c r="Y184" s="87">
        <f t="shared" si="20"/>
        <v>8</v>
      </c>
      <c r="Z184" s="87">
        <f t="shared" si="20"/>
        <v>5</v>
      </c>
      <c r="AA184" s="87">
        <f t="shared" si="20"/>
        <v>0</v>
      </c>
      <c r="AB184" s="87">
        <f t="shared" si="24"/>
        <v>23</v>
      </c>
      <c r="AC184" s="26">
        <f t="shared" si="25"/>
        <v>0.17391304347826086</v>
      </c>
      <c r="AD184" s="26">
        <f t="shared" si="21"/>
        <v>0.2608695652173913</v>
      </c>
      <c r="AE184" s="26">
        <f t="shared" si="21"/>
        <v>0</v>
      </c>
      <c r="AF184" s="26">
        <f t="shared" si="21"/>
        <v>0.34782608695652173</v>
      </c>
      <c r="AG184" s="26">
        <f t="shared" si="21"/>
        <v>0.21739130434782608</v>
      </c>
      <c r="AH184" s="26">
        <f t="shared" si="21"/>
        <v>0</v>
      </c>
      <c r="AI184" s="87">
        <f t="shared" si="22"/>
        <v>3.17</v>
      </c>
      <c r="AJ184" s="87">
        <f t="shared" si="22"/>
        <v>1.5</v>
      </c>
      <c r="AK184" s="87">
        <f t="shared" si="22"/>
        <v>4</v>
      </c>
      <c r="AL184" s="87">
        <f t="shared" si="22"/>
        <v>4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23"/>
        <v>3</v>
      </c>
      <c r="W185" s="87">
        <f t="shared" si="20"/>
        <v>3</v>
      </c>
      <c r="X185" s="87">
        <f t="shared" si="20"/>
        <v>4</v>
      </c>
      <c r="Y185" s="87">
        <f t="shared" si="20"/>
        <v>10</v>
      </c>
      <c r="Z185" s="87">
        <f t="shared" si="20"/>
        <v>2</v>
      </c>
      <c r="AA185" s="87">
        <f t="shared" si="20"/>
        <v>1</v>
      </c>
      <c r="AB185" s="87">
        <f t="shared" si="24"/>
        <v>23</v>
      </c>
      <c r="AC185" s="26">
        <f t="shared" si="25"/>
        <v>0.13043478260869565</v>
      </c>
      <c r="AD185" s="26">
        <f t="shared" si="21"/>
        <v>0.13043478260869565</v>
      </c>
      <c r="AE185" s="26">
        <f t="shared" si="21"/>
        <v>0.17391304347826086</v>
      </c>
      <c r="AF185" s="26">
        <f t="shared" si="21"/>
        <v>0.43478260869565216</v>
      </c>
      <c r="AG185" s="26">
        <f t="shared" si="21"/>
        <v>8.6956521739130432E-2</v>
      </c>
      <c r="AH185" s="26">
        <f t="shared" si="21"/>
        <v>4.3478260869565216E-2</v>
      </c>
      <c r="AI185" s="87">
        <f t="shared" si="22"/>
        <v>3.23</v>
      </c>
      <c r="AJ185" s="87">
        <f t="shared" si="22"/>
        <v>1.23</v>
      </c>
      <c r="AK185" s="87">
        <f t="shared" si="22"/>
        <v>4</v>
      </c>
      <c r="AL185" s="87">
        <f t="shared" si="22"/>
        <v>4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23"/>
        <v>1</v>
      </c>
      <c r="W186" s="87">
        <f t="shared" si="20"/>
        <v>1</v>
      </c>
      <c r="X186" s="87">
        <f t="shared" si="20"/>
        <v>3</v>
      </c>
      <c r="Y186" s="87">
        <f t="shared" si="20"/>
        <v>7</v>
      </c>
      <c r="Z186" s="87">
        <f t="shared" si="20"/>
        <v>5</v>
      </c>
      <c r="AA186" s="87">
        <f t="shared" si="20"/>
        <v>6</v>
      </c>
      <c r="AB186" s="87">
        <f t="shared" si="24"/>
        <v>23</v>
      </c>
      <c r="AC186" s="26">
        <f t="shared" si="25"/>
        <v>4.3478260869565216E-2</v>
      </c>
      <c r="AD186" s="26">
        <f t="shared" si="21"/>
        <v>4.3478260869565216E-2</v>
      </c>
      <c r="AE186" s="26">
        <f t="shared" si="21"/>
        <v>0.13043478260869565</v>
      </c>
      <c r="AF186" s="26">
        <f t="shared" si="21"/>
        <v>0.30434782608695654</v>
      </c>
      <c r="AG186" s="26">
        <f t="shared" si="21"/>
        <v>0.21739130434782608</v>
      </c>
      <c r="AH186" s="26">
        <f t="shared" si="21"/>
        <v>0.2608695652173913</v>
      </c>
      <c r="AI186" s="87">
        <f t="shared" si="22"/>
        <v>3.82</v>
      </c>
      <c r="AJ186" s="87">
        <f t="shared" si="22"/>
        <v>1.1299999999999999</v>
      </c>
      <c r="AK186" s="87">
        <f t="shared" si="22"/>
        <v>4</v>
      </c>
      <c r="AL186" s="87">
        <f t="shared" si="22"/>
        <v>4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23"/>
        <v>0</v>
      </c>
      <c r="W187" s="87">
        <f t="shared" si="20"/>
        <v>0</v>
      </c>
      <c r="X187" s="87">
        <f t="shared" si="20"/>
        <v>3</v>
      </c>
      <c r="Y187" s="87">
        <f t="shared" si="20"/>
        <v>9</v>
      </c>
      <c r="Z187" s="87">
        <f t="shared" si="20"/>
        <v>5</v>
      </c>
      <c r="AA187" s="87">
        <f t="shared" si="20"/>
        <v>0</v>
      </c>
      <c r="AB187" s="87">
        <f t="shared" si="24"/>
        <v>17</v>
      </c>
      <c r="AC187" s="26">
        <f>V187/$AB187</f>
        <v>0</v>
      </c>
      <c r="AD187" s="26">
        <f t="shared" si="21"/>
        <v>0</v>
      </c>
      <c r="AE187" s="26">
        <f t="shared" si="21"/>
        <v>0.17647058823529413</v>
      </c>
      <c r="AF187" s="26">
        <f t="shared" si="21"/>
        <v>0.52941176470588236</v>
      </c>
      <c r="AG187" s="26">
        <f t="shared" si="21"/>
        <v>0.29411764705882354</v>
      </c>
      <c r="AH187" s="26">
        <f t="shared" si="21"/>
        <v>0</v>
      </c>
      <c r="AI187" s="87">
        <f t="shared" si="22"/>
        <v>4.12</v>
      </c>
      <c r="AJ187" s="87">
        <f t="shared" si="22"/>
        <v>0.7</v>
      </c>
      <c r="AK187" s="87">
        <f t="shared" si="22"/>
        <v>4</v>
      </c>
      <c r="AL187" s="87">
        <f t="shared" si="22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f>+AO78</f>
        <v>1</v>
      </c>
      <c r="B190" s="23">
        <f>+AO79</f>
        <v>3</v>
      </c>
      <c r="C190" s="23">
        <f>SUM(A190:B190)</f>
        <v>4</v>
      </c>
      <c r="D190" s="23"/>
      <c r="E190" s="23"/>
      <c r="F190" s="23"/>
      <c r="G190" s="23"/>
    </row>
    <row r="191" spans="1:38" ht="15" customHeight="1">
      <c r="A191" s="23">
        <f>+AO87</f>
        <v>5</v>
      </c>
      <c r="B191" s="23">
        <f>+AO88</f>
        <v>18</v>
      </c>
      <c r="C191" s="23">
        <f t="shared" ref="C191:C197" si="26">SUM(A191:B191)</f>
        <v>23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f>+AO96</f>
        <v>12</v>
      </c>
      <c r="B192" s="23">
        <f>+AO97</f>
        <v>11</v>
      </c>
      <c r="C192" s="23">
        <f t="shared" si="26"/>
        <v>23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v>0</v>
      </c>
      <c r="B193" s="23">
        <f>+AO106</f>
        <v>12</v>
      </c>
      <c r="C193" s="23">
        <f t="shared" si="26"/>
        <v>12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f>+AO114</f>
        <v>19</v>
      </c>
      <c r="B194" s="23">
        <f>+AO115</f>
        <v>4</v>
      </c>
      <c r="C194" s="23">
        <f t="shared" si="26"/>
        <v>23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f>+AO123</f>
        <v>22</v>
      </c>
      <c r="B195" s="23">
        <f>+AO124</f>
        <v>1</v>
      </c>
      <c r="C195" s="23">
        <f t="shared" si="26"/>
        <v>23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f>+AO133</f>
        <v>21</v>
      </c>
      <c r="B196" s="23">
        <f>+AO134</f>
        <v>1</v>
      </c>
      <c r="C196" s="23">
        <f t="shared" si="26"/>
        <v>22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f>+AO142</f>
        <v>17</v>
      </c>
      <c r="B197" s="23">
        <f>+AO143</f>
        <v>6</v>
      </c>
      <c r="C197" s="23">
        <f t="shared" si="26"/>
        <v>23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L42:M42"/>
    <mergeCell ref="L43:M43"/>
    <mergeCell ref="A1:AE1"/>
    <mergeCell ref="A6:AL6"/>
    <mergeCell ref="A7:AL7"/>
    <mergeCell ref="A8:AL8"/>
    <mergeCell ref="A13:G13"/>
    <mergeCell ref="V25:AA26"/>
    <mergeCell ref="AC25:AH26"/>
    <mergeCell ref="AI25:AL26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B53:C53"/>
    <mergeCell ref="A54:U54"/>
    <mergeCell ref="B55:U55"/>
    <mergeCell ref="B56:U56"/>
    <mergeCell ref="G43:K43"/>
    <mergeCell ref="B45:U45"/>
    <mergeCell ref="B47:J47"/>
    <mergeCell ref="B48:J48"/>
    <mergeCell ref="B49:J49"/>
    <mergeCell ref="V104:AA105"/>
    <mergeCell ref="AC104:AH105"/>
    <mergeCell ref="AI104:AL105"/>
    <mergeCell ref="AC52:AH53"/>
    <mergeCell ref="AI52:AL53"/>
    <mergeCell ref="V52:AA53"/>
    <mergeCell ref="B57:U57"/>
    <mergeCell ref="A60:U60"/>
    <mergeCell ref="Z60:AL60"/>
    <mergeCell ref="A82:U82"/>
    <mergeCell ref="Z82:AL82"/>
    <mergeCell ref="A107:U107"/>
    <mergeCell ref="A113:U113"/>
    <mergeCell ref="A114:F114"/>
    <mergeCell ref="A115:F115"/>
    <mergeCell ref="A116:F116"/>
    <mergeCell ref="A171:E171"/>
    <mergeCell ref="AC120:AH121"/>
    <mergeCell ref="AI120:AL121"/>
    <mergeCell ref="O123:U123"/>
    <mergeCell ref="A132:U132"/>
    <mergeCell ref="X132:AL132"/>
    <mergeCell ref="V149:AA150"/>
    <mergeCell ref="AC149:AH150"/>
    <mergeCell ref="AI149:AL150"/>
    <mergeCell ref="V120:AA121"/>
    <mergeCell ref="O152:U152"/>
    <mergeCell ref="O153:U153"/>
    <mergeCell ref="A157:U157"/>
    <mergeCell ref="A169:E169"/>
    <mergeCell ref="A170:E170"/>
    <mergeCell ref="B182:U182"/>
    <mergeCell ref="A172:E172"/>
    <mergeCell ref="V173:AA174"/>
    <mergeCell ref="AC173:AH174"/>
    <mergeCell ref="AI173:AL174"/>
    <mergeCell ref="B175:U175"/>
    <mergeCell ref="B176:U176"/>
    <mergeCell ref="B177:U177"/>
    <mergeCell ref="B178:U178"/>
    <mergeCell ref="B179:U179"/>
    <mergeCell ref="B180:U180"/>
    <mergeCell ref="B181:U181"/>
    <mergeCell ref="B183:U183"/>
    <mergeCell ref="B184:U184"/>
    <mergeCell ref="B185:U185"/>
    <mergeCell ref="B186:U186"/>
    <mergeCell ref="B187:U18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18"/>
  <sheetViews>
    <sheetView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168</v>
      </c>
      <c r="AU1" t="s">
        <v>168</v>
      </c>
    </row>
    <row r="2" spans="1:56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M3" s="72" t="s">
        <v>96</v>
      </c>
      <c r="AN3">
        <v>0</v>
      </c>
      <c r="AO3">
        <v>0</v>
      </c>
      <c r="AP3">
        <v>1</v>
      </c>
      <c r="AQ3">
        <v>3</v>
      </c>
      <c r="AR3">
        <v>23</v>
      </c>
      <c r="AS3">
        <v>0</v>
      </c>
      <c r="AT3">
        <v>27</v>
      </c>
      <c r="AU3" t="s">
        <v>96</v>
      </c>
      <c r="AV3">
        <v>0</v>
      </c>
      <c r="AW3">
        <v>0</v>
      </c>
      <c r="AX3">
        <v>1</v>
      </c>
      <c r="AY3">
        <v>3</v>
      </c>
      <c r="AZ3">
        <v>23</v>
      </c>
      <c r="BA3">
        <v>4.8099999999999996</v>
      </c>
      <c r="BB3">
        <v>0.48</v>
      </c>
      <c r="BC3">
        <v>5</v>
      </c>
      <c r="BD3">
        <v>5</v>
      </c>
    </row>
    <row r="4" spans="1:56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M4" s="72" t="s">
        <v>97</v>
      </c>
      <c r="AN4">
        <v>3</v>
      </c>
      <c r="AO4">
        <v>2</v>
      </c>
      <c r="AP4">
        <v>5</v>
      </c>
      <c r="AQ4">
        <v>8</v>
      </c>
      <c r="AR4">
        <v>7</v>
      </c>
      <c r="AS4">
        <v>2</v>
      </c>
      <c r="AT4">
        <v>27</v>
      </c>
      <c r="AU4" t="s">
        <v>97</v>
      </c>
      <c r="AV4">
        <v>3</v>
      </c>
      <c r="AW4">
        <v>2</v>
      </c>
      <c r="AX4">
        <v>5</v>
      </c>
      <c r="AY4">
        <v>8</v>
      </c>
      <c r="AZ4">
        <v>7</v>
      </c>
      <c r="BA4">
        <v>3.56</v>
      </c>
      <c r="BB4">
        <v>1.33</v>
      </c>
      <c r="BC4">
        <v>4</v>
      </c>
      <c r="BD4">
        <v>4</v>
      </c>
    </row>
    <row r="5" spans="1:56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M5" s="72" t="s">
        <v>98</v>
      </c>
      <c r="AN5">
        <v>0</v>
      </c>
      <c r="AO5">
        <v>0</v>
      </c>
      <c r="AP5">
        <v>4</v>
      </c>
      <c r="AQ5">
        <v>10</v>
      </c>
      <c r="AR5">
        <v>13</v>
      </c>
      <c r="AS5">
        <v>0</v>
      </c>
      <c r="AT5">
        <v>27</v>
      </c>
      <c r="AU5" t="s">
        <v>98</v>
      </c>
      <c r="AV5">
        <v>0</v>
      </c>
      <c r="AW5">
        <v>0</v>
      </c>
      <c r="AX5">
        <v>4</v>
      </c>
      <c r="AY5">
        <v>10</v>
      </c>
      <c r="AZ5">
        <v>13</v>
      </c>
      <c r="BA5">
        <v>4.33</v>
      </c>
      <c r="BB5">
        <v>0.73</v>
      </c>
      <c r="BC5">
        <v>4</v>
      </c>
      <c r="BD5">
        <v>5</v>
      </c>
    </row>
    <row r="6" spans="1:56" ht="15.7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17</v>
      </c>
      <c r="AO6">
        <v>2</v>
      </c>
      <c r="AP6">
        <v>2</v>
      </c>
      <c r="AQ6">
        <v>3</v>
      </c>
      <c r="AR6">
        <v>0</v>
      </c>
      <c r="AS6">
        <v>3</v>
      </c>
      <c r="AT6">
        <v>27</v>
      </c>
      <c r="AU6" t="s">
        <v>99</v>
      </c>
      <c r="AV6">
        <v>17</v>
      </c>
      <c r="AW6">
        <v>2</v>
      </c>
      <c r="AX6">
        <v>2</v>
      </c>
      <c r="AY6">
        <v>3</v>
      </c>
      <c r="AZ6">
        <v>0</v>
      </c>
      <c r="BA6">
        <v>1.63</v>
      </c>
      <c r="BB6">
        <v>1.1000000000000001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14</v>
      </c>
      <c r="AO7">
        <v>3</v>
      </c>
      <c r="AP7">
        <v>4</v>
      </c>
      <c r="AQ7">
        <v>2</v>
      </c>
      <c r="AR7">
        <v>4</v>
      </c>
      <c r="AS7">
        <v>0</v>
      </c>
      <c r="AT7">
        <v>27</v>
      </c>
      <c r="AU7" t="s">
        <v>100</v>
      </c>
      <c r="AV7">
        <v>14</v>
      </c>
      <c r="AW7">
        <v>3</v>
      </c>
      <c r="AX7">
        <v>4</v>
      </c>
      <c r="AY7">
        <v>2</v>
      </c>
      <c r="AZ7">
        <v>4</v>
      </c>
      <c r="BA7">
        <v>2.2200000000000002</v>
      </c>
      <c r="BB7">
        <v>1.53</v>
      </c>
      <c r="BC7">
        <v>1</v>
      </c>
      <c r="BD7">
        <v>1</v>
      </c>
    </row>
    <row r="8" spans="1:56" ht="15.75" customHeight="1">
      <c r="A8" s="102" t="s">
        <v>185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2</v>
      </c>
      <c r="AO8">
        <v>2</v>
      </c>
      <c r="AP8">
        <v>5</v>
      </c>
      <c r="AQ8">
        <v>9</v>
      </c>
      <c r="AR8">
        <v>9</v>
      </c>
      <c r="AS8">
        <v>0</v>
      </c>
      <c r="AT8">
        <v>27</v>
      </c>
      <c r="AU8" t="s">
        <v>101</v>
      </c>
      <c r="AV8">
        <v>2</v>
      </c>
      <c r="AW8">
        <v>2</v>
      </c>
      <c r="AX8">
        <v>5</v>
      </c>
      <c r="AY8">
        <v>9</v>
      </c>
      <c r="AZ8">
        <v>9</v>
      </c>
      <c r="BA8">
        <v>3.78</v>
      </c>
      <c r="BB8">
        <v>1.22</v>
      </c>
      <c r="BC8">
        <v>4</v>
      </c>
      <c r="BD8">
        <v>4</v>
      </c>
    </row>
    <row r="9" spans="1:56" ht="21" customHeight="1">
      <c r="AM9" s="72" t="s">
        <v>102</v>
      </c>
      <c r="AN9">
        <v>2</v>
      </c>
      <c r="AO9">
        <v>2</v>
      </c>
      <c r="AP9">
        <v>2</v>
      </c>
      <c r="AQ9">
        <v>2</v>
      </c>
      <c r="AR9">
        <v>6</v>
      </c>
      <c r="AS9">
        <v>0</v>
      </c>
      <c r="AT9">
        <v>14</v>
      </c>
      <c r="AU9" t="s">
        <v>102</v>
      </c>
      <c r="AV9">
        <v>2</v>
      </c>
      <c r="AW9">
        <v>2</v>
      </c>
      <c r="AX9">
        <v>2</v>
      </c>
      <c r="AY9">
        <v>2</v>
      </c>
      <c r="AZ9">
        <v>6</v>
      </c>
      <c r="BA9">
        <v>3.57</v>
      </c>
      <c r="BB9">
        <v>1.55</v>
      </c>
      <c r="BC9">
        <v>4</v>
      </c>
      <c r="BD9">
        <v>5</v>
      </c>
    </row>
    <row r="10" spans="1:56" ht="21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2" t="s">
        <v>103</v>
      </c>
      <c r="AN10">
        <v>0</v>
      </c>
      <c r="AO10">
        <v>1</v>
      </c>
      <c r="AP10">
        <v>0</v>
      </c>
      <c r="AQ10">
        <v>1</v>
      </c>
      <c r="AR10">
        <v>0</v>
      </c>
      <c r="AS10">
        <v>0</v>
      </c>
      <c r="AT10">
        <v>2</v>
      </c>
      <c r="AU10" t="s">
        <v>103</v>
      </c>
      <c r="AV10">
        <v>0</v>
      </c>
      <c r="AW10">
        <v>1</v>
      </c>
      <c r="AX10">
        <v>0</v>
      </c>
      <c r="AY10">
        <v>1</v>
      </c>
      <c r="AZ10">
        <v>0</v>
      </c>
      <c r="BA10">
        <v>3</v>
      </c>
      <c r="BB10">
        <v>1.41</v>
      </c>
      <c r="BC10">
        <v>3</v>
      </c>
      <c r="BD10">
        <v>2</v>
      </c>
    </row>
    <row r="11" spans="1:56" ht="21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2" t="s">
        <v>104</v>
      </c>
      <c r="AN11">
        <v>0</v>
      </c>
      <c r="AO11">
        <v>1</v>
      </c>
      <c r="AP11">
        <v>0</v>
      </c>
      <c r="AQ11">
        <v>0</v>
      </c>
      <c r="AR11">
        <v>1</v>
      </c>
      <c r="AS11">
        <v>0</v>
      </c>
      <c r="AT11">
        <v>2</v>
      </c>
      <c r="AU11" t="s">
        <v>104</v>
      </c>
      <c r="AV11">
        <v>0</v>
      </c>
      <c r="AW11">
        <v>1</v>
      </c>
      <c r="AX11">
        <v>0</v>
      </c>
      <c r="AY11">
        <v>0</v>
      </c>
      <c r="AZ11">
        <v>1</v>
      </c>
      <c r="BA11">
        <v>3.5</v>
      </c>
      <c r="BB11">
        <v>2.12</v>
      </c>
      <c r="BC11">
        <v>4</v>
      </c>
      <c r="BD11">
        <v>2</v>
      </c>
    </row>
    <row r="12" spans="1:56" ht="15.7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2" t="s">
        <v>105</v>
      </c>
      <c r="AN12">
        <v>0</v>
      </c>
      <c r="AO12">
        <v>0</v>
      </c>
      <c r="AP12">
        <v>0</v>
      </c>
      <c r="AQ12">
        <v>3</v>
      </c>
      <c r="AR12">
        <v>1</v>
      </c>
      <c r="AS12">
        <v>1</v>
      </c>
      <c r="AT12">
        <v>5</v>
      </c>
      <c r="AU12" t="s">
        <v>105</v>
      </c>
      <c r="AV12">
        <v>0</v>
      </c>
      <c r="AW12">
        <v>0</v>
      </c>
      <c r="AX12">
        <v>0</v>
      </c>
      <c r="AY12">
        <v>3</v>
      </c>
      <c r="AZ12">
        <v>1</v>
      </c>
      <c r="BA12">
        <v>4.25</v>
      </c>
      <c r="BB12">
        <v>0.5</v>
      </c>
      <c r="BC12">
        <v>4</v>
      </c>
      <c r="BD12">
        <v>4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1</v>
      </c>
      <c r="AO13">
        <v>3</v>
      </c>
      <c r="AP13">
        <v>17</v>
      </c>
      <c r="AQ13">
        <v>32</v>
      </c>
      <c r="AR13">
        <v>15</v>
      </c>
      <c r="AS13">
        <v>2</v>
      </c>
      <c r="AT13">
        <v>70</v>
      </c>
      <c r="AU13" t="s">
        <v>106</v>
      </c>
      <c r="AV13">
        <v>1</v>
      </c>
      <c r="AW13">
        <v>3</v>
      </c>
      <c r="AX13">
        <v>17</v>
      </c>
      <c r="AY13">
        <v>32</v>
      </c>
      <c r="AZ13">
        <v>15</v>
      </c>
      <c r="BA13">
        <v>3.84</v>
      </c>
      <c r="BB13">
        <v>0.87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0</v>
      </c>
      <c r="AO14">
        <v>4</v>
      </c>
      <c r="AP14">
        <v>21</v>
      </c>
      <c r="AQ14">
        <v>46</v>
      </c>
      <c r="AR14">
        <v>15</v>
      </c>
      <c r="AS14">
        <v>0</v>
      </c>
      <c r="AT14">
        <v>86</v>
      </c>
      <c r="AU14" t="s">
        <v>107</v>
      </c>
      <c r="AV14">
        <v>0</v>
      </c>
      <c r="AW14">
        <v>4</v>
      </c>
      <c r="AX14">
        <v>21</v>
      </c>
      <c r="AY14">
        <v>46</v>
      </c>
      <c r="AZ14">
        <v>15</v>
      </c>
      <c r="BA14">
        <v>3.84</v>
      </c>
      <c r="BB14">
        <v>0.76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3</v>
      </c>
      <c r="AO15">
        <v>13</v>
      </c>
      <c r="AP15">
        <v>27</v>
      </c>
      <c r="AQ15">
        <v>31</v>
      </c>
      <c r="AR15">
        <v>10</v>
      </c>
      <c r="AS15">
        <v>2</v>
      </c>
      <c r="AT15">
        <v>86</v>
      </c>
      <c r="AU15" t="s">
        <v>108</v>
      </c>
      <c r="AV15">
        <v>3</v>
      </c>
      <c r="AW15">
        <v>13</v>
      </c>
      <c r="AX15">
        <v>27</v>
      </c>
      <c r="AY15">
        <v>31</v>
      </c>
      <c r="AZ15">
        <v>10</v>
      </c>
      <c r="BA15">
        <v>3.38</v>
      </c>
      <c r="BB15">
        <v>1</v>
      </c>
      <c r="BC15">
        <v>3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9</v>
      </c>
      <c r="AO16">
        <v>30</v>
      </c>
      <c r="AP16">
        <v>23</v>
      </c>
      <c r="AQ16">
        <v>40</v>
      </c>
      <c r="AR16">
        <v>8</v>
      </c>
      <c r="AS16">
        <v>3</v>
      </c>
      <c r="AT16">
        <v>113</v>
      </c>
      <c r="AU16" t="s">
        <v>109</v>
      </c>
      <c r="AV16">
        <v>9</v>
      </c>
      <c r="AW16">
        <v>30</v>
      </c>
      <c r="AX16">
        <v>23</v>
      </c>
      <c r="AY16">
        <v>40</v>
      </c>
      <c r="AZ16">
        <v>8</v>
      </c>
      <c r="BA16">
        <v>3.07</v>
      </c>
      <c r="BB16">
        <v>1.1200000000000001</v>
      </c>
      <c r="BC16">
        <v>3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13</v>
      </c>
      <c r="AO17">
        <v>16</v>
      </c>
      <c r="AP17">
        <v>26</v>
      </c>
      <c r="AQ17">
        <v>43</v>
      </c>
      <c r="AR17">
        <v>13</v>
      </c>
      <c r="AS17">
        <v>2</v>
      </c>
      <c r="AT17">
        <v>113</v>
      </c>
      <c r="AU17" t="s">
        <v>110</v>
      </c>
      <c r="AV17">
        <v>13</v>
      </c>
      <c r="AW17">
        <v>16</v>
      </c>
      <c r="AX17">
        <v>26</v>
      </c>
      <c r="AY17">
        <v>43</v>
      </c>
      <c r="AZ17">
        <v>13</v>
      </c>
      <c r="BA17">
        <v>3.24</v>
      </c>
      <c r="BB17">
        <v>1.19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3</v>
      </c>
      <c r="AO18">
        <v>15</v>
      </c>
      <c r="AP18">
        <v>22</v>
      </c>
      <c r="AQ18">
        <v>46</v>
      </c>
      <c r="AR18">
        <v>25</v>
      </c>
      <c r="AS18">
        <v>2</v>
      </c>
      <c r="AT18">
        <v>113</v>
      </c>
      <c r="AU18" t="s">
        <v>111</v>
      </c>
      <c r="AV18">
        <v>3</v>
      </c>
      <c r="AW18">
        <v>15</v>
      </c>
      <c r="AX18">
        <v>22</v>
      </c>
      <c r="AY18">
        <v>46</v>
      </c>
      <c r="AZ18">
        <v>25</v>
      </c>
      <c r="BA18">
        <v>3.68</v>
      </c>
      <c r="BB18">
        <v>1.05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4</v>
      </c>
      <c r="AO19">
        <v>6</v>
      </c>
      <c r="AP19">
        <v>34</v>
      </c>
      <c r="AQ19">
        <v>23</v>
      </c>
      <c r="AR19">
        <v>23</v>
      </c>
      <c r="AS19">
        <v>23</v>
      </c>
      <c r="AT19">
        <v>113</v>
      </c>
      <c r="AU19" t="s">
        <v>112</v>
      </c>
      <c r="AV19">
        <v>4</v>
      </c>
      <c r="AW19">
        <v>6</v>
      </c>
      <c r="AX19">
        <v>34</v>
      </c>
      <c r="AY19">
        <v>23</v>
      </c>
      <c r="AZ19">
        <v>23</v>
      </c>
      <c r="BA19">
        <v>3.61</v>
      </c>
      <c r="BB19">
        <v>1.08</v>
      </c>
      <c r="BC19">
        <v>4</v>
      </c>
      <c r="BD19">
        <v>3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10</v>
      </c>
      <c r="AO20">
        <v>34</v>
      </c>
      <c r="AP20">
        <v>21</v>
      </c>
      <c r="AQ20">
        <v>29</v>
      </c>
      <c r="AR20">
        <v>19</v>
      </c>
      <c r="AS20">
        <v>0</v>
      </c>
      <c r="AT20">
        <v>113</v>
      </c>
      <c r="AU20" t="s">
        <v>113</v>
      </c>
      <c r="AV20">
        <v>10</v>
      </c>
      <c r="AW20">
        <v>34</v>
      </c>
      <c r="AX20">
        <v>21</v>
      </c>
      <c r="AY20">
        <v>29</v>
      </c>
      <c r="AZ20">
        <v>19</v>
      </c>
      <c r="BA20">
        <v>3.12</v>
      </c>
      <c r="BB20">
        <v>1.26</v>
      </c>
      <c r="BC20">
        <v>3</v>
      </c>
      <c r="BD20">
        <v>2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3</v>
      </c>
      <c r="AO21">
        <v>3</v>
      </c>
      <c r="AP21">
        <v>16</v>
      </c>
      <c r="AQ21">
        <v>22</v>
      </c>
      <c r="AR21">
        <v>45</v>
      </c>
      <c r="AS21">
        <v>24</v>
      </c>
      <c r="AT21">
        <v>113</v>
      </c>
      <c r="AU21" t="s">
        <v>114</v>
      </c>
      <c r="AV21">
        <v>3</v>
      </c>
      <c r="AW21">
        <v>3</v>
      </c>
      <c r="AX21">
        <v>16</v>
      </c>
      <c r="AY21">
        <v>22</v>
      </c>
      <c r="AZ21">
        <v>45</v>
      </c>
      <c r="BA21">
        <v>4.16</v>
      </c>
      <c r="BB21">
        <v>1.05</v>
      </c>
      <c r="BC21">
        <v>5</v>
      </c>
      <c r="BD21">
        <v>5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3</v>
      </c>
      <c r="AO22">
        <v>6</v>
      </c>
      <c r="AP22">
        <v>21</v>
      </c>
      <c r="AQ22">
        <v>17</v>
      </c>
      <c r="AR22">
        <v>11</v>
      </c>
      <c r="AS22">
        <v>55</v>
      </c>
      <c r="AT22">
        <v>113</v>
      </c>
      <c r="AU22" t="s">
        <v>115</v>
      </c>
      <c r="AV22">
        <v>3</v>
      </c>
      <c r="AW22">
        <v>6</v>
      </c>
      <c r="AX22">
        <v>21</v>
      </c>
      <c r="AY22">
        <v>17</v>
      </c>
      <c r="AZ22">
        <v>11</v>
      </c>
      <c r="BA22">
        <v>3.47</v>
      </c>
      <c r="BB22">
        <v>1.08</v>
      </c>
      <c r="BC22">
        <v>3</v>
      </c>
      <c r="BD22">
        <v>3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3</v>
      </c>
      <c r="AO23">
        <v>10</v>
      </c>
      <c r="AP23">
        <v>32</v>
      </c>
      <c r="AQ23">
        <v>31</v>
      </c>
      <c r="AR23">
        <v>28</v>
      </c>
      <c r="AS23">
        <v>9</v>
      </c>
      <c r="AT23">
        <v>113</v>
      </c>
      <c r="AU23" t="s">
        <v>116</v>
      </c>
      <c r="AV23">
        <v>3</v>
      </c>
      <c r="AW23">
        <v>10</v>
      </c>
      <c r="AX23">
        <v>32</v>
      </c>
      <c r="AY23">
        <v>31</v>
      </c>
      <c r="AZ23">
        <v>28</v>
      </c>
      <c r="BA23">
        <v>3.68</v>
      </c>
      <c r="BB23">
        <v>1.06</v>
      </c>
      <c r="BC23">
        <v>4</v>
      </c>
      <c r="BD23">
        <v>3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4</v>
      </c>
      <c r="AO24">
        <v>22</v>
      </c>
      <c r="AP24">
        <v>15</v>
      </c>
      <c r="AQ24">
        <v>43</v>
      </c>
      <c r="AR24">
        <v>29</v>
      </c>
      <c r="AS24">
        <v>0</v>
      </c>
      <c r="AT24">
        <v>113</v>
      </c>
      <c r="AU24" t="s">
        <v>117</v>
      </c>
      <c r="AV24">
        <v>4</v>
      </c>
      <c r="AW24">
        <v>22</v>
      </c>
      <c r="AX24">
        <v>15</v>
      </c>
      <c r="AY24">
        <v>43</v>
      </c>
      <c r="AZ24">
        <v>29</v>
      </c>
      <c r="BA24">
        <v>3.63</v>
      </c>
      <c r="BB24">
        <v>1.17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4</v>
      </c>
      <c r="AO25">
        <v>12</v>
      </c>
      <c r="AP25">
        <v>31</v>
      </c>
      <c r="AQ25">
        <v>36</v>
      </c>
      <c r="AR25">
        <v>27</v>
      </c>
      <c r="AS25">
        <v>3</v>
      </c>
      <c r="AT25">
        <v>113</v>
      </c>
      <c r="AU25" t="s">
        <v>118</v>
      </c>
      <c r="AV25">
        <v>4</v>
      </c>
      <c r="AW25">
        <v>12</v>
      </c>
      <c r="AX25">
        <v>31</v>
      </c>
      <c r="AY25">
        <v>36</v>
      </c>
      <c r="AZ25">
        <v>27</v>
      </c>
      <c r="BA25">
        <v>3.64</v>
      </c>
      <c r="BB25">
        <v>1.08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2</v>
      </c>
      <c r="AO26">
        <v>5</v>
      </c>
      <c r="AP26">
        <v>20</v>
      </c>
      <c r="AQ26">
        <v>32</v>
      </c>
      <c r="AR26">
        <v>20</v>
      </c>
      <c r="AS26">
        <v>34</v>
      </c>
      <c r="AT26">
        <v>113</v>
      </c>
      <c r="AU26" t="s">
        <v>119</v>
      </c>
      <c r="AV26">
        <v>2</v>
      </c>
      <c r="AW26">
        <v>5</v>
      </c>
      <c r="AX26">
        <v>20</v>
      </c>
      <c r="AY26">
        <v>32</v>
      </c>
      <c r="AZ26">
        <v>20</v>
      </c>
      <c r="BA26">
        <v>3.8</v>
      </c>
      <c r="BB26">
        <v>0.98</v>
      </c>
      <c r="BC26">
        <v>4</v>
      </c>
      <c r="BD26">
        <v>4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0</v>
      </c>
      <c r="AO27" s="24">
        <v>3</v>
      </c>
      <c r="AP27" s="24">
        <v>10</v>
      </c>
      <c r="AQ27" s="24">
        <v>21</v>
      </c>
      <c r="AR27" s="24">
        <v>2</v>
      </c>
      <c r="AS27" s="24">
        <v>5</v>
      </c>
      <c r="AT27" s="24">
        <v>41</v>
      </c>
      <c r="AU27" s="24" t="s">
        <v>120</v>
      </c>
      <c r="AV27" s="24">
        <v>0</v>
      </c>
      <c r="AW27" s="24">
        <v>3</v>
      </c>
      <c r="AX27" s="24">
        <v>10</v>
      </c>
      <c r="AY27" s="24">
        <v>21</v>
      </c>
      <c r="AZ27" s="24">
        <v>2</v>
      </c>
      <c r="BA27" s="24">
        <v>3.61</v>
      </c>
      <c r="BB27" s="24">
        <v>0.73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0</v>
      </c>
      <c r="W28" s="89">
        <f t="shared" ref="W28:AA33" si="0">+AO3</f>
        <v>0</v>
      </c>
      <c r="X28" s="89">
        <f t="shared" si="0"/>
        <v>1</v>
      </c>
      <c r="Y28" s="89">
        <f t="shared" si="0"/>
        <v>3</v>
      </c>
      <c r="Z28" s="89">
        <f t="shared" si="0"/>
        <v>23</v>
      </c>
      <c r="AA28" s="89">
        <f t="shared" si="0"/>
        <v>0</v>
      </c>
      <c r="AB28" s="89">
        <f>SUM(V28:AA28)</f>
        <v>27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3.7037037037037035E-2</v>
      </c>
      <c r="AF28" s="26">
        <f t="shared" si="1"/>
        <v>0.1111111111111111</v>
      </c>
      <c r="AG28" s="26">
        <f t="shared" si="1"/>
        <v>0.85185185185185186</v>
      </c>
      <c r="AH28" s="26">
        <f t="shared" si="1"/>
        <v>0</v>
      </c>
      <c r="AI28" s="89">
        <f t="shared" ref="AI28:AI33" si="2">+BA3</f>
        <v>4.8099999999999996</v>
      </c>
      <c r="AJ28" s="89">
        <f t="shared" ref="AJ28:AJ33" si="3">+BB3</f>
        <v>0.48</v>
      </c>
      <c r="AK28" s="89">
        <f t="shared" ref="AK28:AK33" si="4">+BC3</f>
        <v>5</v>
      </c>
      <c r="AL28" s="89">
        <f t="shared" ref="AL28:AL33" si="5">+BD3</f>
        <v>5</v>
      </c>
      <c r="AM28" s="27" t="s">
        <v>169</v>
      </c>
      <c r="AU28" s="27" t="s">
        <v>169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6">+AN4</f>
        <v>3</v>
      </c>
      <c r="W29" s="89">
        <f t="shared" si="0"/>
        <v>2</v>
      </c>
      <c r="X29" s="89">
        <f t="shared" si="0"/>
        <v>5</v>
      </c>
      <c r="Y29" s="89">
        <f t="shared" si="0"/>
        <v>8</v>
      </c>
      <c r="Z29" s="89">
        <f t="shared" si="0"/>
        <v>7</v>
      </c>
      <c r="AA29" s="89">
        <f t="shared" si="0"/>
        <v>2</v>
      </c>
      <c r="AB29" s="89">
        <f t="shared" ref="AB29:AB33" si="7">SUM(V29:AA29)</f>
        <v>27</v>
      </c>
      <c r="AC29" s="26">
        <f t="shared" si="1"/>
        <v>0.1111111111111111</v>
      </c>
      <c r="AD29" s="26">
        <f t="shared" si="1"/>
        <v>7.407407407407407E-2</v>
      </c>
      <c r="AE29" s="26">
        <f t="shared" si="1"/>
        <v>0.18518518518518517</v>
      </c>
      <c r="AF29" s="26">
        <f t="shared" si="1"/>
        <v>0.29629629629629628</v>
      </c>
      <c r="AG29" s="26">
        <f t="shared" si="1"/>
        <v>0.25925925925925924</v>
      </c>
      <c r="AH29" s="26">
        <f t="shared" si="1"/>
        <v>7.407407407407407E-2</v>
      </c>
      <c r="AI29" s="89">
        <f t="shared" si="2"/>
        <v>3.56</v>
      </c>
      <c r="AJ29" s="89">
        <f t="shared" si="3"/>
        <v>1.33</v>
      </c>
      <c r="AK29" s="89">
        <f t="shared" si="4"/>
        <v>4</v>
      </c>
      <c r="AL29" s="89">
        <f t="shared" si="5"/>
        <v>4</v>
      </c>
      <c r="AU29" s="27" t="s">
        <v>170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6"/>
        <v>0</v>
      </c>
      <c r="W30" s="89">
        <f t="shared" si="0"/>
        <v>0</v>
      </c>
      <c r="X30" s="89">
        <f t="shared" si="0"/>
        <v>4</v>
      </c>
      <c r="Y30" s="89">
        <f t="shared" si="0"/>
        <v>10</v>
      </c>
      <c r="Z30" s="89">
        <f t="shared" si="0"/>
        <v>13</v>
      </c>
      <c r="AA30" s="89">
        <f t="shared" si="0"/>
        <v>0</v>
      </c>
      <c r="AB30" s="89">
        <f t="shared" si="7"/>
        <v>27</v>
      </c>
      <c r="AC30" s="26">
        <f t="shared" si="1"/>
        <v>0</v>
      </c>
      <c r="AD30" s="26">
        <f t="shared" si="1"/>
        <v>0</v>
      </c>
      <c r="AE30" s="26">
        <f t="shared" si="1"/>
        <v>0.14814814814814814</v>
      </c>
      <c r="AF30" s="26">
        <f t="shared" si="1"/>
        <v>0.37037037037037035</v>
      </c>
      <c r="AG30" s="26">
        <f t="shared" si="1"/>
        <v>0.48148148148148145</v>
      </c>
      <c r="AH30" s="26">
        <f t="shared" si="1"/>
        <v>0</v>
      </c>
      <c r="AI30" s="89">
        <f t="shared" si="2"/>
        <v>4.33</v>
      </c>
      <c r="AJ30" s="89">
        <f t="shared" si="3"/>
        <v>0.73</v>
      </c>
      <c r="AK30" s="89">
        <f t="shared" si="4"/>
        <v>4</v>
      </c>
      <c r="AL30" s="89">
        <f t="shared" si="5"/>
        <v>5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6"/>
        <v>17</v>
      </c>
      <c r="W31" s="89">
        <f t="shared" si="0"/>
        <v>2</v>
      </c>
      <c r="X31" s="89">
        <f t="shared" si="0"/>
        <v>2</v>
      </c>
      <c r="Y31" s="89">
        <f t="shared" si="0"/>
        <v>3</v>
      </c>
      <c r="Z31" s="89">
        <f t="shared" si="0"/>
        <v>0</v>
      </c>
      <c r="AA31" s="89">
        <f t="shared" si="0"/>
        <v>3</v>
      </c>
      <c r="AB31" s="89">
        <f t="shared" si="7"/>
        <v>27</v>
      </c>
      <c r="AC31" s="26">
        <f t="shared" si="1"/>
        <v>0.62962962962962965</v>
      </c>
      <c r="AD31" s="26">
        <f t="shared" si="1"/>
        <v>7.407407407407407E-2</v>
      </c>
      <c r="AE31" s="26">
        <f t="shared" si="1"/>
        <v>7.407407407407407E-2</v>
      </c>
      <c r="AF31" s="26">
        <f t="shared" si="1"/>
        <v>0.1111111111111111</v>
      </c>
      <c r="AG31" s="26">
        <f t="shared" si="1"/>
        <v>0</v>
      </c>
      <c r="AH31" s="26">
        <f t="shared" si="1"/>
        <v>0.1111111111111111</v>
      </c>
      <c r="AI31" s="89">
        <f t="shared" si="2"/>
        <v>1.63</v>
      </c>
      <c r="AJ31" s="89">
        <f t="shared" si="3"/>
        <v>1.1000000000000001</v>
      </c>
      <c r="AK31" s="89">
        <f t="shared" si="4"/>
        <v>1</v>
      </c>
      <c r="AL31" s="89">
        <f t="shared" si="5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6"/>
        <v>14</v>
      </c>
      <c r="W32" s="89">
        <f t="shared" si="0"/>
        <v>3</v>
      </c>
      <c r="X32" s="89">
        <f t="shared" si="0"/>
        <v>4</v>
      </c>
      <c r="Y32" s="89">
        <f t="shared" si="0"/>
        <v>2</v>
      </c>
      <c r="Z32" s="89">
        <f t="shared" si="0"/>
        <v>4</v>
      </c>
      <c r="AA32" s="89">
        <f t="shared" si="0"/>
        <v>0</v>
      </c>
      <c r="AB32" s="89">
        <f t="shared" si="7"/>
        <v>27</v>
      </c>
      <c r="AC32" s="26">
        <f t="shared" si="1"/>
        <v>0.51851851851851849</v>
      </c>
      <c r="AD32" s="26">
        <f t="shared" si="1"/>
        <v>0.1111111111111111</v>
      </c>
      <c r="AE32" s="26">
        <f t="shared" si="1"/>
        <v>0.14814814814814814</v>
      </c>
      <c r="AF32" s="26">
        <f t="shared" si="1"/>
        <v>7.407407407407407E-2</v>
      </c>
      <c r="AG32" s="26">
        <f t="shared" si="1"/>
        <v>0.14814814814814814</v>
      </c>
      <c r="AH32" s="26">
        <f t="shared" si="1"/>
        <v>0</v>
      </c>
      <c r="AI32" s="89">
        <f t="shared" si="2"/>
        <v>2.2200000000000002</v>
      </c>
      <c r="AJ32" s="89">
        <f t="shared" si="3"/>
        <v>1.53</v>
      </c>
      <c r="AK32" s="89">
        <f t="shared" si="4"/>
        <v>1</v>
      </c>
      <c r="AL32" s="89">
        <f t="shared" si="5"/>
        <v>1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6"/>
        <v>2</v>
      </c>
      <c r="W33" s="89">
        <f t="shared" si="0"/>
        <v>2</v>
      </c>
      <c r="X33" s="89">
        <f t="shared" si="0"/>
        <v>5</v>
      </c>
      <c r="Y33" s="89">
        <f t="shared" si="0"/>
        <v>9</v>
      </c>
      <c r="Z33" s="89">
        <f t="shared" si="0"/>
        <v>9</v>
      </c>
      <c r="AA33" s="89">
        <f t="shared" si="0"/>
        <v>0</v>
      </c>
      <c r="AB33" s="89">
        <f t="shared" si="7"/>
        <v>27</v>
      </c>
      <c r="AC33" s="26">
        <f t="shared" si="1"/>
        <v>7.407407407407407E-2</v>
      </c>
      <c r="AD33" s="26">
        <f t="shared" si="1"/>
        <v>7.407407407407407E-2</v>
      </c>
      <c r="AE33" s="26">
        <f t="shared" si="1"/>
        <v>0.18518518518518517</v>
      </c>
      <c r="AF33" s="26">
        <f t="shared" si="1"/>
        <v>0.33333333333333331</v>
      </c>
      <c r="AG33" s="26">
        <f t="shared" si="1"/>
        <v>0.33333333333333331</v>
      </c>
      <c r="AH33" s="26">
        <f t="shared" si="1"/>
        <v>0</v>
      </c>
      <c r="AI33" s="89">
        <f t="shared" si="2"/>
        <v>3.78</v>
      </c>
      <c r="AJ33" s="89">
        <f t="shared" si="3"/>
        <v>1.22</v>
      </c>
      <c r="AK33" s="89">
        <f t="shared" si="4"/>
        <v>4</v>
      </c>
      <c r="AL33" s="89">
        <f t="shared" si="5"/>
        <v>4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168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114</v>
      </c>
      <c r="AP38" s="24">
        <v>114</v>
      </c>
      <c r="AQ38" s="24">
        <v>114</v>
      </c>
      <c r="AR38" s="24">
        <v>114</v>
      </c>
      <c r="AS38" s="24">
        <v>114</v>
      </c>
      <c r="AT38" s="24">
        <v>114</v>
      </c>
      <c r="AU38" s="24">
        <v>114</v>
      </c>
      <c r="AV38" s="24">
        <v>114</v>
      </c>
      <c r="AW38" s="24">
        <v>114</v>
      </c>
      <c r="AX38" s="24">
        <v>114</v>
      </c>
      <c r="AY38" s="24">
        <v>114</v>
      </c>
      <c r="AZ38" s="24">
        <v>114</v>
      </c>
      <c r="BA38" s="24">
        <v>114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>
        <f>+AO59</f>
        <v>10</v>
      </c>
      <c r="M39" s="91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>
        <f t="shared" ref="L40:L41" si="8">+AO60</f>
        <v>2</v>
      </c>
      <c r="M40" s="91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169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f t="shared" si="8"/>
        <v>12</v>
      </c>
      <c r="M41" s="91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/>
      <c r="M42" s="9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>
        <v>3</v>
      </c>
      <c r="M43" s="91">
        <v>100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27</v>
      </c>
      <c r="AP47" s="24">
        <v>23.7</v>
      </c>
      <c r="AQ47" s="24">
        <v>23.7</v>
      </c>
      <c r="AR47" s="24">
        <v>23.7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26</v>
      </c>
      <c r="AP48" s="24">
        <v>22.8</v>
      </c>
      <c r="AQ48" s="24">
        <v>22.8</v>
      </c>
      <c r="AR48" s="24">
        <v>46.5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25</v>
      </c>
      <c r="AP49" s="24">
        <v>21.9</v>
      </c>
      <c r="AQ49" s="24">
        <v>21.9</v>
      </c>
      <c r="AR49" s="24">
        <v>68.400000000000006</v>
      </c>
    </row>
    <row r="50" spans="1:44" s="24" customFormat="1" ht="21">
      <c r="A50" s="33"/>
      <c r="B50" s="68"/>
      <c r="C50" s="68"/>
      <c r="D50" s="68"/>
      <c r="E50" s="68"/>
      <c r="F50" s="68"/>
      <c r="G50" s="68"/>
      <c r="H50" s="68"/>
      <c r="I50" s="68"/>
      <c r="J50" s="68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36</v>
      </c>
      <c r="AP50" s="24">
        <v>31.6</v>
      </c>
      <c r="AQ50" s="24">
        <v>31.6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114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169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2</v>
      </c>
      <c r="W55" s="87">
        <f t="shared" ref="W55:AA57" si="9">+AO9</f>
        <v>2</v>
      </c>
      <c r="X55" s="87">
        <f t="shared" si="9"/>
        <v>2</v>
      </c>
      <c r="Y55" s="87">
        <f t="shared" si="9"/>
        <v>2</v>
      </c>
      <c r="Z55" s="87">
        <f t="shared" si="9"/>
        <v>6</v>
      </c>
      <c r="AA55" s="87">
        <f t="shared" si="9"/>
        <v>0</v>
      </c>
      <c r="AB55" s="87">
        <f>SUM(V55:AA55)</f>
        <v>14</v>
      </c>
      <c r="AC55" s="26">
        <f>V55/$AB55</f>
        <v>0.14285714285714285</v>
      </c>
      <c r="AD55" s="26">
        <f t="shared" ref="AD55:AH57" si="10">W55/$AB55</f>
        <v>0.14285714285714285</v>
      </c>
      <c r="AE55" s="26">
        <f t="shared" si="10"/>
        <v>0.14285714285714285</v>
      </c>
      <c r="AF55" s="26">
        <f t="shared" si="10"/>
        <v>0.14285714285714285</v>
      </c>
      <c r="AG55" s="26">
        <f t="shared" si="10"/>
        <v>0.42857142857142855</v>
      </c>
      <c r="AH55" s="26">
        <f t="shared" si="10"/>
        <v>0</v>
      </c>
      <c r="AI55" s="87">
        <f t="shared" ref="AI55:AI57" si="11">+BA9</f>
        <v>3.57</v>
      </c>
      <c r="AJ55" s="87">
        <f t="shared" ref="AJ55:AJ57" si="12">+BB9</f>
        <v>1.55</v>
      </c>
      <c r="AK55" s="87">
        <f t="shared" ref="AK55:AK57" si="13">+BC9</f>
        <v>4</v>
      </c>
      <c r="AL55" s="87">
        <f t="shared" ref="AL55:AL57" si="14">+BD9</f>
        <v>5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15">+AN10</f>
        <v>0</v>
      </c>
      <c r="W56" s="87">
        <f t="shared" si="9"/>
        <v>1</v>
      </c>
      <c r="X56" s="87">
        <f t="shared" si="9"/>
        <v>0</v>
      </c>
      <c r="Y56" s="87">
        <f t="shared" si="9"/>
        <v>1</v>
      </c>
      <c r="Z56" s="87">
        <f t="shared" si="9"/>
        <v>0</v>
      </c>
      <c r="AA56" s="87">
        <f t="shared" si="9"/>
        <v>0</v>
      </c>
      <c r="AB56" s="87">
        <f t="shared" ref="AB56:AB57" si="16">SUM(V56:AA56)</f>
        <v>2</v>
      </c>
      <c r="AC56" s="26">
        <f t="shared" ref="AC56:AC57" si="17">V56/$AB56</f>
        <v>0</v>
      </c>
      <c r="AD56" s="26">
        <f t="shared" si="10"/>
        <v>0.5</v>
      </c>
      <c r="AE56" s="26">
        <f t="shared" si="10"/>
        <v>0</v>
      </c>
      <c r="AF56" s="26">
        <f t="shared" si="10"/>
        <v>0.5</v>
      </c>
      <c r="AG56" s="26">
        <f t="shared" si="10"/>
        <v>0</v>
      </c>
      <c r="AH56" s="26">
        <f t="shared" si="10"/>
        <v>0</v>
      </c>
      <c r="AI56" s="87">
        <f t="shared" si="11"/>
        <v>3</v>
      </c>
      <c r="AJ56" s="87">
        <f t="shared" si="12"/>
        <v>1.41</v>
      </c>
      <c r="AK56" s="87">
        <f t="shared" si="13"/>
        <v>3</v>
      </c>
      <c r="AL56" s="87">
        <f t="shared" si="14"/>
        <v>2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15"/>
        <v>0</v>
      </c>
      <c r="W57" s="87">
        <f t="shared" si="9"/>
        <v>1</v>
      </c>
      <c r="X57" s="87">
        <f t="shared" si="9"/>
        <v>0</v>
      </c>
      <c r="Y57" s="87">
        <f t="shared" si="9"/>
        <v>0</v>
      </c>
      <c r="Z57" s="87">
        <f t="shared" si="9"/>
        <v>1</v>
      </c>
      <c r="AA57" s="87">
        <f t="shared" si="9"/>
        <v>0</v>
      </c>
      <c r="AB57" s="87">
        <f t="shared" si="16"/>
        <v>2</v>
      </c>
      <c r="AC57" s="26">
        <f t="shared" si="17"/>
        <v>0</v>
      </c>
      <c r="AD57" s="26">
        <f t="shared" si="10"/>
        <v>0.5</v>
      </c>
      <c r="AE57" s="26">
        <f t="shared" si="10"/>
        <v>0</v>
      </c>
      <c r="AF57" s="26">
        <f t="shared" si="10"/>
        <v>0</v>
      </c>
      <c r="AG57" s="26">
        <f t="shared" si="10"/>
        <v>0.5</v>
      </c>
      <c r="AH57" s="26">
        <f t="shared" si="10"/>
        <v>0</v>
      </c>
      <c r="AI57" s="87">
        <f t="shared" si="11"/>
        <v>3.5</v>
      </c>
      <c r="AJ57" s="87">
        <f t="shared" si="12"/>
        <v>2.12</v>
      </c>
      <c r="AK57" s="87">
        <f t="shared" si="13"/>
        <v>4</v>
      </c>
      <c r="AL57" s="87">
        <f t="shared" si="14"/>
        <v>2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0"/>
      <c r="AO58" s="80">
        <v>90</v>
      </c>
      <c r="AP58" s="80">
        <v>78.900000000000006</v>
      </c>
      <c r="AQ58" s="80">
        <v>78.900000000000006</v>
      </c>
      <c r="AR58" s="24">
        <v>78.900000000000006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0" t="s">
        <v>31</v>
      </c>
      <c r="AO59" s="80">
        <v>10</v>
      </c>
      <c r="AP59" s="80">
        <v>8.8000000000000007</v>
      </c>
      <c r="AQ59" s="80">
        <v>8.8000000000000007</v>
      </c>
      <c r="AR59" s="24">
        <v>87.7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0" t="s">
        <v>32</v>
      </c>
      <c r="AO60" s="80">
        <v>2</v>
      </c>
      <c r="AP60" s="80">
        <v>1.8</v>
      </c>
      <c r="AQ60" s="80">
        <v>1.8</v>
      </c>
      <c r="AR60" s="24">
        <v>89.5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0" t="s">
        <v>33</v>
      </c>
      <c r="AO61" s="80">
        <v>12</v>
      </c>
      <c r="AP61" s="80">
        <v>10.5</v>
      </c>
      <c r="AQ61" s="80">
        <v>10.5</v>
      </c>
      <c r="AR61" s="24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80" t="s">
        <v>93</v>
      </c>
      <c r="AO62" s="80">
        <v>114</v>
      </c>
      <c r="AP62" s="80">
        <v>100</v>
      </c>
      <c r="AQ62" s="80">
        <v>100</v>
      </c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 t="s">
        <v>169</v>
      </c>
      <c r="AN63" s="80"/>
      <c r="AO63" s="80"/>
      <c r="AP63" s="80"/>
      <c r="AQ63" s="80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0"/>
      <c r="AO64" s="80"/>
      <c r="AP64" s="80"/>
      <c r="AQ64" s="8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0"/>
      <c r="AO65" s="80"/>
      <c r="AP65" s="80"/>
      <c r="AQ65" s="8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80"/>
      <c r="AO66" s="80"/>
      <c r="AP66" s="80"/>
      <c r="AQ66" s="8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 t="s">
        <v>176</v>
      </c>
      <c r="AN67" s="80"/>
      <c r="AO67" s="80"/>
      <c r="AP67" s="80"/>
      <c r="AQ67" s="80"/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80"/>
      <c r="AO68" s="80" t="s">
        <v>123</v>
      </c>
      <c r="AP68" s="80" t="s">
        <v>124</v>
      </c>
      <c r="AQ68" s="80" t="s">
        <v>125</v>
      </c>
      <c r="AR68" s="24" t="s">
        <v>126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127</v>
      </c>
      <c r="AN69" s="80"/>
      <c r="AO69" s="80">
        <v>111</v>
      </c>
      <c r="AP69" s="80">
        <v>97.4</v>
      </c>
      <c r="AQ69" s="80">
        <v>97.4</v>
      </c>
      <c r="AR69" s="24">
        <v>97.4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0" t="s">
        <v>144</v>
      </c>
      <c r="AO70" s="80">
        <v>1</v>
      </c>
      <c r="AP70" s="80">
        <v>0.9</v>
      </c>
      <c r="AQ70" s="80">
        <v>0.9</v>
      </c>
      <c r="AR70" s="24">
        <v>98.2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80" t="s">
        <v>145</v>
      </c>
      <c r="AO71" s="80">
        <v>1</v>
      </c>
      <c r="AP71" s="80">
        <v>0.9</v>
      </c>
      <c r="AQ71" s="80">
        <v>0.9</v>
      </c>
      <c r="AR71" s="24">
        <v>99.1</v>
      </c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0" t="s">
        <v>153</v>
      </c>
      <c r="AO72" s="80">
        <v>1</v>
      </c>
      <c r="AP72" s="80">
        <v>0.9</v>
      </c>
      <c r="AQ72" s="80">
        <v>0.9</v>
      </c>
      <c r="AR72" s="24">
        <v>100</v>
      </c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80" t="s">
        <v>93</v>
      </c>
      <c r="AO73" s="80">
        <v>114</v>
      </c>
      <c r="AP73" s="80">
        <v>100</v>
      </c>
      <c r="AQ73" s="80">
        <v>100</v>
      </c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 t="s">
        <v>169</v>
      </c>
      <c r="AN74" s="80"/>
      <c r="AO74" s="80"/>
      <c r="AP74" s="80"/>
      <c r="AQ74" s="80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80"/>
      <c r="AO75" s="80"/>
      <c r="AP75" s="80"/>
      <c r="AQ75" s="80"/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0"/>
      <c r="AO76" s="80"/>
      <c r="AP76" s="80"/>
      <c r="AQ76" s="80"/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80"/>
      <c r="AO77" s="80"/>
      <c r="AP77" s="80"/>
      <c r="AQ77" s="80"/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177</v>
      </c>
      <c r="AN78" s="80"/>
      <c r="AO78" s="80"/>
      <c r="AP78" s="80"/>
      <c r="AQ78" s="80"/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80"/>
      <c r="AO79" s="80" t="s">
        <v>123</v>
      </c>
      <c r="AP79" s="80" t="s">
        <v>124</v>
      </c>
      <c r="AQ79" s="80" t="s">
        <v>125</v>
      </c>
      <c r="AR79" s="24" t="s">
        <v>126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127</v>
      </c>
      <c r="AN80" s="80"/>
      <c r="AO80" s="80">
        <v>87</v>
      </c>
      <c r="AP80" s="80">
        <v>76.3</v>
      </c>
      <c r="AQ80" s="80">
        <v>76.3</v>
      </c>
      <c r="AR80" s="24">
        <v>76.3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80" t="s">
        <v>29</v>
      </c>
      <c r="AO81" s="80">
        <v>14</v>
      </c>
      <c r="AP81" s="80">
        <v>12.3</v>
      </c>
      <c r="AQ81" s="80">
        <v>12.3</v>
      </c>
      <c r="AR81" s="24">
        <v>88.6</v>
      </c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  <c r="AN82" s="24" t="s">
        <v>30</v>
      </c>
      <c r="AO82" s="24">
        <v>13</v>
      </c>
      <c r="AP82" s="24">
        <v>11.4</v>
      </c>
      <c r="AQ82" s="24">
        <v>11.4</v>
      </c>
      <c r="AR82" s="24">
        <v>100</v>
      </c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/>
      <c r="AN83" s="49" t="s">
        <v>93</v>
      </c>
      <c r="AO83" s="49">
        <v>114</v>
      </c>
      <c r="AP83" s="49">
        <v>100</v>
      </c>
      <c r="AQ83" s="49">
        <v>100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 t="s">
        <v>169</v>
      </c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/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/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 t="s">
        <v>178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/>
      <c r="AO89" s="24" t="s">
        <v>123</v>
      </c>
      <c r="AP89" s="24" t="s">
        <v>124</v>
      </c>
      <c r="AQ89" s="24" t="s">
        <v>125</v>
      </c>
      <c r="AR89" s="24" t="s">
        <v>126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 t="s">
        <v>127</v>
      </c>
      <c r="AN90" s="24" t="s">
        <v>29</v>
      </c>
      <c r="AO90" s="24">
        <v>2</v>
      </c>
      <c r="AP90" s="24">
        <v>1.8</v>
      </c>
      <c r="AQ90" s="24">
        <v>1.8</v>
      </c>
      <c r="AR90" s="24">
        <v>1.8</v>
      </c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  <c r="AN91" s="24" t="s">
        <v>30</v>
      </c>
      <c r="AO91" s="24">
        <v>112</v>
      </c>
      <c r="AP91" s="24">
        <v>98.2</v>
      </c>
      <c r="AQ91" s="24">
        <v>98.2</v>
      </c>
      <c r="AR91" s="24">
        <v>100</v>
      </c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/>
      <c r="AN92" s="24" t="s">
        <v>93</v>
      </c>
      <c r="AO92" s="24">
        <v>114</v>
      </c>
      <c r="AP92" s="24">
        <v>100</v>
      </c>
      <c r="AQ92" s="24">
        <v>100</v>
      </c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 t="s">
        <v>169</v>
      </c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/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/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 t="s">
        <v>179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/>
      <c r="AO98" s="24" t="s">
        <v>123</v>
      </c>
      <c r="AP98" s="24" t="s">
        <v>124</v>
      </c>
      <c r="AQ98" s="24" t="s">
        <v>125</v>
      </c>
      <c r="AR98" s="24" t="s">
        <v>126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 t="s">
        <v>127</v>
      </c>
      <c r="AO99" s="24">
        <v>1</v>
      </c>
      <c r="AP99" s="24">
        <v>0.9</v>
      </c>
      <c r="AQ99" s="24">
        <v>0.9</v>
      </c>
      <c r="AR99" s="24">
        <v>0.9</v>
      </c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  <c r="AN100" s="24" t="s">
        <v>29</v>
      </c>
      <c r="AO100" s="24">
        <v>49</v>
      </c>
      <c r="AP100" s="24">
        <v>43</v>
      </c>
      <c r="AQ100" s="24">
        <v>43</v>
      </c>
      <c r="AR100" s="24">
        <v>43.9</v>
      </c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/>
      <c r="AN101" s="24" t="s">
        <v>30</v>
      </c>
      <c r="AO101" s="24">
        <v>64</v>
      </c>
      <c r="AP101" s="24">
        <v>56.1</v>
      </c>
      <c r="AQ101" s="24">
        <v>56.1</v>
      </c>
      <c r="AR101" s="24">
        <v>100</v>
      </c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/>
      <c r="AN102" s="24" t="s">
        <v>93</v>
      </c>
      <c r="AO102" s="24">
        <v>114</v>
      </c>
      <c r="AP102" s="24">
        <v>100</v>
      </c>
      <c r="AQ102" s="24">
        <v>100</v>
      </c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 t="s">
        <v>169</v>
      </c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/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/>
    </row>
    <row r="106" spans="1:49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/>
    </row>
    <row r="107" spans="1:49" s="24" customFormat="1" ht="4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8">+AO12</f>
        <v>0</v>
      </c>
      <c r="X107" s="88">
        <f t="shared" si="18"/>
        <v>0</v>
      </c>
      <c r="Y107" s="88">
        <f t="shared" si="18"/>
        <v>3</v>
      </c>
      <c r="Z107" s="88">
        <f t="shared" si="18"/>
        <v>1</v>
      </c>
      <c r="AA107" s="88">
        <f t="shared" si="18"/>
        <v>1</v>
      </c>
      <c r="AB107" s="88">
        <f>SUM(V107:AA107)</f>
        <v>5</v>
      </c>
      <c r="AC107" s="26">
        <f t="shared" ref="AC107:AH107" si="19">V107/$AB107</f>
        <v>0</v>
      </c>
      <c r="AD107" s="26">
        <f t="shared" si="19"/>
        <v>0</v>
      </c>
      <c r="AE107" s="26">
        <f t="shared" si="19"/>
        <v>0</v>
      </c>
      <c r="AF107" s="26">
        <f t="shared" si="19"/>
        <v>0.6</v>
      </c>
      <c r="AG107" s="26">
        <f t="shared" si="19"/>
        <v>0.2</v>
      </c>
      <c r="AH107" s="26">
        <f t="shared" si="19"/>
        <v>0.2</v>
      </c>
      <c r="AI107" s="88">
        <f t="shared" ref="AI107" si="20">+BA12</f>
        <v>4.25</v>
      </c>
      <c r="AJ107" s="88">
        <f t="shared" ref="AJ107" si="21">+BB12</f>
        <v>0.5</v>
      </c>
      <c r="AK107" s="88">
        <f t="shared" ref="AK107" si="22">+BC12</f>
        <v>4</v>
      </c>
      <c r="AL107" s="88">
        <f t="shared" ref="AL107" si="23">+BD12</f>
        <v>4</v>
      </c>
      <c r="AM107" s="73" t="s">
        <v>180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/>
      <c r="AN108" s="27"/>
      <c r="AO108" s="27" t="s">
        <v>123</v>
      </c>
      <c r="AP108" s="27" t="s">
        <v>124</v>
      </c>
      <c r="AQ108" s="27" t="s">
        <v>125</v>
      </c>
      <c r="AR108" s="27" t="s">
        <v>126</v>
      </c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 t="s">
        <v>127</v>
      </c>
      <c r="AN109" s="27"/>
      <c r="AO109" s="27">
        <v>65</v>
      </c>
      <c r="AP109" s="27">
        <v>57</v>
      </c>
      <c r="AQ109" s="27">
        <v>57</v>
      </c>
      <c r="AR109" s="27">
        <v>57</v>
      </c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 t="s">
        <v>29</v>
      </c>
      <c r="AO110" s="27">
        <v>5</v>
      </c>
      <c r="AP110" s="27">
        <v>4.4000000000000004</v>
      </c>
      <c r="AQ110" s="27">
        <v>4.4000000000000004</v>
      </c>
      <c r="AR110" s="27">
        <v>61.4</v>
      </c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/>
      <c r="AN111" s="27" t="s">
        <v>30</v>
      </c>
      <c r="AO111" s="27">
        <v>44</v>
      </c>
      <c r="AP111" s="27">
        <v>38.6</v>
      </c>
      <c r="AQ111" s="27">
        <v>38.6</v>
      </c>
      <c r="AR111" s="27">
        <v>100</v>
      </c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/>
      <c r="AN112" s="27" t="s">
        <v>93</v>
      </c>
      <c r="AO112" s="27">
        <v>114</v>
      </c>
      <c r="AP112" s="27">
        <v>100</v>
      </c>
      <c r="AQ112" s="27">
        <v>100</v>
      </c>
      <c r="AR112" s="27"/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 t="s">
        <v>169</v>
      </c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 t="s">
        <v>181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/>
      <c r="AO118" s="24" t="s">
        <v>123</v>
      </c>
      <c r="AP118" s="24" t="s">
        <v>124</v>
      </c>
      <c r="AQ118" s="24" t="s">
        <v>125</v>
      </c>
      <c r="AR118" s="24" t="s">
        <v>126</v>
      </c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 t="s">
        <v>127</v>
      </c>
      <c r="AO119" s="24">
        <v>1</v>
      </c>
      <c r="AP119" s="24">
        <v>0.9</v>
      </c>
      <c r="AQ119" s="24">
        <v>0.9</v>
      </c>
      <c r="AR119" s="24">
        <v>0.9</v>
      </c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/>
      <c r="AN120" s="24" t="s">
        <v>29</v>
      </c>
      <c r="AO120" s="24">
        <v>70</v>
      </c>
      <c r="AP120" s="24">
        <v>61.4</v>
      </c>
      <c r="AQ120" s="24">
        <v>61.4</v>
      </c>
      <c r="AR120" s="24">
        <v>62.3</v>
      </c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/>
      <c r="AN121" s="24" t="s">
        <v>30</v>
      </c>
      <c r="AO121" s="24">
        <v>43</v>
      </c>
      <c r="AP121" s="24">
        <v>37.700000000000003</v>
      </c>
      <c r="AQ121" s="24">
        <v>37.700000000000003</v>
      </c>
      <c r="AR121" s="24">
        <v>100</v>
      </c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/>
      <c r="AN122" s="24" t="s">
        <v>93</v>
      </c>
      <c r="AO122" s="24">
        <v>114</v>
      </c>
      <c r="AP122" s="24">
        <v>100</v>
      </c>
      <c r="AQ122" s="24">
        <v>100</v>
      </c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1</v>
      </c>
      <c r="W123" s="88">
        <f t="shared" ref="W123:AA123" si="24">+AO13</f>
        <v>3</v>
      </c>
      <c r="X123" s="88">
        <f t="shared" si="24"/>
        <v>17</v>
      </c>
      <c r="Y123" s="88">
        <f t="shared" si="24"/>
        <v>32</v>
      </c>
      <c r="Z123" s="88">
        <f t="shared" si="24"/>
        <v>15</v>
      </c>
      <c r="AA123" s="88">
        <f t="shared" si="24"/>
        <v>2</v>
      </c>
      <c r="AB123" s="88">
        <f>SUM(V123:AA123)</f>
        <v>70</v>
      </c>
      <c r="AC123" s="26">
        <f>V123/$AB123</f>
        <v>1.4285714285714285E-2</v>
      </c>
      <c r="AD123" s="26">
        <f t="shared" ref="AD123:AH123" si="25">W123/$AB123</f>
        <v>4.2857142857142858E-2</v>
      </c>
      <c r="AE123" s="26">
        <f t="shared" si="25"/>
        <v>0.24285714285714285</v>
      </c>
      <c r="AF123" s="26">
        <f t="shared" si="25"/>
        <v>0.45714285714285713</v>
      </c>
      <c r="AG123" s="26">
        <f t="shared" si="25"/>
        <v>0.21428571428571427</v>
      </c>
      <c r="AH123" s="26">
        <f t="shared" si="25"/>
        <v>2.8571428571428571E-2</v>
      </c>
      <c r="AI123" s="88">
        <f t="shared" ref="AI123" si="26">+BA13</f>
        <v>3.84</v>
      </c>
      <c r="AJ123" s="88">
        <f t="shared" ref="AJ123" si="27">+BB13</f>
        <v>0.87</v>
      </c>
      <c r="AK123" s="88">
        <f t="shared" ref="AK123" si="28">+BC13</f>
        <v>4</v>
      </c>
      <c r="AL123" s="88">
        <f t="shared" ref="AL123" si="29">+BD13</f>
        <v>4</v>
      </c>
      <c r="AM123" s="73" t="s">
        <v>169</v>
      </c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/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/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/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 t="s">
        <v>182</v>
      </c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  <c r="AO128" s="24" t="s">
        <v>123</v>
      </c>
      <c r="AP128" s="24" t="s">
        <v>124</v>
      </c>
      <c r="AQ128" s="24" t="s">
        <v>125</v>
      </c>
      <c r="AR128" s="24" t="s">
        <v>126</v>
      </c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 t="s">
        <v>127</v>
      </c>
      <c r="AO129" s="24">
        <v>1</v>
      </c>
      <c r="AP129" s="24">
        <v>0.9</v>
      </c>
      <c r="AQ129" s="24">
        <v>0.9</v>
      </c>
      <c r="AR129" s="24">
        <v>0.9</v>
      </c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/>
      <c r="AN130" s="24" t="s">
        <v>29</v>
      </c>
      <c r="AO130" s="24">
        <v>106</v>
      </c>
      <c r="AP130" s="24">
        <v>93</v>
      </c>
      <c r="AQ130" s="24">
        <v>93</v>
      </c>
      <c r="AR130" s="24">
        <v>93.9</v>
      </c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/>
      <c r="AN131" s="24" t="s">
        <v>30</v>
      </c>
      <c r="AO131" s="24">
        <v>7</v>
      </c>
      <c r="AP131" s="24">
        <v>6.1</v>
      </c>
      <c r="AQ131" s="24">
        <v>6.1</v>
      </c>
      <c r="AR131" s="24">
        <v>100</v>
      </c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/>
      <c r="AN132" s="77" t="s">
        <v>93</v>
      </c>
      <c r="AO132" s="77">
        <v>114</v>
      </c>
      <c r="AP132" s="77">
        <v>100</v>
      </c>
      <c r="AQ132" s="77">
        <v>100</v>
      </c>
      <c r="AR132" s="27"/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 t="s">
        <v>169</v>
      </c>
      <c r="AN133" s="80"/>
      <c r="AO133" s="80"/>
      <c r="AP133" s="80"/>
      <c r="AQ133" s="80"/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80"/>
      <c r="AO134" s="80"/>
      <c r="AP134" s="80"/>
      <c r="AQ134" s="80"/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/>
      <c r="AO135" s="77"/>
      <c r="AP135" s="77"/>
      <c r="AQ135" s="77"/>
      <c r="AR135" s="27"/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/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 t="s">
        <v>183</v>
      </c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  <c r="AO138" s="24" t="s">
        <v>123</v>
      </c>
      <c r="AP138" s="24" t="s">
        <v>124</v>
      </c>
      <c r="AQ138" s="24" t="s">
        <v>125</v>
      </c>
      <c r="AR138" s="24" t="s">
        <v>126</v>
      </c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 t="s">
        <v>127</v>
      </c>
      <c r="AO139" s="24">
        <v>8</v>
      </c>
      <c r="AP139" s="24">
        <v>7</v>
      </c>
      <c r="AQ139" s="24">
        <v>7</v>
      </c>
      <c r="AR139" s="24">
        <v>7</v>
      </c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  <c r="AN140" s="24" t="s">
        <v>29</v>
      </c>
      <c r="AO140" s="24">
        <v>86</v>
      </c>
      <c r="AP140" s="24">
        <v>75.400000000000006</v>
      </c>
      <c r="AQ140" s="24">
        <v>75.400000000000006</v>
      </c>
      <c r="AR140" s="24">
        <v>82.5</v>
      </c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/>
      <c r="AN141" s="24" t="s">
        <v>30</v>
      </c>
      <c r="AO141" s="24">
        <v>20</v>
      </c>
      <c r="AP141" s="24">
        <v>17.5</v>
      </c>
      <c r="AQ141" s="24">
        <v>17.5</v>
      </c>
      <c r="AR141" s="24">
        <v>100</v>
      </c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  <c r="AN142" s="24" t="s">
        <v>93</v>
      </c>
      <c r="AO142" s="24">
        <v>114</v>
      </c>
      <c r="AP142" s="24">
        <v>100</v>
      </c>
      <c r="AQ142" s="24">
        <v>100</v>
      </c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 t="s">
        <v>169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</row>
    <row r="145" spans="1:44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/>
    </row>
    <row r="146" spans="1:44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</row>
    <row r="147" spans="1:44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 t="s">
        <v>184</v>
      </c>
    </row>
    <row r="148" spans="1:44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  <c r="AO148" s="24" t="s">
        <v>123</v>
      </c>
      <c r="AP148" s="24" t="s">
        <v>124</v>
      </c>
      <c r="AQ148" s="24" t="s">
        <v>125</v>
      </c>
      <c r="AR148" s="24" t="s">
        <v>126</v>
      </c>
    </row>
    <row r="149" spans="1:44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 t="s">
        <v>127</v>
      </c>
      <c r="AO149" s="24">
        <v>1</v>
      </c>
      <c r="AP149" s="24">
        <v>0.9</v>
      </c>
      <c r="AQ149" s="24">
        <v>0.9</v>
      </c>
      <c r="AR149" s="24">
        <v>0.9</v>
      </c>
    </row>
    <row r="150" spans="1:44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/>
      <c r="AN150" s="24" t="s">
        <v>29</v>
      </c>
      <c r="AO150" s="24">
        <v>42</v>
      </c>
      <c r="AP150" s="24">
        <v>36.799999999999997</v>
      </c>
      <c r="AQ150" s="24">
        <v>36.799999999999997</v>
      </c>
      <c r="AR150" s="24">
        <v>37.700000000000003</v>
      </c>
    </row>
    <row r="151" spans="1:44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  <c r="AN151" s="24" t="s">
        <v>30</v>
      </c>
      <c r="AO151" s="24">
        <v>71</v>
      </c>
      <c r="AP151" s="24">
        <v>62.3</v>
      </c>
      <c r="AQ151" s="24">
        <v>62.3</v>
      </c>
      <c r="AR151" s="24">
        <v>100</v>
      </c>
    </row>
    <row r="152" spans="1:44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0</v>
      </c>
      <c r="W152" s="88">
        <f t="shared" ref="W152:AA152" si="30">+AO14</f>
        <v>4</v>
      </c>
      <c r="X152" s="88">
        <f t="shared" si="30"/>
        <v>21</v>
      </c>
      <c r="Y152" s="88">
        <f t="shared" si="30"/>
        <v>46</v>
      </c>
      <c r="Z152" s="88">
        <f t="shared" si="30"/>
        <v>15</v>
      </c>
      <c r="AA152" s="88">
        <f t="shared" si="30"/>
        <v>0</v>
      </c>
      <c r="AB152" s="88">
        <f>SUM(V152:AA152)</f>
        <v>86</v>
      </c>
      <c r="AC152" s="26">
        <f>V152/$AB152</f>
        <v>0</v>
      </c>
      <c r="AD152" s="26">
        <f t="shared" ref="AD152:AH153" si="31">W152/$AB152</f>
        <v>4.6511627906976744E-2</v>
      </c>
      <c r="AE152" s="26">
        <f t="shared" si="31"/>
        <v>0.2441860465116279</v>
      </c>
      <c r="AF152" s="26">
        <f t="shared" si="31"/>
        <v>0.53488372093023251</v>
      </c>
      <c r="AG152" s="26">
        <f t="shared" si="31"/>
        <v>0.1744186046511628</v>
      </c>
      <c r="AH152" s="26">
        <f t="shared" si="31"/>
        <v>0</v>
      </c>
      <c r="AI152" s="88">
        <f t="shared" ref="AI152:AI153" si="32">+BA14</f>
        <v>3.84</v>
      </c>
      <c r="AJ152" s="88">
        <f t="shared" ref="AJ152:AJ153" si="33">+BB14</f>
        <v>0.76</v>
      </c>
      <c r="AK152" s="88">
        <f t="shared" ref="AK152:AK153" si="34">+BC14</f>
        <v>4</v>
      </c>
      <c r="AL152" s="88">
        <f t="shared" ref="AL152:AL153" si="35">+BD14</f>
        <v>4</v>
      </c>
      <c r="AM152" s="73"/>
      <c r="AN152" s="24" t="s">
        <v>93</v>
      </c>
      <c r="AO152" s="24">
        <v>114</v>
      </c>
      <c r="AP152" s="24">
        <v>100</v>
      </c>
      <c r="AQ152" s="24">
        <v>100</v>
      </c>
    </row>
    <row r="153" spans="1:44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3</v>
      </c>
      <c r="W153" s="88">
        <f t="shared" ref="W153:AA153" si="36">+AO15</f>
        <v>13</v>
      </c>
      <c r="X153" s="88">
        <f t="shared" si="36"/>
        <v>27</v>
      </c>
      <c r="Y153" s="88">
        <f t="shared" si="36"/>
        <v>31</v>
      </c>
      <c r="Z153" s="88">
        <f t="shared" si="36"/>
        <v>10</v>
      </c>
      <c r="AA153" s="88">
        <f t="shared" si="36"/>
        <v>2</v>
      </c>
      <c r="AB153" s="88">
        <f>SUM(V153:AA153)</f>
        <v>86</v>
      </c>
      <c r="AC153" s="26">
        <f>V153/$AB153</f>
        <v>3.4883720930232558E-2</v>
      </c>
      <c r="AD153" s="26">
        <f t="shared" si="31"/>
        <v>0.15116279069767441</v>
      </c>
      <c r="AE153" s="26">
        <f t="shared" si="31"/>
        <v>0.31395348837209303</v>
      </c>
      <c r="AF153" s="26">
        <f t="shared" si="31"/>
        <v>0.36046511627906974</v>
      </c>
      <c r="AG153" s="26">
        <f t="shared" si="31"/>
        <v>0.11627906976744186</v>
      </c>
      <c r="AH153" s="26">
        <f t="shared" si="31"/>
        <v>2.3255813953488372E-2</v>
      </c>
      <c r="AI153" s="88">
        <f t="shared" si="32"/>
        <v>3.38</v>
      </c>
      <c r="AJ153" s="88">
        <f t="shared" si="33"/>
        <v>1</v>
      </c>
      <c r="AK153" s="88">
        <f t="shared" si="34"/>
        <v>3</v>
      </c>
      <c r="AL153" s="88">
        <f t="shared" si="35"/>
        <v>4</v>
      </c>
      <c r="AM153" s="73" t="s">
        <v>169</v>
      </c>
    </row>
    <row r="154" spans="1:44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44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44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44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44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44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44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9</v>
      </c>
      <c r="W176" s="87">
        <f t="shared" ref="W176:AA187" si="37">+AO16</f>
        <v>30</v>
      </c>
      <c r="X176" s="87">
        <f t="shared" si="37"/>
        <v>23</v>
      </c>
      <c r="Y176" s="87">
        <f t="shared" si="37"/>
        <v>40</v>
      </c>
      <c r="Z176" s="87">
        <f t="shared" si="37"/>
        <v>8</v>
      </c>
      <c r="AA176" s="87">
        <f t="shared" si="37"/>
        <v>3</v>
      </c>
      <c r="AB176" s="87">
        <f>SUM(V176:AA176)</f>
        <v>113</v>
      </c>
      <c r="AC176" s="26">
        <f>V176/$AB176</f>
        <v>7.9646017699115043E-2</v>
      </c>
      <c r="AD176" s="26">
        <f t="shared" ref="AD176:AH187" si="38">W176/$AB176</f>
        <v>0.26548672566371684</v>
      </c>
      <c r="AE176" s="26">
        <f t="shared" si="38"/>
        <v>0.20353982300884957</v>
      </c>
      <c r="AF176" s="26">
        <f t="shared" si="38"/>
        <v>0.35398230088495575</v>
      </c>
      <c r="AG176" s="26">
        <f t="shared" si="38"/>
        <v>7.0796460176991149E-2</v>
      </c>
      <c r="AH176" s="26">
        <f t="shared" si="38"/>
        <v>2.6548672566371681E-2</v>
      </c>
      <c r="AI176" s="87">
        <f t="shared" ref="AI176:AI187" si="39">+BA16</f>
        <v>3.07</v>
      </c>
      <c r="AJ176" s="87">
        <f t="shared" ref="AJ176:AJ187" si="40">+BB16</f>
        <v>1.1200000000000001</v>
      </c>
      <c r="AK176" s="87">
        <f t="shared" ref="AK176:AK187" si="41">+BC16</f>
        <v>3</v>
      </c>
      <c r="AL176" s="87">
        <f t="shared" ref="AL176:AL187" si="42">+BD16</f>
        <v>4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43">+AN17</f>
        <v>13</v>
      </c>
      <c r="W177" s="87">
        <f t="shared" si="37"/>
        <v>16</v>
      </c>
      <c r="X177" s="87">
        <f t="shared" si="37"/>
        <v>26</v>
      </c>
      <c r="Y177" s="87">
        <f t="shared" si="37"/>
        <v>43</v>
      </c>
      <c r="Z177" s="87">
        <f t="shared" si="37"/>
        <v>13</v>
      </c>
      <c r="AA177" s="87">
        <f t="shared" si="37"/>
        <v>2</v>
      </c>
      <c r="AB177" s="87">
        <f t="shared" ref="AB177:AB187" si="44">SUM(V177:AA177)</f>
        <v>113</v>
      </c>
      <c r="AC177" s="26">
        <f t="shared" ref="AC177:AC186" si="45">V177/$AB177</f>
        <v>0.11504424778761062</v>
      </c>
      <c r="AD177" s="26">
        <f t="shared" si="38"/>
        <v>0.1415929203539823</v>
      </c>
      <c r="AE177" s="26">
        <f t="shared" si="38"/>
        <v>0.23008849557522124</v>
      </c>
      <c r="AF177" s="26">
        <f t="shared" si="38"/>
        <v>0.38053097345132741</v>
      </c>
      <c r="AG177" s="26">
        <f t="shared" si="38"/>
        <v>0.11504424778761062</v>
      </c>
      <c r="AH177" s="26">
        <f t="shared" si="38"/>
        <v>1.7699115044247787E-2</v>
      </c>
      <c r="AI177" s="87">
        <f t="shared" si="39"/>
        <v>3.24</v>
      </c>
      <c r="AJ177" s="87">
        <f t="shared" si="40"/>
        <v>1.19</v>
      </c>
      <c r="AK177" s="87">
        <f t="shared" si="41"/>
        <v>4</v>
      </c>
      <c r="AL177" s="87">
        <f t="shared" si="42"/>
        <v>4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43"/>
        <v>3</v>
      </c>
      <c r="W178" s="87">
        <f t="shared" si="37"/>
        <v>15</v>
      </c>
      <c r="X178" s="87">
        <f t="shared" si="37"/>
        <v>22</v>
      </c>
      <c r="Y178" s="87">
        <f t="shared" si="37"/>
        <v>46</v>
      </c>
      <c r="Z178" s="87">
        <f t="shared" si="37"/>
        <v>25</v>
      </c>
      <c r="AA178" s="87">
        <f t="shared" si="37"/>
        <v>2</v>
      </c>
      <c r="AB178" s="87">
        <f t="shared" si="44"/>
        <v>113</v>
      </c>
      <c r="AC178" s="26">
        <f t="shared" si="45"/>
        <v>2.6548672566371681E-2</v>
      </c>
      <c r="AD178" s="26">
        <f t="shared" si="38"/>
        <v>0.13274336283185842</v>
      </c>
      <c r="AE178" s="26">
        <f t="shared" si="38"/>
        <v>0.19469026548672566</v>
      </c>
      <c r="AF178" s="26">
        <f t="shared" si="38"/>
        <v>0.40707964601769914</v>
      </c>
      <c r="AG178" s="26">
        <f t="shared" si="38"/>
        <v>0.22123893805309736</v>
      </c>
      <c r="AH178" s="26">
        <f t="shared" si="38"/>
        <v>1.7699115044247787E-2</v>
      </c>
      <c r="AI178" s="87">
        <f t="shared" si="39"/>
        <v>3.68</v>
      </c>
      <c r="AJ178" s="87">
        <f t="shared" si="40"/>
        <v>1.05</v>
      </c>
      <c r="AK178" s="87">
        <f t="shared" si="41"/>
        <v>4</v>
      </c>
      <c r="AL178" s="87">
        <f t="shared" si="42"/>
        <v>4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43"/>
        <v>4</v>
      </c>
      <c r="W179" s="87">
        <f t="shared" si="37"/>
        <v>6</v>
      </c>
      <c r="X179" s="87">
        <f t="shared" si="37"/>
        <v>34</v>
      </c>
      <c r="Y179" s="87">
        <f t="shared" si="37"/>
        <v>23</v>
      </c>
      <c r="Z179" s="87">
        <f t="shared" si="37"/>
        <v>23</v>
      </c>
      <c r="AA179" s="87">
        <f t="shared" si="37"/>
        <v>23</v>
      </c>
      <c r="AB179" s="87">
        <f t="shared" si="44"/>
        <v>113</v>
      </c>
      <c r="AC179" s="26">
        <f t="shared" si="45"/>
        <v>3.5398230088495575E-2</v>
      </c>
      <c r="AD179" s="26">
        <f t="shared" si="38"/>
        <v>5.3097345132743362E-2</v>
      </c>
      <c r="AE179" s="26">
        <f t="shared" si="38"/>
        <v>0.30088495575221241</v>
      </c>
      <c r="AF179" s="26">
        <f t="shared" si="38"/>
        <v>0.20353982300884957</v>
      </c>
      <c r="AG179" s="26">
        <f t="shared" si="38"/>
        <v>0.20353982300884957</v>
      </c>
      <c r="AH179" s="26">
        <f t="shared" si="38"/>
        <v>0.20353982300884957</v>
      </c>
      <c r="AI179" s="87">
        <f t="shared" si="39"/>
        <v>3.61</v>
      </c>
      <c r="AJ179" s="87">
        <f t="shared" si="40"/>
        <v>1.08</v>
      </c>
      <c r="AK179" s="87">
        <f t="shared" si="41"/>
        <v>4</v>
      </c>
      <c r="AL179" s="87">
        <f t="shared" si="42"/>
        <v>3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43"/>
        <v>10</v>
      </c>
      <c r="W180" s="87">
        <f t="shared" si="37"/>
        <v>34</v>
      </c>
      <c r="X180" s="87">
        <f t="shared" si="37"/>
        <v>21</v>
      </c>
      <c r="Y180" s="87">
        <f t="shared" si="37"/>
        <v>29</v>
      </c>
      <c r="Z180" s="87">
        <f t="shared" si="37"/>
        <v>19</v>
      </c>
      <c r="AA180" s="87">
        <f t="shared" si="37"/>
        <v>0</v>
      </c>
      <c r="AB180" s="87">
        <f t="shared" si="44"/>
        <v>113</v>
      </c>
      <c r="AC180" s="26">
        <f t="shared" si="45"/>
        <v>8.8495575221238937E-2</v>
      </c>
      <c r="AD180" s="26">
        <f t="shared" si="38"/>
        <v>0.30088495575221241</v>
      </c>
      <c r="AE180" s="26">
        <f t="shared" si="38"/>
        <v>0.18584070796460178</v>
      </c>
      <c r="AF180" s="26">
        <f t="shared" si="38"/>
        <v>0.25663716814159293</v>
      </c>
      <c r="AG180" s="26">
        <f t="shared" si="38"/>
        <v>0.16814159292035399</v>
      </c>
      <c r="AH180" s="26">
        <f t="shared" si="38"/>
        <v>0</v>
      </c>
      <c r="AI180" s="87">
        <f t="shared" si="39"/>
        <v>3.12</v>
      </c>
      <c r="AJ180" s="87">
        <f t="shared" si="40"/>
        <v>1.26</v>
      </c>
      <c r="AK180" s="87">
        <f t="shared" si="41"/>
        <v>3</v>
      </c>
      <c r="AL180" s="87">
        <f t="shared" si="42"/>
        <v>2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43"/>
        <v>3</v>
      </c>
      <c r="W181" s="87">
        <f t="shared" si="37"/>
        <v>3</v>
      </c>
      <c r="X181" s="87">
        <f t="shared" si="37"/>
        <v>16</v>
      </c>
      <c r="Y181" s="87">
        <f t="shared" si="37"/>
        <v>22</v>
      </c>
      <c r="Z181" s="87">
        <f t="shared" si="37"/>
        <v>45</v>
      </c>
      <c r="AA181" s="87">
        <f t="shared" si="37"/>
        <v>24</v>
      </c>
      <c r="AB181" s="87">
        <f t="shared" si="44"/>
        <v>113</v>
      </c>
      <c r="AC181" s="26">
        <f t="shared" si="45"/>
        <v>2.6548672566371681E-2</v>
      </c>
      <c r="AD181" s="26">
        <f t="shared" si="38"/>
        <v>2.6548672566371681E-2</v>
      </c>
      <c r="AE181" s="26">
        <f t="shared" si="38"/>
        <v>0.1415929203539823</v>
      </c>
      <c r="AF181" s="26">
        <f t="shared" si="38"/>
        <v>0.19469026548672566</v>
      </c>
      <c r="AG181" s="26">
        <f t="shared" si="38"/>
        <v>0.39823008849557523</v>
      </c>
      <c r="AH181" s="26">
        <f t="shared" si="38"/>
        <v>0.21238938053097345</v>
      </c>
      <c r="AI181" s="87">
        <f t="shared" si="39"/>
        <v>4.16</v>
      </c>
      <c r="AJ181" s="87">
        <f t="shared" si="40"/>
        <v>1.05</v>
      </c>
      <c r="AK181" s="87">
        <f t="shared" si="41"/>
        <v>5</v>
      </c>
      <c r="AL181" s="87">
        <f t="shared" si="42"/>
        <v>5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43"/>
        <v>3</v>
      </c>
      <c r="W182" s="87">
        <f t="shared" si="37"/>
        <v>6</v>
      </c>
      <c r="X182" s="87">
        <f t="shared" si="37"/>
        <v>21</v>
      </c>
      <c r="Y182" s="87">
        <f t="shared" si="37"/>
        <v>17</v>
      </c>
      <c r="Z182" s="87">
        <f t="shared" si="37"/>
        <v>11</v>
      </c>
      <c r="AA182" s="87">
        <f t="shared" si="37"/>
        <v>55</v>
      </c>
      <c r="AB182" s="87">
        <f t="shared" si="44"/>
        <v>113</v>
      </c>
      <c r="AC182" s="26">
        <f t="shared" si="45"/>
        <v>2.6548672566371681E-2</v>
      </c>
      <c r="AD182" s="26">
        <f t="shared" si="38"/>
        <v>5.3097345132743362E-2</v>
      </c>
      <c r="AE182" s="26">
        <f t="shared" si="38"/>
        <v>0.18584070796460178</v>
      </c>
      <c r="AF182" s="26">
        <f t="shared" si="38"/>
        <v>0.15044247787610621</v>
      </c>
      <c r="AG182" s="26">
        <f t="shared" si="38"/>
        <v>9.7345132743362831E-2</v>
      </c>
      <c r="AH182" s="26">
        <f t="shared" si="38"/>
        <v>0.48672566371681414</v>
      </c>
      <c r="AI182" s="87">
        <f t="shared" si="39"/>
        <v>3.47</v>
      </c>
      <c r="AJ182" s="87">
        <f t="shared" si="40"/>
        <v>1.08</v>
      </c>
      <c r="AK182" s="87">
        <f t="shared" si="41"/>
        <v>3</v>
      </c>
      <c r="AL182" s="87">
        <f t="shared" si="42"/>
        <v>3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43"/>
        <v>3</v>
      </c>
      <c r="W183" s="87">
        <f t="shared" si="37"/>
        <v>10</v>
      </c>
      <c r="X183" s="87">
        <f t="shared" si="37"/>
        <v>32</v>
      </c>
      <c r="Y183" s="87">
        <f t="shared" si="37"/>
        <v>31</v>
      </c>
      <c r="Z183" s="87">
        <f t="shared" si="37"/>
        <v>28</v>
      </c>
      <c r="AA183" s="87">
        <f t="shared" si="37"/>
        <v>9</v>
      </c>
      <c r="AB183" s="87">
        <f t="shared" si="44"/>
        <v>113</v>
      </c>
      <c r="AC183" s="26">
        <f t="shared" si="45"/>
        <v>2.6548672566371681E-2</v>
      </c>
      <c r="AD183" s="26">
        <f t="shared" si="38"/>
        <v>8.8495575221238937E-2</v>
      </c>
      <c r="AE183" s="26">
        <f t="shared" si="38"/>
        <v>0.2831858407079646</v>
      </c>
      <c r="AF183" s="26">
        <f t="shared" si="38"/>
        <v>0.27433628318584069</v>
      </c>
      <c r="AG183" s="26">
        <f t="shared" si="38"/>
        <v>0.24778761061946902</v>
      </c>
      <c r="AH183" s="26">
        <f t="shared" si="38"/>
        <v>7.9646017699115043E-2</v>
      </c>
      <c r="AI183" s="87">
        <f t="shared" si="39"/>
        <v>3.68</v>
      </c>
      <c r="AJ183" s="87">
        <f t="shared" si="40"/>
        <v>1.06</v>
      </c>
      <c r="AK183" s="87">
        <f t="shared" si="41"/>
        <v>4</v>
      </c>
      <c r="AL183" s="87">
        <f t="shared" si="42"/>
        <v>3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43"/>
        <v>4</v>
      </c>
      <c r="W184" s="87">
        <f t="shared" si="37"/>
        <v>22</v>
      </c>
      <c r="X184" s="87">
        <f t="shared" si="37"/>
        <v>15</v>
      </c>
      <c r="Y184" s="87">
        <f t="shared" si="37"/>
        <v>43</v>
      </c>
      <c r="Z184" s="87">
        <f t="shared" si="37"/>
        <v>29</v>
      </c>
      <c r="AA184" s="87">
        <f t="shared" si="37"/>
        <v>0</v>
      </c>
      <c r="AB184" s="87">
        <f t="shared" si="44"/>
        <v>113</v>
      </c>
      <c r="AC184" s="26">
        <f t="shared" si="45"/>
        <v>3.5398230088495575E-2</v>
      </c>
      <c r="AD184" s="26">
        <f t="shared" si="38"/>
        <v>0.19469026548672566</v>
      </c>
      <c r="AE184" s="26">
        <f t="shared" si="38"/>
        <v>0.13274336283185842</v>
      </c>
      <c r="AF184" s="26">
        <f t="shared" si="38"/>
        <v>0.38053097345132741</v>
      </c>
      <c r="AG184" s="26">
        <f t="shared" si="38"/>
        <v>0.25663716814159293</v>
      </c>
      <c r="AH184" s="26">
        <f t="shared" si="38"/>
        <v>0</v>
      </c>
      <c r="AI184" s="87">
        <f t="shared" si="39"/>
        <v>3.63</v>
      </c>
      <c r="AJ184" s="87">
        <f t="shared" si="40"/>
        <v>1.17</v>
      </c>
      <c r="AK184" s="87">
        <f t="shared" si="41"/>
        <v>4</v>
      </c>
      <c r="AL184" s="87">
        <f t="shared" si="42"/>
        <v>4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43"/>
        <v>4</v>
      </c>
      <c r="W185" s="87">
        <f t="shared" si="37"/>
        <v>12</v>
      </c>
      <c r="X185" s="87">
        <f t="shared" si="37"/>
        <v>31</v>
      </c>
      <c r="Y185" s="87">
        <f t="shared" si="37"/>
        <v>36</v>
      </c>
      <c r="Z185" s="87">
        <f t="shared" si="37"/>
        <v>27</v>
      </c>
      <c r="AA185" s="87">
        <f t="shared" si="37"/>
        <v>3</v>
      </c>
      <c r="AB185" s="87">
        <f t="shared" si="44"/>
        <v>113</v>
      </c>
      <c r="AC185" s="26">
        <f t="shared" si="45"/>
        <v>3.5398230088495575E-2</v>
      </c>
      <c r="AD185" s="26">
        <f t="shared" si="38"/>
        <v>0.10619469026548672</v>
      </c>
      <c r="AE185" s="26">
        <f t="shared" si="38"/>
        <v>0.27433628318584069</v>
      </c>
      <c r="AF185" s="26">
        <f t="shared" si="38"/>
        <v>0.31858407079646017</v>
      </c>
      <c r="AG185" s="26">
        <f t="shared" si="38"/>
        <v>0.23893805309734514</v>
      </c>
      <c r="AH185" s="26">
        <f t="shared" si="38"/>
        <v>2.6548672566371681E-2</v>
      </c>
      <c r="AI185" s="87">
        <f t="shared" si="39"/>
        <v>3.64</v>
      </c>
      <c r="AJ185" s="87">
        <f t="shared" si="40"/>
        <v>1.08</v>
      </c>
      <c r="AK185" s="87">
        <f t="shared" si="41"/>
        <v>4</v>
      </c>
      <c r="AL185" s="87">
        <f t="shared" si="42"/>
        <v>4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43"/>
        <v>2</v>
      </c>
      <c r="W186" s="87">
        <f t="shared" si="37"/>
        <v>5</v>
      </c>
      <c r="X186" s="87">
        <f t="shared" si="37"/>
        <v>20</v>
      </c>
      <c r="Y186" s="87">
        <f t="shared" si="37"/>
        <v>32</v>
      </c>
      <c r="Z186" s="87">
        <f t="shared" si="37"/>
        <v>20</v>
      </c>
      <c r="AA186" s="87">
        <f t="shared" si="37"/>
        <v>34</v>
      </c>
      <c r="AB186" s="87">
        <f t="shared" si="44"/>
        <v>113</v>
      </c>
      <c r="AC186" s="26">
        <f t="shared" si="45"/>
        <v>1.7699115044247787E-2</v>
      </c>
      <c r="AD186" s="26">
        <f t="shared" si="38"/>
        <v>4.4247787610619468E-2</v>
      </c>
      <c r="AE186" s="26">
        <f t="shared" si="38"/>
        <v>0.17699115044247787</v>
      </c>
      <c r="AF186" s="26">
        <f t="shared" si="38"/>
        <v>0.2831858407079646</v>
      </c>
      <c r="AG186" s="26">
        <f t="shared" si="38"/>
        <v>0.17699115044247787</v>
      </c>
      <c r="AH186" s="26">
        <f t="shared" si="38"/>
        <v>0.30088495575221241</v>
      </c>
      <c r="AI186" s="87">
        <f t="shared" si="39"/>
        <v>3.8</v>
      </c>
      <c r="AJ186" s="87">
        <f t="shared" si="40"/>
        <v>0.98</v>
      </c>
      <c r="AK186" s="87">
        <f t="shared" si="41"/>
        <v>4</v>
      </c>
      <c r="AL186" s="87">
        <f t="shared" si="42"/>
        <v>4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43"/>
        <v>0</v>
      </c>
      <c r="W187" s="87">
        <f t="shared" si="37"/>
        <v>3</v>
      </c>
      <c r="X187" s="87">
        <f t="shared" si="37"/>
        <v>10</v>
      </c>
      <c r="Y187" s="87">
        <f t="shared" si="37"/>
        <v>21</v>
      </c>
      <c r="Z187" s="87">
        <f t="shared" si="37"/>
        <v>2</v>
      </c>
      <c r="AA187" s="87">
        <f t="shared" si="37"/>
        <v>5</v>
      </c>
      <c r="AB187" s="87">
        <f t="shared" si="44"/>
        <v>41</v>
      </c>
      <c r="AC187" s="26">
        <f>V187/$AB187</f>
        <v>0</v>
      </c>
      <c r="AD187" s="26">
        <f t="shared" si="38"/>
        <v>7.3170731707317069E-2</v>
      </c>
      <c r="AE187" s="26">
        <f t="shared" si="38"/>
        <v>0.24390243902439024</v>
      </c>
      <c r="AF187" s="26">
        <f t="shared" si="38"/>
        <v>0.51219512195121952</v>
      </c>
      <c r="AG187" s="26">
        <f t="shared" si="38"/>
        <v>4.878048780487805E-2</v>
      </c>
      <c r="AH187" s="26">
        <f t="shared" si="38"/>
        <v>0.12195121951219512</v>
      </c>
      <c r="AI187" s="87">
        <f t="shared" si="39"/>
        <v>3.61</v>
      </c>
      <c r="AJ187" s="87">
        <f t="shared" si="40"/>
        <v>0.73</v>
      </c>
      <c r="AK187" s="87">
        <f t="shared" si="41"/>
        <v>4</v>
      </c>
      <c r="AL187" s="87">
        <f t="shared" si="42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f>+AO81</f>
        <v>14</v>
      </c>
      <c r="B190" s="23">
        <f>+AO82</f>
        <v>13</v>
      </c>
      <c r="C190" s="23">
        <f>SUM(A190:B190)</f>
        <v>27</v>
      </c>
      <c r="D190" s="23"/>
      <c r="E190" s="23"/>
      <c r="F190" s="23"/>
      <c r="G190" s="23"/>
    </row>
    <row r="191" spans="1:38" ht="15" customHeight="1">
      <c r="A191" s="23">
        <f>+AO90</f>
        <v>2</v>
      </c>
      <c r="B191" s="23">
        <f>+AO91</f>
        <v>112</v>
      </c>
      <c r="C191" s="23">
        <f t="shared" ref="C191:C197" si="46">SUM(A191:B191)</f>
        <v>114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f>+AO100</f>
        <v>49</v>
      </c>
      <c r="B192" s="23">
        <f>+AO101</f>
        <v>64</v>
      </c>
      <c r="C192" s="23">
        <f t="shared" si="46"/>
        <v>113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f>+AO110</f>
        <v>5</v>
      </c>
      <c r="B193" s="23">
        <f>+AO111</f>
        <v>44</v>
      </c>
      <c r="C193" s="23">
        <f t="shared" si="46"/>
        <v>49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f>+AO120</f>
        <v>70</v>
      </c>
      <c r="B194" s="23">
        <f>+AO121</f>
        <v>43</v>
      </c>
      <c r="C194" s="23">
        <f t="shared" si="46"/>
        <v>113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f>+AO130</f>
        <v>106</v>
      </c>
      <c r="B195" s="23">
        <f>+AO131</f>
        <v>7</v>
      </c>
      <c r="C195" s="23">
        <f t="shared" si="46"/>
        <v>113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f>+AO140</f>
        <v>86</v>
      </c>
      <c r="B196" s="23">
        <f>+AO141</f>
        <v>20</v>
      </c>
      <c r="C196" s="23">
        <f t="shared" si="46"/>
        <v>106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f>+AO150</f>
        <v>42</v>
      </c>
      <c r="B197" s="23">
        <f>+AO151</f>
        <v>71</v>
      </c>
      <c r="C197" s="23">
        <f t="shared" si="46"/>
        <v>113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AI25:AL26"/>
    <mergeCell ref="A1:AE1"/>
    <mergeCell ref="A6:AL6"/>
    <mergeCell ref="A7:AL7"/>
    <mergeCell ref="A8:AL8"/>
    <mergeCell ref="A13:G13"/>
    <mergeCell ref="V25:AA26"/>
    <mergeCell ref="AC25:AH26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B55:U55"/>
    <mergeCell ref="B56:U56"/>
    <mergeCell ref="G43:K43"/>
    <mergeCell ref="B45:U45"/>
    <mergeCell ref="B47:J47"/>
    <mergeCell ref="B48:J48"/>
    <mergeCell ref="B49:J49"/>
    <mergeCell ref="AC52:AH53"/>
    <mergeCell ref="AI52:AL53"/>
    <mergeCell ref="V52:AA53"/>
    <mergeCell ref="B53:C53"/>
    <mergeCell ref="A54:U54"/>
    <mergeCell ref="A60:U60"/>
    <mergeCell ref="Z60:AL60"/>
    <mergeCell ref="A82:U82"/>
    <mergeCell ref="Z82:AL82"/>
    <mergeCell ref="V104:AA105"/>
    <mergeCell ref="AC104:AH105"/>
    <mergeCell ref="AI104:AL105"/>
    <mergeCell ref="V149:AA150"/>
    <mergeCell ref="AC149:AH150"/>
    <mergeCell ref="AI149:AL150"/>
    <mergeCell ref="V120:AA121"/>
    <mergeCell ref="O152:U152"/>
    <mergeCell ref="AC120:AH121"/>
    <mergeCell ref="AI120:AL121"/>
    <mergeCell ref="O123:U123"/>
    <mergeCell ref="A132:U132"/>
    <mergeCell ref="X132:AL132"/>
    <mergeCell ref="AC173:AH174"/>
    <mergeCell ref="AI173:AL174"/>
    <mergeCell ref="B175:U175"/>
    <mergeCell ref="B176:U176"/>
    <mergeCell ref="B177:U177"/>
    <mergeCell ref="B186:U186"/>
    <mergeCell ref="B187:U187"/>
    <mergeCell ref="B182:U182"/>
    <mergeCell ref="A172:E172"/>
    <mergeCell ref="V173:AA174"/>
    <mergeCell ref="B178:U178"/>
    <mergeCell ref="B179:U179"/>
    <mergeCell ref="B180:U180"/>
    <mergeCell ref="B181:U181"/>
    <mergeCell ref="L42:M42"/>
    <mergeCell ref="L43:M43"/>
    <mergeCell ref="B183:U183"/>
    <mergeCell ref="B184:U184"/>
    <mergeCell ref="B185:U185"/>
    <mergeCell ref="A171:E171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18"/>
  <sheetViews>
    <sheetView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188</v>
      </c>
      <c r="AU1" t="s">
        <v>188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96</v>
      </c>
      <c r="AN3">
        <v>0</v>
      </c>
      <c r="AO3">
        <v>0</v>
      </c>
      <c r="AP3">
        <v>1</v>
      </c>
      <c r="AQ3">
        <v>9</v>
      </c>
      <c r="AR3">
        <v>23</v>
      </c>
      <c r="AS3">
        <v>1</v>
      </c>
      <c r="AT3">
        <v>34</v>
      </c>
      <c r="AU3" t="s">
        <v>96</v>
      </c>
      <c r="AV3">
        <v>0</v>
      </c>
      <c r="AW3">
        <v>0</v>
      </c>
      <c r="AX3">
        <v>1</v>
      </c>
      <c r="AY3">
        <v>9</v>
      </c>
      <c r="AZ3">
        <v>23</v>
      </c>
      <c r="BA3">
        <v>4.67</v>
      </c>
      <c r="BB3">
        <v>0.54</v>
      </c>
      <c r="BC3">
        <v>5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97</v>
      </c>
      <c r="AN4">
        <v>2</v>
      </c>
      <c r="AO4">
        <v>1</v>
      </c>
      <c r="AP4">
        <v>10</v>
      </c>
      <c r="AQ4">
        <v>11</v>
      </c>
      <c r="AR4">
        <v>10</v>
      </c>
      <c r="AS4">
        <v>0</v>
      </c>
      <c r="AT4">
        <v>34</v>
      </c>
      <c r="AU4" t="s">
        <v>97</v>
      </c>
      <c r="AV4">
        <v>2</v>
      </c>
      <c r="AW4">
        <v>1</v>
      </c>
      <c r="AX4">
        <v>10</v>
      </c>
      <c r="AY4">
        <v>11</v>
      </c>
      <c r="AZ4">
        <v>10</v>
      </c>
      <c r="BA4">
        <v>3.76</v>
      </c>
      <c r="BB4">
        <v>1.1000000000000001</v>
      </c>
      <c r="BC4">
        <v>4</v>
      </c>
      <c r="BD4">
        <v>4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98</v>
      </c>
      <c r="AN5">
        <v>0</v>
      </c>
      <c r="AO5">
        <v>1</v>
      </c>
      <c r="AP5">
        <v>4</v>
      </c>
      <c r="AQ5">
        <v>16</v>
      </c>
      <c r="AR5">
        <v>13</v>
      </c>
      <c r="AS5">
        <v>0</v>
      </c>
      <c r="AT5">
        <v>34</v>
      </c>
      <c r="AU5" t="s">
        <v>98</v>
      </c>
      <c r="AV5">
        <v>0</v>
      </c>
      <c r="AW5">
        <v>1</v>
      </c>
      <c r="AX5">
        <v>4</v>
      </c>
      <c r="AY5">
        <v>16</v>
      </c>
      <c r="AZ5">
        <v>13</v>
      </c>
      <c r="BA5">
        <v>4.21</v>
      </c>
      <c r="BB5">
        <v>0.77</v>
      </c>
      <c r="BC5">
        <v>4</v>
      </c>
      <c r="BD5">
        <v>4</v>
      </c>
    </row>
    <row r="6" spans="1:56" ht="15.75">
      <c r="A6" s="100" t="s">
        <v>186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22</v>
      </c>
      <c r="AO6">
        <v>4</v>
      </c>
      <c r="AP6">
        <v>0</v>
      </c>
      <c r="AQ6">
        <v>2</v>
      </c>
      <c r="AR6">
        <v>4</v>
      </c>
      <c r="AS6">
        <v>2</v>
      </c>
      <c r="AT6">
        <v>34</v>
      </c>
      <c r="AU6" t="s">
        <v>99</v>
      </c>
      <c r="AV6">
        <v>22</v>
      </c>
      <c r="AW6">
        <v>4</v>
      </c>
      <c r="AX6">
        <v>0</v>
      </c>
      <c r="AY6">
        <v>2</v>
      </c>
      <c r="AZ6">
        <v>4</v>
      </c>
      <c r="BA6">
        <v>1.81</v>
      </c>
      <c r="BB6">
        <v>1.45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14</v>
      </c>
      <c r="AO7">
        <v>5</v>
      </c>
      <c r="AP7">
        <v>7</v>
      </c>
      <c r="AQ7">
        <v>6</v>
      </c>
      <c r="AR7">
        <v>2</v>
      </c>
      <c r="AS7">
        <v>0</v>
      </c>
      <c r="AT7">
        <v>34</v>
      </c>
      <c r="AU7" t="s">
        <v>100</v>
      </c>
      <c r="AV7">
        <v>14</v>
      </c>
      <c r="AW7">
        <v>5</v>
      </c>
      <c r="AX7">
        <v>7</v>
      </c>
      <c r="AY7">
        <v>6</v>
      </c>
      <c r="AZ7">
        <v>2</v>
      </c>
      <c r="BA7">
        <v>2.3199999999999998</v>
      </c>
      <c r="BB7">
        <v>1.34</v>
      </c>
      <c r="BC7">
        <v>2</v>
      </c>
      <c r="BD7">
        <v>1</v>
      </c>
    </row>
    <row r="8" spans="1:56" ht="15.75" customHeight="1">
      <c r="A8" s="102" t="s">
        <v>187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0</v>
      </c>
      <c r="AO8">
        <v>0</v>
      </c>
      <c r="AP8">
        <v>10</v>
      </c>
      <c r="AQ8">
        <v>6</v>
      </c>
      <c r="AR8">
        <v>17</v>
      </c>
      <c r="AS8">
        <v>1</v>
      </c>
      <c r="AT8">
        <v>34</v>
      </c>
      <c r="AU8" t="s">
        <v>101</v>
      </c>
      <c r="AV8">
        <v>0</v>
      </c>
      <c r="AW8">
        <v>0</v>
      </c>
      <c r="AX8">
        <v>10</v>
      </c>
      <c r="AY8">
        <v>6</v>
      </c>
      <c r="AZ8">
        <v>17</v>
      </c>
      <c r="BA8">
        <v>4.21</v>
      </c>
      <c r="BB8">
        <v>0.89</v>
      </c>
      <c r="BC8">
        <v>5</v>
      </c>
      <c r="BD8">
        <v>5</v>
      </c>
    </row>
    <row r="9" spans="1:56" ht="21" customHeight="1">
      <c r="AM9" s="72" t="s">
        <v>102</v>
      </c>
      <c r="AN9">
        <v>3</v>
      </c>
      <c r="AO9">
        <v>5</v>
      </c>
      <c r="AP9">
        <v>4</v>
      </c>
      <c r="AQ9">
        <v>4</v>
      </c>
      <c r="AR9">
        <v>2</v>
      </c>
      <c r="AS9">
        <v>0</v>
      </c>
      <c r="AT9">
        <v>18</v>
      </c>
      <c r="AU9" t="s">
        <v>102</v>
      </c>
      <c r="AV9">
        <v>3</v>
      </c>
      <c r="AW9">
        <v>5</v>
      </c>
      <c r="AX9">
        <v>4</v>
      </c>
      <c r="AY9">
        <v>4</v>
      </c>
      <c r="AZ9">
        <v>2</v>
      </c>
      <c r="BA9">
        <v>2.83</v>
      </c>
      <c r="BB9">
        <v>1.29</v>
      </c>
      <c r="BC9">
        <v>3</v>
      </c>
      <c r="BD9">
        <v>2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103</v>
      </c>
      <c r="AN10">
        <v>0</v>
      </c>
      <c r="AO10">
        <v>3</v>
      </c>
      <c r="AP10">
        <v>1</v>
      </c>
      <c r="AQ10">
        <v>1</v>
      </c>
      <c r="AR10">
        <v>0</v>
      </c>
      <c r="AS10">
        <v>0</v>
      </c>
      <c r="AT10">
        <v>5</v>
      </c>
      <c r="AU10" t="s">
        <v>103</v>
      </c>
      <c r="AV10">
        <v>0</v>
      </c>
      <c r="AW10">
        <v>3</v>
      </c>
      <c r="AX10">
        <v>1</v>
      </c>
      <c r="AY10">
        <v>1</v>
      </c>
      <c r="AZ10">
        <v>0</v>
      </c>
      <c r="BA10">
        <v>2.6</v>
      </c>
      <c r="BB10">
        <v>0.89</v>
      </c>
      <c r="BC10">
        <v>2</v>
      </c>
      <c r="BD10">
        <v>2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104</v>
      </c>
      <c r="AN11">
        <v>0</v>
      </c>
      <c r="AO11">
        <v>0</v>
      </c>
      <c r="AP11">
        <v>0</v>
      </c>
      <c r="AQ11">
        <v>1</v>
      </c>
      <c r="AR11">
        <v>4</v>
      </c>
      <c r="AS11">
        <v>0</v>
      </c>
      <c r="AT11">
        <v>5</v>
      </c>
      <c r="AU11" t="s">
        <v>104</v>
      </c>
      <c r="AV11">
        <v>0</v>
      </c>
      <c r="AW11">
        <v>0</v>
      </c>
      <c r="AX11">
        <v>0</v>
      </c>
      <c r="AY11">
        <v>1</v>
      </c>
      <c r="AZ11">
        <v>4</v>
      </c>
      <c r="BA11">
        <v>4.8</v>
      </c>
      <c r="BB11">
        <v>0.45</v>
      </c>
      <c r="BC11">
        <v>5</v>
      </c>
      <c r="BD11">
        <v>5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105</v>
      </c>
      <c r="AN12">
        <v>3</v>
      </c>
      <c r="AO12">
        <v>1</v>
      </c>
      <c r="AP12">
        <v>4</v>
      </c>
      <c r="AQ12">
        <v>2</v>
      </c>
      <c r="AR12">
        <v>5</v>
      </c>
      <c r="AS12">
        <v>0</v>
      </c>
      <c r="AT12">
        <v>15</v>
      </c>
      <c r="AU12" t="s">
        <v>105</v>
      </c>
      <c r="AV12">
        <v>3</v>
      </c>
      <c r="AW12">
        <v>1</v>
      </c>
      <c r="AX12">
        <v>4</v>
      </c>
      <c r="AY12">
        <v>2</v>
      </c>
      <c r="AZ12">
        <v>5</v>
      </c>
      <c r="BA12">
        <v>3.33</v>
      </c>
      <c r="BB12">
        <v>1.54</v>
      </c>
      <c r="BC12">
        <v>3</v>
      </c>
      <c r="BD12">
        <v>5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2</v>
      </c>
      <c r="AO13">
        <v>6</v>
      </c>
      <c r="AP13">
        <v>25</v>
      </c>
      <c r="AQ13">
        <v>44</v>
      </c>
      <c r="AR13">
        <v>7</v>
      </c>
      <c r="AS13">
        <v>5</v>
      </c>
      <c r="AT13">
        <v>89</v>
      </c>
      <c r="AU13" t="s">
        <v>106</v>
      </c>
      <c r="AV13">
        <v>2</v>
      </c>
      <c r="AW13">
        <v>6</v>
      </c>
      <c r="AX13">
        <v>25</v>
      </c>
      <c r="AY13">
        <v>44</v>
      </c>
      <c r="AZ13">
        <v>7</v>
      </c>
      <c r="BA13">
        <v>3.57</v>
      </c>
      <c r="BB13">
        <v>0.84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0</v>
      </c>
      <c r="AO14">
        <v>7</v>
      </c>
      <c r="AP14">
        <v>34</v>
      </c>
      <c r="AQ14">
        <v>48</v>
      </c>
      <c r="AR14">
        <v>25</v>
      </c>
      <c r="AS14">
        <v>0</v>
      </c>
      <c r="AT14">
        <v>114</v>
      </c>
      <c r="AU14" t="s">
        <v>107</v>
      </c>
      <c r="AV14">
        <v>0</v>
      </c>
      <c r="AW14">
        <v>7</v>
      </c>
      <c r="AX14">
        <v>34</v>
      </c>
      <c r="AY14">
        <v>48</v>
      </c>
      <c r="AZ14">
        <v>25</v>
      </c>
      <c r="BA14">
        <v>3.8</v>
      </c>
      <c r="BB14">
        <v>0.85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3</v>
      </c>
      <c r="AO15">
        <v>16</v>
      </c>
      <c r="AP15">
        <v>32</v>
      </c>
      <c r="AQ15">
        <v>49</v>
      </c>
      <c r="AR15">
        <v>11</v>
      </c>
      <c r="AS15">
        <v>3</v>
      </c>
      <c r="AT15">
        <v>114</v>
      </c>
      <c r="AU15" t="s">
        <v>108</v>
      </c>
      <c r="AV15">
        <v>3</v>
      </c>
      <c r="AW15">
        <v>16</v>
      </c>
      <c r="AX15">
        <v>32</v>
      </c>
      <c r="AY15">
        <v>49</v>
      </c>
      <c r="AZ15">
        <v>11</v>
      </c>
      <c r="BA15">
        <v>3.44</v>
      </c>
      <c r="BB15">
        <v>0.95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9</v>
      </c>
      <c r="AO16">
        <v>30</v>
      </c>
      <c r="AP16">
        <v>37</v>
      </c>
      <c r="AQ16">
        <v>51</v>
      </c>
      <c r="AR16">
        <v>14</v>
      </c>
      <c r="AS16">
        <v>6</v>
      </c>
      <c r="AT16">
        <v>147</v>
      </c>
      <c r="AU16" t="s">
        <v>109</v>
      </c>
      <c r="AV16">
        <v>9</v>
      </c>
      <c r="AW16">
        <v>30</v>
      </c>
      <c r="AX16">
        <v>37</v>
      </c>
      <c r="AY16">
        <v>51</v>
      </c>
      <c r="AZ16">
        <v>14</v>
      </c>
      <c r="BA16">
        <v>3.22</v>
      </c>
      <c r="BB16">
        <v>1.0900000000000001</v>
      </c>
      <c r="BC16">
        <v>3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12</v>
      </c>
      <c r="AO17">
        <v>26</v>
      </c>
      <c r="AP17">
        <v>49</v>
      </c>
      <c r="AQ17">
        <v>53</v>
      </c>
      <c r="AR17">
        <v>7</v>
      </c>
      <c r="AS17">
        <v>0</v>
      </c>
      <c r="AT17">
        <v>147</v>
      </c>
      <c r="AU17" t="s">
        <v>110</v>
      </c>
      <c r="AV17">
        <v>12</v>
      </c>
      <c r="AW17">
        <v>26</v>
      </c>
      <c r="AX17">
        <v>49</v>
      </c>
      <c r="AY17">
        <v>53</v>
      </c>
      <c r="AZ17">
        <v>7</v>
      </c>
      <c r="BA17">
        <v>3.12</v>
      </c>
      <c r="BB17">
        <v>1.02</v>
      </c>
      <c r="BC17">
        <v>3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3</v>
      </c>
      <c r="AO18">
        <v>14</v>
      </c>
      <c r="AP18">
        <v>36</v>
      </c>
      <c r="AQ18">
        <v>70</v>
      </c>
      <c r="AR18">
        <v>21</v>
      </c>
      <c r="AS18">
        <v>3</v>
      </c>
      <c r="AT18">
        <v>147</v>
      </c>
      <c r="AU18" t="s">
        <v>111</v>
      </c>
      <c r="AV18">
        <v>3</v>
      </c>
      <c r="AW18">
        <v>14</v>
      </c>
      <c r="AX18">
        <v>36</v>
      </c>
      <c r="AY18">
        <v>70</v>
      </c>
      <c r="AZ18">
        <v>21</v>
      </c>
      <c r="BA18">
        <v>3.64</v>
      </c>
      <c r="BB18">
        <v>0.92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5</v>
      </c>
      <c r="AO19">
        <v>12</v>
      </c>
      <c r="AP19">
        <v>37</v>
      </c>
      <c r="AQ19">
        <v>43</v>
      </c>
      <c r="AR19">
        <v>21</v>
      </c>
      <c r="AS19">
        <v>29</v>
      </c>
      <c r="AT19">
        <v>147</v>
      </c>
      <c r="AU19" t="s">
        <v>112</v>
      </c>
      <c r="AV19">
        <v>5</v>
      </c>
      <c r="AW19">
        <v>12</v>
      </c>
      <c r="AX19">
        <v>37</v>
      </c>
      <c r="AY19">
        <v>43</v>
      </c>
      <c r="AZ19">
        <v>21</v>
      </c>
      <c r="BA19">
        <v>3.53</v>
      </c>
      <c r="BB19">
        <v>1.04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13</v>
      </c>
      <c r="AO20">
        <v>32</v>
      </c>
      <c r="AP20">
        <v>46</v>
      </c>
      <c r="AQ20">
        <v>41</v>
      </c>
      <c r="AR20">
        <v>14</v>
      </c>
      <c r="AS20">
        <v>1</v>
      </c>
      <c r="AT20">
        <v>147</v>
      </c>
      <c r="AU20" t="s">
        <v>113</v>
      </c>
      <c r="AV20">
        <v>13</v>
      </c>
      <c r="AW20">
        <v>32</v>
      </c>
      <c r="AX20">
        <v>46</v>
      </c>
      <c r="AY20">
        <v>41</v>
      </c>
      <c r="AZ20">
        <v>14</v>
      </c>
      <c r="BA20">
        <v>3.08</v>
      </c>
      <c r="BB20">
        <v>1.1100000000000001</v>
      </c>
      <c r="BC20">
        <v>3</v>
      </c>
      <c r="BD20">
        <v>3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6</v>
      </c>
      <c r="AO21">
        <v>12</v>
      </c>
      <c r="AP21">
        <v>20</v>
      </c>
      <c r="AQ21">
        <v>18</v>
      </c>
      <c r="AR21">
        <v>31</v>
      </c>
      <c r="AS21">
        <v>60</v>
      </c>
      <c r="AT21">
        <v>147</v>
      </c>
      <c r="AU21" t="s">
        <v>114</v>
      </c>
      <c r="AV21">
        <v>6</v>
      </c>
      <c r="AW21">
        <v>12</v>
      </c>
      <c r="AX21">
        <v>20</v>
      </c>
      <c r="AY21">
        <v>18</v>
      </c>
      <c r="AZ21">
        <v>31</v>
      </c>
      <c r="BA21">
        <v>3.64</v>
      </c>
      <c r="BB21">
        <v>1.28</v>
      </c>
      <c r="BC21">
        <v>4</v>
      </c>
      <c r="BD21">
        <v>5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7</v>
      </c>
      <c r="AO22">
        <v>6</v>
      </c>
      <c r="AP22">
        <v>28</v>
      </c>
      <c r="AQ22">
        <v>19</v>
      </c>
      <c r="AR22">
        <v>12</v>
      </c>
      <c r="AS22">
        <v>75</v>
      </c>
      <c r="AT22">
        <v>147</v>
      </c>
      <c r="AU22" t="s">
        <v>115</v>
      </c>
      <c r="AV22">
        <v>7</v>
      </c>
      <c r="AW22">
        <v>6</v>
      </c>
      <c r="AX22">
        <v>28</v>
      </c>
      <c r="AY22">
        <v>19</v>
      </c>
      <c r="AZ22">
        <v>12</v>
      </c>
      <c r="BA22">
        <v>3.32</v>
      </c>
      <c r="BB22">
        <v>1.1499999999999999</v>
      </c>
      <c r="BC22">
        <v>3</v>
      </c>
      <c r="BD22">
        <v>3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13</v>
      </c>
      <c r="AO23">
        <v>21</v>
      </c>
      <c r="AP23">
        <v>42</v>
      </c>
      <c r="AQ23">
        <v>47</v>
      </c>
      <c r="AR23">
        <v>14</v>
      </c>
      <c r="AS23">
        <v>10</v>
      </c>
      <c r="AT23">
        <v>147</v>
      </c>
      <c r="AU23" t="s">
        <v>116</v>
      </c>
      <c r="AV23">
        <v>13</v>
      </c>
      <c r="AW23">
        <v>21</v>
      </c>
      <c r="AX23">
        <v>42</v>
      </c>
      <c r="AY23">
        <v>47</v>
      </c>
      <c r="AZ23">
        <v>14</v>
      </c>
      <c r="BA23">
        <v>3.2</v>
      </c>
      <c r="BB23">
        <v>1.1200000000000001</v>
      </c>
      <c r="BC23">
        <v>3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13</v>
      </c>
      <c r="AO24">
        <v>22</v>
      </c>
      <c r="AP24">
        <v>29</v>
      </c>
      <c r="AQ24">
        <v>52</v>
      </c>
      <c r="AR24">
        <v>31</v>
      </c>
      <c r="AS24">
        <v>0</v>
      </c>
      <c r="AT24">
        <v>147</v>
      </c>
      <c r="AU24" t="s">
        <v>117</v>
      </c>
      <c r="AV24">
        <v>13</v>
      </c>
      <c r="AW24">
        <v>22</v>
      </c>
      <c r="AX24">
        <v>29</v>
      </c>
      <c r="AY24">
        <v>52</v>
      </c>
      <c r="AZ24">
        <v>31</v>
      </c>
      <c r="BA24">
        <v>3.45</v>
      </c>
      <c r="BB24">
        <v>1.23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8</v>
      </c>
      <c r="AO25">
        <v>18</v>
      </c>
      <c r="AP25">
        <v>40</v>
      </c>
      <c r="AQ25">
        <v>54</v>
      </c>
      <c r="AR25">
        <v>20</v>
      </c>
      <c r="AS25">
        <v>7</v>
      </c>
      <c r="AT25">
        <v>147</v>
      </c>
      <c r="AU25" t="s">
        <v>118</v>
      </c>
      <c r="AV25">
        <v>8</v>
      </c>
      <c r="AW25">
        <v>18</v>
      </c>
      <c r="AX25">
        <v>40</v>
      </c>
      <c r="AY25">
        <v>54</v>
      </c>
      <c r="AZ25">
        <v>20</v>
      </c>
      <c r="BA25">
        <v>3.43</v>
      </c>
      <c r="BB25">
        <v>1.07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2</v>
      </c>
      <c r="AO26">
        <v>8</v>
      </c>
      <c r="AP26">
        <v>20</v>
      </c>
      <c r="AQ26">
        <v>34</v>
      </c>
      <c r="AR26">
        <v>31</v>
      </c>
      <c r="AS26">
        <v>52</v>
      </c>
      <c r="AT26">
        <v>147</v>
      </c>
      <c r="AU26" t="s">
        <v>119</v>
      </c>
      <c r="AV26">
        <v>2</v>
      </c>
      <c r="AW26">
        <v>8</v>
      </c>
      <c r="AX26">
        <v>20</v>
      </c>
      <c r="AY26">
        <v>34</v>
      </c>
      <c r="AZ26">
        <v>31</v>
      </c>
      <c r="BA26">
        <v>3.88</v>
      </c>
      <c r="BB26">
        <v>1.03</v>
      </c>
      <c r="BC26">
        <v>4</v>
      </c>
      <c r="BD26">
        <v>4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1</v>
      </c>
      <c r="AO27" s="24">
        <v>2</v>
      </c>
      <c r="AP27" s="24">
        <v>15</v>
      </c>
      <c r="AQ27" s="24">
        <v>19</v>
      </c>
      <c r="AR27" s="24">
        <v>12</v>
      </c>
      <c r="AS27" s="24">
        <v>4</v>
      </c>
      <c r="AT27" s="24">
        <v>53</v>
      </c>
      <c r="AU27" s="24" t="s">
        <v>120</v>
      </c>
      <c r="AV27" s="24">
        <v>1</v>
      </c>
      <c r="AW27" s="24">
        <v>2</v>
      </c>
      <c r="AX27" s="24">
        <v>15</v>
      </c>
      <c r="AY27" s="24">
        <v>19</v>
      </c>
      <c r="AZ27" s="24">
        <v>12</v>
      </c>
      <c r="BA27" s="24">
        <v>3.8</v>
      </c>
      <c r="BB27" s="24">
        <v>0.93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0</v>
      </c>
      <c r="W28" s="89">
        <f t="shared" ref="W28:AA33" si="0">+AO3</f>
        <v>0</v>
      </c>
      <c r="X28" s="89">
        <f t="shared" si="0"/>
        <v>1</v>
      </c>
      <c r="Y28" s="89">
        <f t="shared" si="0"/>
        <v>9</v>
      </c>
      <c r="Z28" s="89">
        <f t="shared" si="0"/>
        <v>23</v>
      </c>
      <c r="AA28" s="89">
        <f t="shared" si="0"/>
        <v>1</v>
      </c>
      <c r="AB28" s="89">
        <f>SUM(V28:AA28)</f>
        <v>34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2.9411764705882353E-2</v>
      </c>
      <c r="AF28" s="26">
        <f t="shared" si="1"/>
        <v>0.26470588235294118</v>
      </c>
      <c r="AG28" s="26">
        <f t="shared" si="1"/>
        <v>0.67647058823529416</v>
      </c>
      <c r="AH28" s="26">
        <f t="shared" si="1"/>
        <v>2.9411764705882353E-2</v>
      </c>
      <c r="AI28" s="89">
        <f t="shared" ref="AI28:AL33" si="2">+BA3</f>
        <v>4.67</v>
      </c>
      <c r="AJ28" s="89">
        <f t="shared" si="2"/>
        <v>0.54</v>
      </c>
      <c r="AK28" s="89">
        <f t="shared" si="2"/>
        <v>5</v>
      </c>
      <c r="AL28" s="89">
        <f t="shared" si="2"/>
        <v>5</v>
      </c>
      <c r="AM28" s="27" t="s">
        <v>189</v>
      </c>
      <c r="AU28" s="27" t="s">
        <v>189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3">+AN4</f>
        <v>2</v>
      </c>
      <c r="W29" s="89">
        <f t="shared" si="0"/>
        <v>1</v>
      </c>
      <c r="X29" s="89">
        <f t="shared" si="0"/>
        <v>10</v>
      </c>
      <c r="Y29" s="89">
        <f t="shared" si="0"/>
        <v>11</v>
      </c>
      <c r="Z29" s="89">
        <f t="shared" si="0"/>
        <v>10</v>
      </c>
      <c r="AA29" s="89">
        <f t="shared" si="0"/>
        <v>0</v>
      </c>
      <c r="AB29" s="89">
        <f t="shared" ref="AB29:AB33" si="4">SUM(V29:AA29)</f>
        <v>34</v>
      </c>
      <c r="AC29" s="26">
        <f t="shared" si="1"/>
        <v>5.8823529411764705E-2</v>
      </c>
      <c r="AD29" s="26">
        <f t="shared" si="1"/>
        <v>2.9411764705882353E-2</v>
      </c>
      <c r="AE29" s="26">
        <f t="shared" si="1"/>
        <v>0.29411764705882354</v>
      </c>
      <c r="AF29" s="26">
        <f t="shared" si="1"/>
        <v>0.3235294117647059</v>
      </c>
      <c r="AG29" s="26">
        <f t="shared" si="1"/>
        <v>0.29411764705882354</v>
      </c>
      <c r="AH29" s="26">
        <f t="shared" si="1"/>
        <v>0</v>
      </c>
      <c r="AI29" s="89">
        <f t="shared" si="2"/>
        <v>3.76</v>
      </c>
      <c r="AJ29" s="89">
        <f t="shared" si="2"/>
        <v>1.1000000000000001</v>
      </c>
      <c r="AK29" s="89">
        <f t="shared" si="2"/>
        <v>4</v>
      </c>
      <c r="AL29" s="89">
        <f t="shared" si="2"/>
        <v>4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3"/>
        <v>0</v>
      </c>
      <c r="W30" s="89">
        <f t="shared" si="0"/>
        <v>1</v>
      </c>
      <c r="X30" s="89">
        <f t="shared" si="0"/>
        <v>4</v>
      </c>
      <c r="Y30" s="89">
        <f t="shared" si="0"/>
        <v>16</v>
      </c>
      <c r="Z30" s="89">
        <f t="shared" si="0"/>
        <v>13</v>
      </c>
      <c r="AA30" s="89">
        <f t="shared" si="0"/>
        <v>0</v>
      </c>
      <c r="AB30" s="89">
        <f t="shared" si="4"/>
        <v>34</v>
      </c>
      <c r="AC30" s="26">
        <f t="shared" si="1"/>
        <v>0</v>
      </c>
      <c r="AD30" s="26">
        <f t="shared" si="1"/>
        <v>2.9411764705882353E-2</v>
      </c>
      <c r="AE30" s="26">
        <f t="shared" si="1"/>
        <v>0.11764705882352941</v>
      </c>
      <c r="AF30" s="26">
        <f t="shared" si="1"/>
        <v>0.47058823529411764</v>
      </c>
      <c r="AG30" s="26">
        <f t="shared" si="1"/>
        <v>0.38235294117647056</v>
      </c>
      <c r="AH30" s="26">
        <f t="shared" si="1"/>
        <v>0</v>
      </c>
      <c r="AI30" s="89">
        <f t="shared" si="2"/>
        <v>4.21</v>
      </c>
      <c r="AJ30" s="89">
        <f t="shared" si="2"/>
        <v>0.77</v>
      </c>
      <c r="AK30" s="89">
        <f t="shared" si="2"/>
        <v>4</v>
      </c>
      <c r="AL30" s="89">
        <f t="shared" si="2"/>
        <v>4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3"/>
        <v>22</v>
      </c>
      <c r="W31" s="89">
        <f t="shared" si="0"/>
        <v>4</v>
      </c>
      <c r="X31" s="89">
        <f t="shared" si="0"/>
        <v>0</v>
      </c>
      <c r="Y31" s="89">
        <f t="shared" si="0"/>
        <v>2</v>
      </c>
      <c r="Z31" s="89">
        <f t="shared" si="0"/>
        <v>4</v>
      </c>
      <c r="AA31" s="89">
        <f t="shared" si="0"/>
        <v>2</v>
      </c>
      <c r="AB31" s="89">
        <f t="shared" si="4"/>
        <v>34</v>
      </c>
      <c r="AC31" s="26">
        <f t="shared" si="1"/>
        <v>0.6470588235294118</v>
      </c>
      <c r="AD31" s="26">
        <f t="shared" si="1"/>
        <v>0.11764705882352941</v>
      </c>
      <c r="AE31" s="26">
        <f t="shared" si="1"/>
        <v>0</v>
      </c>
      <c r="AF31" s="26">
        <f t="shared" si="1"/>
        <v>5.8823529411764705E-2</v>
      </c>
      <c r="AG31" s="26">
        <f t="shared" si="1"/>
        <v>0.11764705882352941</v>
      </c>
      <c r="AH31" s="26">
        <f t="shared" si="1"/>
        <v>5.8823529411764705E-2</v>
      </c>
      <c r="AI31" s="89">
        <f t="shared" si="2"/>
        <v>1.81</v>
      </c>
      <c r="AJ31" s="89">
        <f t="shared" si="2"/>
        <v>1.45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3"/>
        <v>14</v>
      </c>
      <c r="W32" s="89">
        <f t="shared" si="0"/>
        <v>5</v>
      </c>
      <c r="X32" s="89">
        <f t="shared" si="0"/>
        <v>7</v>
      </c>
      <c r="Y32" s="89">
        <f t="shared" si="0"/>
        <v>6</v>
      </c>
      <c r="Z32" s="89">
        <f t="shared" si="0"/>
        <v>2</v>
      </c>
      <c r="AA32" s="89">
        <f t="shared" si="0"/>
        <v>0</v>
      </c>
      <c r="AB32" s="89">
        <f t="shared" si="4"/>
        <v>34</v>
      </c>
      <c r="AC32" s="26">
        <f t="shared" si="1"/>
        <v>0.41176470588235292</v>
      </c>
      <c r="AD32" s="26">
        <f t="shared" si="1"/>
        <v>0.14705882352941177</v>
      </c>
      <c r="AE32" s="26">
        <f t="shared" si="1"/>
        <v>0.20588235294117646</v>
      </c>
      <c r="AF32" s="26">
        <f t="shared" si="1"/>
        <v>0.17647058823529413</v>
      </c>
      <c r="AG32" s="26">
        <f t="shared" si="1"/>
        <v>5.8823529411764705E-2</v>
      </c>
      <c r="AH32" s="26">
        <f t="shared" si="1"/>
        <v>0</v>
      </c>
      <c r="AI32" s="89">
        <f t="shared" si="2"/>
        <v>2.3199999999999998</v>
      </c>
      <c r="AJ32" s="89">
        <f t="shared" si="2"/>
        <v>1.34</v>
      </c>
      <c r="AK32" s="89">
        <f t="shared" si="2"/>
        <v>2</v>
      </c>
      <c r="AL32" s="89">
        <f t="shared" si="2"/>
        <v>1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3"/>
        <v>0</v>
      </c>
      <c r="W33" s="89">
        <f t="shared" si="0"/>
        <v>0</v>
      </c>
      <c r="X33" s="89">
        <f t="shared" si="0"/>
        <v>10</v>
      </c>
      <c r="Y33" s="89">
        <f t="shared" si="0"/>
        <v>6</v>
      </c>
      <c r="Z33" s="89">
        <f t="shared" si="0"/>
        <v>17</v>
      </c>
      <c r="AA33" s="89">
        <f t="shared" si="0"/>
        <v>1</v>
      </c>
      <c r="AB33" s="89">
        <f t="shared" si="4"/>
        <v>34</v>
      </c>
      <c r="AC33" s="26">
        <f t="shared" si="1"/>
        <v>0</v>
      </c>
      <c r="AD33" s="26">
        <f t="shared" si="1"/>
        <v>0</v>
      </c>
      <c r="AE33" s="26">
        <f t="shared" si="1"/>
        <v>0.29411764705882354</v>
      </c>
      <c r="AF33" s="26">
        <f t="shared" si="1"/>
        <v>0.17647058823529413</v>
      </c>
      <c r="AG33" s="26">
        <f t="shared" si="1"/>
        <v>0.5</v>
      </c>
      <c r="AH33" s="26">
        <f t="shared" si="1"/>
        <v>2.9411764705882353E-2</v>
      </c>
      <c r="AI33" s="89">
        <f t="shared" si="2"/>
        <v>4.21</v>
      </c>
      <c r="AJ33" s="89">
        <f t="shared" si="2"/>
        <v>0.89</v>
      </c>
      <c r="AK33" s="89">
        <f t="shared" si="2"/>
        <v>5</v>
      </c>
      <c r="AL33" s="89">
        <f t="shared" si="2"/>
        <v>5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188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147</v>
      </c>
      <c r="AP38" s="24">
        <v>147</v>
      </c>
      <c r="AQ38" s="24">
        <v>147</v>
      </c>
      <c r="AR38" s="24">
        <v>147</v>
      </c>
      <c r="AS38" s="24">
        <v>147</v>
      </c>
      <c r="AT38" s="24">
        <v>147</v>
      </c>
      <c r="AU38" s="24">
        <v>147</v>
      </c>
      <c r="AV38" s="24">
        <v>147</v>
      </c>
      <c r="AW38" s="24">
        <v>147</v>
      </c>
      <c r="AX38" s="24">
        <v>147</v>
      </c>
      <c r="AY38" s="24">
        <v>147</v>
      </c>
      <c r="AZ38" s="24">
        <v>147</v>
      </c>
      <c r="BA38" s="24">
        <v>147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>
        <f>+AO59</f>
        <v>12</v>
      </c>
      <c r="M39" s="91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>
        <f t="shared" ref="L40:L41" si="5">+AO60</f>
        <v>5</v>
      </c>
      <c r="M40" s="91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189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f t="shared" si="5"/>
        <v>15</v>
      </c>
      <c r="M41" s="91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/>
      <c r="M42" s="9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>
        <v>2</v>
      </c>
      <c r="M43" s="91">
        <v>100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34</v>
      </c>
      <c r="AP47" s="24">
        <v>23.1</v>
      </c>
      <c r="AQ47" s="24">
        <v>23.1</v>
      </c>
      <c r="AR47" s="24">
        <v>23.1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53</v>
      </c>
      <c r="AP48" s="24">
        <v>36.1</v>
      </c>
      <c r="AQ48" s="24">
        <v>36.1</v>
      </c>
      <c r="AR48" s="24">
        <v>59.2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28</v>
      </c>
      <c r="AP49" s="24">
        <v>19</v>
      </c>
      <c r="AQ49" s="24">
        <v>19</v>
      </c>
      <c r="AR49" s="24">
        <v>78.2</v>
      </c>
    </row>
    <row r="50" spans="1:44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32</v>
      </c>
      <c r="AP50" s="24">
        <v>21.8</v>
      </c>
      <c r="AQ50" s="24">
        <v>21.8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147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189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3</v>
      </c>
      <c r="W55" s="87">
        <f t="shared" ref="W55:AA57" si="6">+AO9</f>
        <v>5</v>
      </c>
      <c r="X55" s="87">
        <f t="shared" si="6"/>
        <v>4</v>
      </c>
      <c r="Y55" s="87">
        <f t="shared" si="6"/>
        <v>4</v>
      </c>
      <c r="Z55" s="87">
        <f t="shared" si="6"/>
        <v>2</v>
      </c>
      <c r="AA55" s="87">
        <f t="shared" si="6"/>
        <v>0</v>
      </c>
      <c r="AB55" s="87">
        <f>SUM(V55:AA55)</f>
        <v>18</v>
      </c>
      <c r="AC55" s="26">
        <f>V55/$AB55</f>
        <v>0.16666666666666666</v>
      </c>
      <c r="AD55" s="26">
        <f t="shared" ref="AD55:AH57" si="7">W55/$AB55</f>
        <v>0.27777777777777779</v>
      </c>
      <c r="AE55" s="26">
        <f t="shared" si="7"/>
        <v>0.22222222222222221</v>
      </c>
      <c r="AF55" s="26">
        <f t="shared" si="7"/>
        <v>0.22222222222222221</v>
      </c>
      <c r="AG55" s="26">
        <f t="shared" si="7"/>
        <v>0.1111111111111111</v>
      </c>
      <c r="AH55" s="26">
        <f t="shared" si="7"/>
        <v>0</v>
      </c>
      <c r="AI55" s="87">
        <f t="shared" ref="AI55:AL57" si="8">+BA9</f>
        <v>2.83</v>
      </c>
      <c r="AJ55" s="87">
        <f t="shared" si="8"/>
        <v>1.29</v>
      </c>
      <c r="AK55" s="87">
        <f t="shared" si="8"/>
        <v>3</v>
      </c>
      <c r="AL55" s="87">
        <f t="shared" si="8"/>
        <v>2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9">+AN10</f>
        <v>0</v>
      </c>
      <c r="W56" s="87">
        <f t="shared" si="6"/>
        <v>3</v>
      </c>
      <c r="X56" s="87">
        <f t="shared" si="6"/>
        <v>1</v>
      </c>
      <c r="Y56" s="87">
        <f t="shared" si="6"/>
        <v>1</v>
      </c>
      <c r="Z56" s="87">
        <f t="shared" si="6"/>
        <v>0</v>
      </c>
      <c r="AA56" s="87">
        <f t="shared" si="6"/>
        <v>0</v>
      </c>
      <c r="AB56" s="87">
        <f t="shared" ref="AB56:AB57" si="10">SUM(V56:AA56)</f>
        <v>5</v>
      </c>
      <c r="AC56" s="26">
        <f t="shared" ref="AC56:AC57" si="11">V56/$AB56</f>
        <v>0</v>
      </c>
      <c r="AD56" s="26">
        <f t="shared" si="7"/>
        <v>0.6</v>
      </c>
      <c r="AE56" s="26">
        <f t="shared" si="7"/>
        <v>0.2</v>
      </c>
      <c r="AF56" s="26">
        <f t="shared" si="7"/>
        <v>0.2</v>
      </c>
      <c r="AG56" s="26">
        <f t="shared" si="7"/>
        <v>0</v>
      </c>
      <c r="AH56" s="26">
        <f t="shared" si="7"/>
        <v>0</v>
      </c>
      <c r="AI56" s="87">
        <f t="shared" si="8"/>
        <v>2.6</v>
      </c>
      <c r="AJ56" s="87">
        <f t="shared" si="8"/>
        <v>0.89</v>
      </c>
      <c r="AK56" s="87">
        <f t="shared" si="8"/>
        <v>2</v>
      </c>
      <c r="AL56" s="87">
        <f t="shared" si="8"/>
        <v>2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9"/>
        <v>0</v>
      </c>
      <c r="W57" s="87">
        <f t="shared" si="6"/>
        <v>0</v>
      </c>
      <c r="X57" s="87">
        <f t="shared" si="6"/>
        <v>0</v>
      </c>
      <c r="Y57" s="87">
        <f t="shared" si="6"/>
        <v>1</v>
      </c>
      <c r="Z57" s="87">
        <f t="shared" si="6"/>
        <v>4</v>
      </c>
      <c r="AA57" s="87">
        <f t="shared" si="6"/>
        <v>0</v>
      </c>
      <c r="AB57" s="87">
        <f t="shared" si="10"/>
        <v>5</v>
      </c>
      <c r="AC57" s="26">
        <f t="shared" si="11"/>
        <v>0</v>
      </c>
      <c r="AD57" s="26">
        <f t="shared" si="7"/>
        <v>0</v>
      </c>
      <c r="AE57" s="26">
        <f t="shared" si="7"/>
        <v>0</v>
      </c>
      <c r="AF57" s="26">
        <f t="shared" si="7"/>
        <v>0.2</v>
      </c>
      <c r="AG57" s="26">
        <f t="shared" si="7"/>
        <v>0.8</v>
      </c>
      <c r="AH57" s="26">
        <f t="shared" si="7"/>
        <v>0</v>
      </c>
      <c r="AI57" s="87">
        <f t="shared" si="8"/>
        <v>4.8</v>
      </c>
      <c r="AJ57" s="87">
        <f t="shared" si="8"/>
        <v>0.45</v>
      </c>
      <c r="AK57" s="87">
        <f t="shared" si="8"/>
        <v>5</v>
      </c>
      <c r="AL57" s="87">
        <f t="shared" si="8"/>
        <v>5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0"/>
      <c r="AO58" s="80">
        <v>115</v>
      </c>
      <c r="AP58" s="80">
        <v>78.2</v>
      </c>
      <c r="AQ58" s="80">
        <v>78.2</v>
      </c>
      <c r="AR58" s="24">
        <v>78.2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0" t="s">
        <v>31</v>
      </c>
      <c r="AO59" s="80">
        <v>12</v>
      </c>
      <c r="AP59" s="80">
        <v>8.1999999999999993</v>
      </c>
      <c r="AQ59" s="80">
        <v>8.1999999999999993</v>
      </c>
      <c r="AR59" s="24">
        <v>86.4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0" t="s">
        <v>32</v>
      </c>
      <c r="AO60" s="80">
        <v>5</v>
      </c>
      <c r="AP60" s="80">
        <v>3.4</v>
      </c>
      <c r="AQ60" s="80">
        <v>3.4</v>
      </c>
      <c r="AR60" s="24">
        <v>89.8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0" t="s">
        <v>33</v>
      </c>
      <c r="AO61" s="80">
        <v>15</v>
      </c>
      <c r="AP61" s="80">
        <v>10.199999999999999</v>
      </c>
      <c r="AQ61" s="80">
        <v>10.199999999999999</v>
      </c>
      <c r="AR61" s="24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80" t="s">
        <v>93</v>
      </c>
      <c r="AO62" s="80">
        <v>147</v>
      </c>
      <c r="AP62" s="80">
        <v>100</v>
      </c>
      <c r="AQ62" s="80">
        <v>100</v>
      </c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 t="s">
        <v>189</v>
      </c>
      <c r="AN63" s="80"/>
      <c r="AO63" s="80"/>
      <c r="AP63" s="80"/>
      <c r="AQ63" s="80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0"/>
      <c r="AO64" s="80"/>
      <c r="AP64" s="80"/>
      <c r="AQ64" s="8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0"/>
      <c r="AO65" s="80"/>
      <c r="AP65" s="80"/>
      <c r="AQ65" s="8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80"/>
      <c r="AO66" s="80"/>
      <c r="AP66" s="80"/>
      <c r="AQ66" s="8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 t="s">
        <v>176</v>
      </c>
      <c r="AN67" s="80"/>
      <c r="AO67" s="80"/>
      <c r="AP67" s="80"/>
      <c r="AQ67" s="80"/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80"/>
      <c r="AO68" s="80" t="s">
        <v>123</v>
      </c>
      <c r="AP68" s="80" t="s">
        <v>124</v>
      </c>
      <c r="AQ68" s="80" t="s">
        <v>125</v>
      </c>
      <c r="AR68" s="24" t="s">
        <v>126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127</v>
      </c>
      <c r="AN69" s="80"/>
      <c r="AO69" s="80">
        <v>145</v>
      </c>
      <c r="AP69" s="80">
        <v>98.6</v>
      </c>
      <c r="AQ69" s="80">
        <v>98.6</v>
      </c>
      <c r="AR69" s="24">
        <v>98.6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0" t="s">
        <v>146</v>
      </c>
      <c r="AO70" s="80">
        <v>1</v>
      </c>
      <c r="AP70" s="80">
        <v>0.7</v>
      </c>
      <c r="AQ70" s="80">
        <v>0.7</v>
      </c>
      <c r="AR70" s="24">
        <v>99.3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80" t="s">
        <v>148</v>
      </c>
      <c r="AO71" s="80">
        <v>1</v>
      </c>
      <c r="AP71" s="80">
        <v>0.7</v>
      </c>
      <c r="AQ71" s="80">
        <v>0.7</v>
      </c>
      <c r="AR71" s="24">
        <v>100</v>
      </c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0" t="s">
        <v>93</v>
      </c>
      <c r="AO72" s="80">
        <v>147</v>
      </c>
      <c r="AP72" s="80">
        <v>100</v>
      </c>
      <c r="AQ72" s="80">
        <v>100</v>
      </c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 t="s">
        <v>189</v>
      </c>
      <c r="AN73" s="80"/>
      <c r="AO73" s="80"/>
      <c r="AP73" s="80"/>
      <c r="AQ73" s="80"/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80"/>
      <c r="AO74" s="80"/>
      <c r="AP74" s="80"/>
      <c r="AQ74" s="80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80"/>
      <c r="AO75" s="80"/>
      <c r="AP75" s="80"/>
      <c r="AQ75" s="80"/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0"/>
      <c r="AO76" s="80"/>
      <c r="AP76" s="80"/>
      <c r="AQ76" s="80"/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 t="s">
        <v>177</v>
      </c>
      <c r="AN77" s="80"/>
      <c r="AO77" s="80"/>
      <c r="AP77" s="80"/>
      <c r="AQ77" s="80"/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80"/>
      <c r="AO78" s="80" t="s">
        <v>123</v>
      </c>
      <c r="AP78" s="80" t="s">
        <v>124</v>
      </c>
      <c r="AQ78" s="80" t="s">
        <v>125</v>
      </c>
      <c r="AR78" s="24" t="s">
        <v>126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 t="s">
        <v>127</v>
      </c>
      <c r="AN79" s="80"/>
      <c r="AO79" s="80">
        <v>113</v>
      </c>
      <c r="AP79" s="80">
        <v>76.900000000000006</v>
      </c>
      <c r="AQ79" s="80">
        <v>76.900000000000006</v>
      </c>
      <c r="AR79" s="24">
        <v>76.900000000000006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80" t="s">
        <v>29</v>
      </c>
      <c r="AO80" s="80">
        <v>18</v>
      </c>
      <c r="AP80" s="80">
        <v>12.2</v>
      </c>
      <c r="AQ80" s="80">
        <v>12.2</v>
      </c>
      <c r="AR80" s="24">
        <v>89.1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80" t="s">
        <v>30</v>
      </c>
      <c r="AO81" s="80">
        <v>16</v>
      </c>
      <c r="AP81" s="80">
        <v>10.9</v>
      </c>
      <c r="AQ81" s="80">
        <v>10.9</v>
      </c>
      <c r="AR81" s="24">
        <v>100</v>
      </c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  <c r="AN82" s="24" t="s">
        <v>93</v>
      </c>
      <c r="AO82" s="24">
        <v>147</v>
      </c>
      <c r="AP82" s="24">
        <v>100</v>
      </c>
      <c r="AQ82" s="24">
        <v>100</v>
      </c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 t="s">
        <v>189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/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/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 t="s">
        <v>178</v>
      </c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/>
      <c r="AO88" s="24" t="s">
        <v>123</v>
      </c>
      <c r="AP88" s="24" t="s">
        <v>124</v>
      </c>
      <c r="AQ88" s="24" t="s">
        <v>125</v>
      </c>
      <c r="AR88" s="24" t="s">
        <v>126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 t="s">
        <v>127</v>
      </c>
      <c r="AN89" s="24" t="s">
        <v>29</v>
      </c>
      <c r="AO89" s="24">
        <v>5</v>
      </c>
      <c r="AP89" s="24">
        <v>3.4</v>
      </c>
      <c r="AQ89" s="24">
        <v>3.4</v>
      </c>
      <c r="AR89" s="24">
        <v>3.4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/>
      <c r="AN90" s="24" t="s">
        <v>30</v>
      </c>
      <c r="AO90" s="24">
        <v>142</v>
      </c>
      <c r="AP90" s="24">
        <v>96.6</v>
      </c>
      <c r="AQ90" s="24">
        <v>96.6</v>
      </c>
      <c r="AR90" s="24">
        <v>100</v>
      </c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  <c r="AN91" s="24" t="s">
        <v>93</v>
      </c>
      <c r="AO91" s="24">
        <v>147</v>
      </c>
      <c r="AP91" s="24">
        <v>100</v>
      </c>
      <c r="AQ91" s="24">
        <v>100</v>
      </c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 t="s">
        <v>189</v>
      </c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/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/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 t="s">
        <v>179</v>
      </c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/>
      <c r="AO97" s="24" t="s">
        <v>123</v>
      </c>
      <c r="AP97" s="24" t="s">
        <v>124</v>
      </c>
      <c r="AQ97" s="24" t="s">
        <v>125</v>
      </c>
      <c r="AR97" s="24" t="s">
        <v>126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 t="s">
        <v>127</v>
      </c>
      <c r="AN98" s="24" t="s">
        <v>29</v>
      </c>
      <c r="AO98" s="24">
        <v>73</v>
      </c>
      <c r="AP98" s="24">
        <v>49.7</v>
      </c>
      <c r="AQ98" s="24">
        <v>49.7</v>
      </c>
      <c r="AR98" s="24">
        <v>49.7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/>
      <c r="AN99" s="24" t="s">
        <v>30</v>
      </c>
      <c r="AO99" s="24">
        <v>74</v>
      </c>
      <c r="AP99" s="24">
        <v>50.3</v>
      </c>
      <c r="AQ99" s="24">
        <v>50.3</v>
      </c>
      <c r="AR99" s="24">
        <v>100</v>
      </c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  <c r="AN100" s="24" t="s">
        <v>93</v>
      </c>
      <c r="AO100" s="24">
        <v>147</v>
      </c>
      <c r="AP100" s="24">
        <v>100</v>
      </c>
      <c r="AQ100" s="24">
        <v>100</v>
      </c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 t="s">
        <v>189</v>
      </c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/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/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/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 t="s">
        <v>180</v>
      </c>
    </row>
    <row r="106" spans="1:49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/>
      <c r="AO106" s="24" t="s">
        <v>123</v>
      </c>
      <c r="AP106" s="24" t="s">
        <v>124</v>
      </c>
      <c r="AQ106" s="24" t="s">
        <v>125</v>
      </c>
      <c r="AR106" s="24" t="s">
        <v>126</v>
      </c>
    </row>
    <row r="107" spans="1:49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3</v>
      </c>
      <c r="W107" s="88">
        <f t="shared" ref="W107:AA107" si="12">+AO12</f>
        <v>1</v>
      </c>
      <c r="X107" s="88">
        <f t="shared" si="12"/>
        <v>4</v>
      </c>
      <c r="Y107" s="88">
        <f t="shared" si="12"/>
        <v>2</v>
      </c>
      <c r="Z107" s="88">
        <f t="shared" si="12"/>
        <v>5</v>
      </c>
      <c r="AA107" s="88">
        <f t="shared" si="12"/>
        <v>0</v>
      </c>
      <c r="AB107" s="88">
        <f>SUM(V107:AA107)</f>
        <v>15</v>
      </c>
      <c r="AC107" s="26">
        <f t="shared" ref="AC107:AH107" si="13">V107/$AB107</f>
        <v>0.2</v>
      </c>
      <c r="AD107" s="26">
        <f t="shared" si="13"/>
        <v>6.6666666666666666E-2</v>
      </c>
      <c r="AE107" s="26">
        <f t="shared" si="13"/>
        <v>0.26666666666666666</v>
      </c>
      <c r="AF107" s="26">
        <f t="shared" si="13"/>
        <v>0.13333333333333333</v>
      </c>
      <c r="AG107" s="26">
        <f t="shared" si="13"/>
        <v>0.33333333333333331</v>
      </c>
      <c r="AH107" s="26">
        <f t="shared" si="13"/>
        <v>0</v>
      </c>
      <c r="AI107" s="88">
        <f t="shared" ref="AI107:AL107" si="14">+BA12</f>
        <v>3.33</v>
      </c>
      <c r="AJ107" s="88">
        <f t="shared" si="14"/>
        <v>1.54</v>
      </c>
      <c r="AK107" s="88">
        <f t="shared" si="14"/>
        <v>3</v>
      </c>
      <c r="AL107" s="88">
        <f t="shared" si="14"/>
        <v>5</v>
      </c>
      <c r="AM107" s="73" t="s">
        <v>127</v>
      </c>
      <c r="AO107" s="24">
        <v>74</v>
      </c>
      <c r="AP107" s="24">
        <v>50.3</v>
      </c>
      <c r="AQ107" s="24">
        <v>50.3</v>
      </c>
      <c r="AR107" s="24">
        <v>50.3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/>
      <c r="AN108" s="27" t="s">
        <v>29</v>
      </c>
      <c r="AO108" s="27">
        <v>15</v>
      </c>
      <c r="AP108" s="27">
        <v>10.199999999999999</v>
      </c>
      <c r="AQ108" s="27">
        <v>10.199999999999999</v>
      </c>
      <c r="AR108" s="27">
        <v>60.5</v>
      </c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 t="s">
        <v>30</v>
      </c>
      <c r="AO109" s="27">
        <v>58</v>
      </c>
      <c r="AP109" s="27">
        <v>39.5</v>
      </c>
      <c r="AQ109" s="27">
        <v>39.5</v>
      </c>
      <c r="AR109" s="27">
        <v>100</v>
      </c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 t="s">
        <v>93</v>
      </c>
      <c r="AO110" s="27">
        <v>147</v>
      </c>
      <c r="AP110" s="27">
        <v>100</v>
      </c>
      <c r="AQ110" s="27">
        <v>100</v>
      </c>
      <c r="AR110" s="27"/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 t="s">
        <v>189</v>
      </c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 t="s">
        <v>181</v>
      </c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/>
      <c r="AN116" s="24"/>
      <c r="AO116" s="24" t="s">
        <v>123</v>
      </c>
      <c r="AP116" s="24" t="s">
        <v>124</v>
      </c>
      <c r="AQ116" s="24" t="s">
        <v>125</v>
      </c>
      <c r="AR116" s="24" t="s">
        <v>126</v>
      </c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 t="s">
        <v>127</v>
      </c>
      <c r="AN117" s="24" t="s">
        <v>29</v>
      </c>
      <c r="AO117" s="24">
        <v>89</v>
      </c>
      <c r="AP117" s="24">
        <v>60.5</v>
      </c>
      <c r="AQ117" s="24">
        <v>60.5</v>
      </c>
      <c r="AR117" s="24">
        <v>60.5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/>
      <c r="AN118" s="24" t="s">
        <v>30</v>
      </c>
      <c r="AO118" s="24">
        <v>58</v>
      </c>
      <c r="AP118" s="24">
        <v>39.5</v>
      </c>
      <c r="AQ118" s="24">
        <v>39.5</v>
      </c>
      <c r="AR118" s="24">
        <v>100</v>
      </c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  <c r="AN119" s="24" t="s">
        <v>93</v>
      </c>
      <c r="AO119" s="24">
        <v>147</v>
      </c>
      <c r="AP119" s="24">
        <v>100</v>
      </c>
      <c r="AQ119" s="24">
        <v>100</v>
      </c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 t="s">
        <v>189</v>
      </c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/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/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2</v>
      </c>
      <c r="W123" s="88">
        <f t="shared" ref="W123:AA123" si="15">+AO13</f>
        <v>6</v>
      </c>
      <c r="X123" s="88">
        <f t="shared" si="15"/>
        <v>25</v>
      </c>
      <c r="Y123" s="88">
        <f t="shared" si="15"/>
        <v>44</v>
      </c>
      <c r="Z123" s="88">
        <f t="shared" si="15"/>
        <v>7</v>
      </c>
      <c r="AA123" s="88">
        <f t="shared" si="15"/>
        <v>5</v>
      </c>
      <c r="AB123" s="88">
        <f>SUM(V123:AA123)</f>
        <v>89</v>
      </c>
      <c r="AC123" s="26">
        <f>V123/$AB123</f>
        <v>2.247191011235955E-2</v>
      </c>
      <c r="AD123" s="26">
        <f t="shared" ref="AD123:AH123" si="16">W123/$AB123</f>
        <v>6.741573033707865E-2</v>
      </c>
      <c r="AE123" s="26">
        <f t="shared" si="16"/>
        <v>0.2808988764044944</v>
      </c>
      <c r="AF123" s="26">
        <f t="shared" si="16"/>
        <v>0.4943820224719101</v>
      </c>
      <c r="AG123" s="26">
        <f t="shared" si="16"/>
        <v>7.8651685393258425E-2</v>
      </c>
      <c r="AH123" s="26">
        <f t="shared" si="16"/>
        <v>5.6179775280898875E-2</v>
      </c>
      <c r="AI123" s="88">
        <f t="shared" ref="AI123:AL123" si="17">+BA13</f>
        <v>3.57</v>
      </c>
      <c r="AJ123" s="88">
        <f t="shared" si="17"/>
        <v>0.84</v>
      </c>
      <c r="AK123" s="88">
        <f t="shared" si="17"/>
        <v>4</v>
      </c>
      <c r="AL123" s="88">
        <f t="shared" si="17"/>
        <v>4</v>
      </c>
      <c r="AM123" s="73"/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 t="s">
        <v>182</v>
      </c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/>
      <c r="AO125" s="24" t="s">
        <v>123</v>
      </c>
      <c r="AP125" s="24" t="s">
        <v>124</v>
      </c>
      <c r="AQ125" s="24" t="s">
        <v>125</v>
      </c>
      <c r="AR125" s="24" t="s">
        <v>126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 t="s">
        <v>127</v>
      </c>
      <c r="AN126" s="24" t="s">
        <v>29</v>
      </c>
      <c r="AO126" s="24">
        <v>131</v>
      </c>
      <c r="AP126" s="24">
        <v>89.1</v>
      </c>
      <c r="AQ126" s="24">
        <v>89.1</v>
      </c>
      <c r="AR126" s="24">
        <v>89.1</v>
      </c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/>
      <c r="AN127" s="24" t="s">
        <v>30</v>
      </c>
      <c r="AO127" s="24">
        <v>16</v>
      </c>
      <c r="AP127" s="24">
        <v>10.9</v>
      </c>
      <c r="AQ127" s="24">
        <v>10.9</v>
      </c>
      <c r="AR127" s="24">
        <v>100</v>
      </c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  <c r="AN128" s="24" t="s">
        <v>93</v>
      </c>
      <c r="AO128" s="24">
        <v>147</v>
      </c>
      <c r="AP128" s="24">
        <v>100</v>
      </c>
      <c r="AQ128" s="24">
        <v>100</v>
      </c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 t="s">
        <v>189</v>
      </c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/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/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/>
      <c r="AN132" s="77"/>
      <c r="AO132" s="77"/>
      <c r="AP132" s="77"/>
      <c r="AQ132" s="77"/>
      <c r="AR132" s="27"/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 t="s">
        <v>183</v>
      </c>
      <c r="AN133" s="80"/>
      <c r="AO133" s="80"/>
      <c r="AP133" s="80"/>
      <c r="AQ133" s="80"/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80"/>
      <c r="AO134" s="80" t="s">
        <v>123</v>
      </c>
      <c r="AP134" s="80" t="s">
        <v>124</v>
      </c>
      <c r="AQ134" s="80" t="s">
        <v>125</v>
      </c>
      <c r="AR134" s="24" t="s">
        <v>126</v>
      </c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 t="s">
        <v>127</v>
      </c>
      <c r="AN135" s="77"/>
      <c r="AO135" s="77">
        <v>16</v>
      </c>
      <c r="AP135" s="77">
        <v>10.9</v>
      </c>
      <c r="AQ135" s="77">
        <v>10.9</v>
      </c>
      <c r="AR135" s="27">
        <v>10.9</v>
      </c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/>
      <c r="AN136" s="24" t="s">
        <v>29</v>
      </c>
      <c r="AO136" s="24">
        <v>114</v>
      </c>
      <c r="AP136" s="24">
        <v>77.599999999999994</v>
      </c>
      <c r="AQ136" s="24">
        <v>77.599999999999994</v>
      </c>
      <c r="AR136" s="24">
        <v>88.4</v>
      </c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/>
      <c r="AN137" s="24" t="s">
        <v>30</v>
      </c>
      <c r="AO137" s="24">
        <v>17</v>
      </c>
      <c r="AP137" s="24">
        <v>11.6</v>
      </c>
      <c r="AQ137" s="24">
        <v>11.6</v>
      </c>
      <c r="AR137" s="24">
        <v>100</v>
      </c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  <c r="AN138" s="24" t="s">
        <v>93</v>
      </c>
      <c r="AO138" s="24">
        <v>147</v>
      </c>
      <c r="AP138" s="24">
        <v>100</v>
      </c>
      <c r="AQ138" s="24">
        <v>100</v>
      </c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 t="s">
        <v>189</v>
      </c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/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 t="s">
        <v>184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  <c r="AO144" s="24" t="s">
        <v>123</v>
      </c>
      <c r="AP144" s="24" t="s">
        <v>124</v>
      </c>
      <c r="AQ144" s="24" t="s">
        <v>125</v>
      </c>
      <c r="AR144" s="24" t="s">
        <v>126</v>
      </c>
    </row>
    <row r="145" spans="1:44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 t="s">
        <v>127</v>
      </c>
      <c r="AN145" s="24" t="s">
        <v>29</v>
      </c>
      <c r="AO145" s="24">
        <v>53</v>
      </c>
      <c r="AP145" s="24">
        <v>36.1</v>
      </c>
      <c r="AQ145" s="24">
        <v>36.1</v>
      </c>
      <c r="AR145" s="24">
        <v>36.1</v>
      </c>
    </row>
    <row r="146" spans="1:44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  <c r="AN146" s="24" t="s">
        <v>30</v>
      </c>
      <c r="AO146" s="24">
        <v>94</v>
      </c>
      <c r="AP146" s="24">
        <v>63.9</v>
      </c>
      <c r="AQ146" s="24">
        <v>63.9</v>
      </c>
      <c r="AR146" s="24">
        <v>100</v>
      </c>
    </row>
    <row r="147" spans="1:44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  <c r="AN147" s="24" t="s">
        <v>93</v>
      </c>
      <c r="AO147" s="24">
        <v>147</v>
      </c>
      <c r="AP147" s="24">
        <v>100</v>
      </c>
      <c r="AQ147" s="24">
        <v>100</v>
      </c>
    </row>
    <row r="148" spans="1:44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 t="s">
        <v>189</v>
      </c>
    </row>
    <row r="149" spans="1:44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/>
    </row>
    <row r="150" spans="1:44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/>
    </row>
    <row r="151" spans="1:44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44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0</v>
      </c>
      <c r="W152" s="88">
        <f t="shared" ref="W152:AA153" si="18">+AO14</f>
        <v>7</v>
      </c>
      <c r="X152" s="88">
        <f t="shared" si="18"/>
        <v>34</v>
      </c>
      <c r="Y152" s="88">
        <f t="shared" si="18"/>
        <v>48</v>
      </c>
      <c r="Z152" s="88">
        <f t="shared" si="18"/>
        <v>25</v>
      </c>
      <c r="AA152" s="88">
        <f t="shared" si="18"/>
        <v>0</v>
      </c>
      <c r="AB152" s="88">
        <f>SUM(V152:AA152)</f>
        <v>114</v>
      </c>
      <c r="AC152" s="26">
        <f>V152/$AB152</f>
        <v>0</v>
      </c>
      <c r="AD152" s="26">
        <f t="shared" ref="AD152:AH153" si="19">W152/$AB152</f>
        <v>6.1403508771929821E-2</v>
      </c>
      <c r="AE152" s="26">
        <f t="shared" si="19"/>
        <v>0.2982456140350877</v>
      </c>
      <c r="AF152" s="26">
        <f t="shared" si="19"/>
        <v>0.42105263157894735</v>
      </c>
      <c r="AG152" s="26">
        <f t="shared" si="19"/>
        <v>0.21929824561403508</v>
      </c>
      <c r="AH152" s="26">
        <f t="shared" si="19"/>
        <v>0</v>
      </c>
      <c r="AI152" s="88">
        <f t="shared" ref="AI152:AL153" si="20">+BA14</f>
        <v>3.8</v>
      </c>
      <c r="AJ152" s="88">
        <f t="shared" si="20"/>
        <v>0.85</v>
      </c>
      <c r="AK152" s="88">
        <f t="shared" si="20"/>
        <v>4</v>
      </c>
      <c r="AL152" s="88">
        <f t="shared" si="20"/>
        <v>4</v>
      </c>
      <c r="AM152" s="73"/>
    </row>
    <row r="153" spans="1:44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3</v>
      </c>
      <c r="W153" s="88">
        <f t="shared" si="18"/>
        <v>16</v>
      </c>
      <c r="X153" s="88">
        <f t="shared" si="18"/>
        <v>32</v>
      </c>
      <c r="Y153" s="88">
        <f t="shared" si="18"/>
        <v>49</v>
      </c>
      <c r="Z153" s="88">
        <f t="shared" si="18"/>
        <v>11</v>
      </c>
      <c r="AA153" s="88">
        <f t="shared" si="18"/>
        <v>3</v>
      </c>
      <c r="AB153" s="88">
        <f>SUM(V153:AA153)</f>
        <v>114</v>
      </c>
      <c r="AC153" s="26">
        <f>V153/$AB153</f>
        <v>2.6315789473684209E-2</v>
      </c>
      <c r="AD153" s="26">
        <f t="shared" si="19"/>
        <v>0.14035087719298245</v>
      </c>
      <c r="AE153" s="26">
        <f t="shared" si="19"/>
        <v>0.2807017543859649</v>
      </c>
      <c r="AF153" s="26">
        <f t="shared" si="19"/>
        <v>0.42982456140350878</v>
      </c>
      <c r="AG153" s="26">
        <f t="shared" si="19"/>
        <v>9.6491228070175433E-2</v>
      </c>
      <c r="AH153" s="26">
        <f t="shared" si="19"/>
        <v>2.6315789473684209E-2</v>
      </c>
      <c r="AI153" s="88">
        <f t="shared" si="20"/>
        <v>3.44</v>
      </c>
      <c r="AJ153" s="88">
        <f t="shared" si="20"/>
        <v>0.95</v>
      </c>
      <c r="AK153" s="88">
        <f t="shared" si="20"/>
        <v>4</v>
      </c>
      <c r="AL153" s="88">
        <f t="shared" si="20"/>
        <v>4</v>
      </c>
      <c r="AM153" s="73"/>
    </row>
    <row r="154" spans="1:44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44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  <c r="AN155" s="61"/>
    </row>
    <row r="156" spans="1:44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44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44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44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44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9</v>
      </c>
      <c r="W176" s="87">
        <f t="shared" ref="W176:AA187" si="21">+AO16</f>
        <v>30</v>
      </c>
      <c r="X176" s="87">
        <f t="shared" si="21"/>
        <v>37</v>
      </c>
      <c r="Y176" s="87">
        <f t="shared" si="21"/>
        <v>51</v>
      </c>
      <c r="Z176" s="87">
        <f t="shared" si="21"/>
        <v>14</v>
      </c>
      <c r="AA176" s="87">
        <f t="shared" si="21"/>
        <v>6</v>
      </c>
      <c r="AB176" s="87">
        <f>SUM(V176:AA176)</f>
        <v>147</v>
      </c>
      <c r="AC176" s="26">
        <f>V176/$AB176</f>
        <v>6.1224489795918366E-2</v>
      </c>
      <c r="AD176" s="26">
        <f t="shared" ref="AD176:AH187" si="22">W176/$AB176</f>
        <v>0.20408163265306123</v>
      </c>
      <c r="AE176" s="26">
        <f t="shared" si="22"/>
        <v>0.25170068027210885</v>
      </c>
      <c r="AF176" s="26">
        <f t="shared" si="22"/>
        <v>0.34693877551020408</v>
      </c>
      <c r="AG176" s="26">
        <f t="shared" si="22"/>
        <v>9.5238095238095233E-2</v>
      </c>
      <c r="AH176" s="26">
        <f t="shared" si="22"/>
        <v>4.0816326530612242E-2</v>
      </c>
      <c r="AI176" s="87">
        <f t="shared" ref="AI176:AL187" si="23">+BA16</f>
        <v>3.22</v>
      </c>
      <c r="AJ176" s="87">
        <f t="shared" si="23"/>
        <v>1.0900000000000001</v>
      </c>
      <c r="AK176" s="87">
        <f t="shared" si="23"/>
        <v>3</v>
      </c>
      <c r="AL176" s="87">
        <f t="shared" si="23"/>
        <v>4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24">+AN17</f>
        <v>12</v>
      </c>
      <c r="W177" s="87">
        <f t="shared" si="21"/>
        <v>26</v>
      </c>
      <c r="X177" s="87">
        <f t="shared" si="21"/>
        <v>49</v>
      </c>
      <c r="Y177" s="87">
        <f t="shared" si="21"/>
        <v>53</v>
      </c>
      <c r="Z177" s="87">
        <f t="shared" si="21"/>
        <v>7</v>
      </c>
      <c r="AA177" s="87">
        <f t="shared" si="21"/>
        <v>0</v>
      </c>
      <c r="AB177" s="87">
        <f t="shared" ref="AB177:AB187" si="25">SUM(V177:AA177)</f>
        <v>147</v>
      </c>
      <c r="AC177" s="26">
        <f t="shared" ref="AC177:AC186" si="26">V177/$AB177</f>
        <v>8.1632653061224483E-2</v>
      </c>
      <c r="AD177" s="26">
        <f t="shared" si="22"/>
        <v>0.17687074829931973</v>
      </c>
      <c r="AE177" s="26">
        <f t="shared" si="22"/>
        <v>0.33333333333333331</v>
      </c>
      <c r="AF177" s="26">
        <f t="shared" si="22"/>
        <v>0.36054421768707484</v>
      </c>
      <c r="AG177" s="26">
        <f t="shared" si="22"/>
        <v>4.7619047619047616E-2</v>
      </c>
      <c r="AH177" s="26">
        <f t="shared" si="22"/>
        <v>0</v>
      </c>
      <c r="AI177" s="87">
        <f t="shared" si="23"/>
        <v>3.12</v>
      </c>
      <c r="AJ177" s="87">
        <f t="shared" si="23"/>
        <v>1.02</v>
      </c>
      <c r="AK177" s="87">
        <f t="shared" si="23"/>
        <v>3</v>
      </c>
      <c r="AL177" s="87">
        <f t="shared" si="23"/>
        <v>4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24"/>
        <v>3</v>
      </c>
      <c r="W178" s="87">
        <f t="shared" si="21"/>
        <v>14</v>
      </c>
      <c r="X178" s="87">
        <f t="shared" si="21"/>
        <v>36</v>
      </c>
      <c r="Y178" s="87">
        <f t="shared" si="21"/>
        <v>70</v>
      </c>
      <c r="Z178" s="87">
        <f t="shared" si="21"/>
        <v>21</v>
      </c>
      <c r="AA178" s="87">
        <f t="shared" si="21"/>
        <v>3</v>
      </c>
      <c r="AB178" s="87">
        <f t="shared" si="25"/>
        <v>147</v>
      </c>
      <c r="AC178" s="26">
        <f t="shared" si="26"/>
        <v>2.0408163265306121E-2</v>
      </c>
      <c r="AD178" s="26">
        <f t="shared" si="22"/>
        <v>9.5238095238095233E-2</v>
      </c>
      <c r="AE178" s="26">
        <f t="shared" si="22"/>
        <v>0.24489795918367346</v>
      </c>
      <c r="AF178" s="26">
        <f t="shared" si="22"/>
        <v>0.47619047619047616</v>
      </c>
      <c r="AG178" s="26">
        <f t="shared" si="22"/>
        <v>0.14285714285714285</v>
      </c>
      <c r="AH178" s="26">
        <f t="shared" si="22"/>
        <v>2.0408163265306121E-2</v>
      </c>
      <c r="AI178" s="87">
        <f t="shared" si="23"/>
        <v>3.64</v>
      </c>
      <c r="AJ178" s="87">
        <f t="shared" si="23"/>
        <v>0.92</v>
      </c>
      <c r="AK178" s="87">
        <f t="shared" si="23"/>
        <v>4</v>
      </c>
      <c r="AL178" s="87">
        <f t="shared" si="23"/>
        <v>4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24"/>
        <v>5</v>
      </c>
      <c r="W179" s="87">
        <f t="shared" si="21"/>
        <v>12</v>
      </c>
      <c r="X179" s="87">
        <f t="shared" si="21"/>
        <v>37</v>
      </c>
      <c r="Y179" s="87">
        <f t="shared" si="21"/>
        <v>43</v>
      </c>
      <c r="Z179" s="87">
        <f t="shared" si="21"/>
        <v>21</v>
      </c>
      <c r="AA179" s="87">
        <f t="shared" si="21"/>
        <v>29</v>
      </c>
      <c r="AB179" s="87">
        <f t="shared" si="25"/>
        <v>147</v>
      </c>
      <c r="AC179" s="26">
        <f t="shared" si="26"/>
        <v>3.4013605442176874E-2</v>
      </c>
      <c r="AD179" s="26">
        <f t="shared" si="22"/>
        <v>8.1632653061224483E-2</v>
      </c>
      <c r="AE179" s="26">
        <f t="shared" si="22"/>
        <v>0.25170068027210885</v>
      </c>
      <c r="AF179" s="26">
        <f t="shared" si="22"/>
        <v>0.29251700680272108</v>
      </c>
      <c r="AG179" s="26">
        <f t="shared" si="22"/>
        <v>0.14285714285714285</v>
      </c>
      <c r="AH179" s="26">
        <f t="shared" si="22"/>
        <v>0.19727891156462585</v>
      </c>
      <c r="AI179" s="87">
        <f t="shared" si="23"/>
        <v>3.53</v>
      </c>
      <c r="AJ179" s="87">
        <f t="shared" si="23"/>
        <v>1.04</v>
      </c>
      <c r="AK179" s="87">
        <f t="shared" si="23"/>
        <v>4</v>
      </c>
      <c r="AL179" s="87">
        <f t="shared" si="23"/>
        <v>4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24"/>
        <v>13</v>
      </c>
      <c r="W180" s="87">
        <f t="shared" si="21"/>
        <v>32</v>
      </c>
      <c r="X180" s="87">
        <f t="shared" si="21"/>
        <v>46</v>
      </c>
      <c r="Y180" s="87">
        <f t="shared" si="21"/>
        <v>41</v>
      </c>
      <c r="Z180" s="87">
        <f t="shared" si="21"/>
        <v>14</v>
      </c>
      <c r="AA180" s="87">
        <f t="shared" si="21"/>
        <v>1</v>
      </c>
      <c r="AB180" s="87">
        <f t="shared" si="25"/>
        <v>147</v>
      </c>
      <c r="AC180" s="26">
        <f t="shared" si="26"/>
        <v>8.8435374149659865E-2</v>
      </c>
      <c r="AD180" s="26">
        <f t="shared" si="22"/>
        <v>0.21768707482993196</v>
      </c>
      <c r="AE180" s="26">
        <f t="shared" si="22"/>
        <v>0.31292517006802723</v>
      </c>
      <c r="AF180" s="26">
        <f t="shared" si="22"/>
        <v>0.27891156462585032</v>
      </c>
      <c r="AG180" s="26">
        <f t="shared" si="22"/>
        <v>9.5238095238095233E-2</v>
      </c>
      <c r="AH180" s="26">
        <f t="shared" si="22"/>
        <v>6.8027210884353739E-3</v>
      </c>
      <c r="AI180" s="87">
        <f t="shared" si="23"/>
        <v>3.08</v>
      </c>
      <c r="AJ180" s="87">
        <f t="shared" si="23"/>
        <v>1.1100000000000001</v>
      </c>
      <c r="AK180" s="87">
        <f t="shared" si="23"/>
        <v>3</v>
      </c>
      <c r="AL180" s="87">
        <f t="shared" si="23"/>
        <v>3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24"/>
        <v>6</v>
      </c>
      <c r="W181" s="87">
        <f t="shared" si="21"/>
        <v>12</v>
      </c>
      <c r="X181" s="87">
        <f t="shared" si="21"/>
        <v>20</v>
      </c>
      <c r="Y181" s="87">
        <f t="shared" si="21"/>
        <v>18</v>
      </c>
      <c r="Z181" s="87">
        <f t="shared" si="21"/>
        <v>31</v>
      </c>
      <c r="AA181" s="87">
        <f t="shared" si="21"/>
        <v>60</v>
      </c>
      <c r="AB181" s="87">
        <f t="shared" si="25"/>
        <v>147</v>
      </c>
      <c r="AC181" s="26">
        <f t="shared" si="26"/>
        <v>4.0816326530612242E-2</v>
      </c>
      <c r="AD181" s="26">
        <f t="shared" si="22"/>
        <v>8.1632653061224483E-2</v>
      </c>
      <c r="AE181" s="26">
        <f t="shared" si="22"/>
        <v>0.1360544217687075</v>
      </c>
      <c r="AF181" s="26">
        <f t="shared" si="22"/>
        <v>0.12244897959183673</v>
      </c>
      <c r="AG181" s="26">
        <f t="shared" si="22"/>
        <v>0.21088435374149661</v>
      </c>
      <c r="AH181" s="26">
        <f t="shared" si="22"/>
        <v>0.40816326530612246</v>
      </c>
      <c r="AI181" s="87">
        <f t="shared" si="23"/>
        <v>3.64</v>
      </c>
      <c r="AJ181" s="87">
        <f t="shared" si="23"/>
        <v>1.28</v>
      </c>
      <c r="AK181" s="87">
        <f t="shared" si="23"/>
        <v>4</v>
      </c>
      <c r="AL181" s="87">
        <f t="shared" si="23"/>
        <v>5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24"/>
        <v>7</v>
      </c>
      <c r="W182" s="87">
        <f t="shared" si="21"/>
        <v>6</v>
      </c>
      <c r="X182" s="87">
        <f t="shared" si="21"/>
        <v>28</v>
      </c>
      <c r="Y182" s="87">
        <f t="shared" si="21"/>
        <v>19</v>
      </c>
      <c r="Z182" s="87">
        <f t="shared" si="21"/>
        <v>12</v>
      </c>
      <c r="AA182" s="87">
        <f t="shared" si="21"/>
        <v>75</v>
      </c>
      <c r="AB182" s="87">
        <f t="shared" si="25"/>
        <v>147</v>
      </c>
      <c r="AC182" s="26">
        <f t="shared" si="26"/>
        <v>4.7619047619047616E-2</v>
      </c>
      <c r="AD182" s="26">
        <f t="shared" si="22"/>
        <v>4.0816326530612242E-2</v>
      </c>
      <c r="AE182" s="26">
        <f t="shared" si="22"/>
        <v>0.19047619047619047</v>
      </c>
      <c r="AF182" s="26">
        <f t="shared" si="22"/>
        <v>0.12925170068027211</v>
      </c>
      <c r="AG182" s="26">
        <f t="shared" si="22"/>
        <v>8.1632653061224483E-2</v>
      </c>
      <c r="AH182" s="26">
        <f t="shared" si="22"/>
        <v>0.51020408163265307</v>
      </c>
      <c r="AI182" s="87">
        <f t="shared" si="23"/>
        <v>3.32</v>
      </c>
      <c r="AJ182" s="87">
        <f t="shared" si="23"/>
        <v>1.1499999999999999</v>
      </c>
      <c r="AK182" s="87">
        <f t="shared" si="23"/>
        <v>3</v>
      </c>
      <c r="AL182" s="87">
        <f t="shared" si="23"/>
        <v>3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24"/>
        <v>13</v>
      </c>
      <c r="W183" s="87">
        <f t="shared" si="21"/>
        <v>21</v>
      </c>
      <c r="X183" s="87">
        <f t="shared" si="21"/>
        <v>42</v>
      </c>
      <c r="Y183" s="87">
        <f t="shared" si="21"/>
        <v>47</v>
      </c>
      <c r="Z183" s="87">
        <f t="shared" si="21"/>
        <v>14</v>
      </c>
      <c r="AA183" s="87">
        <f t="shared" si="21"/>
        <v>10</v>
      </c>
      <c r="AB183" s="87">
        <f t="shared" si="25"/>
        <v>147</v>
      </c>
      <c r="AC183" s="26">
        <f t="shared" si="26"/>
        <v>8.8435374149659865E-2</v>
      </c>
      <c r="AD183" s="26">
        <f t="shared" si="22"/>
        <v>0.14285714285714285</v>
      </c>
      <c r="AE183" s="26">
        <f t="shared" si="22"/>
        <v>0.2857142857142857</v>
      </c>
      <c r="AF183" s="26">
        <f t="shared" si="22"/>
        <v>0.31972789115646261</v>
      </c>
      <c r="AG183" s="26">
        <f t="shared" si="22"/>
        <v>9.5238095238095233E-2</v>
      </c>
      <c r="AH183" s="26">
        <f t="shared" si="22"/>
        <v>6.8027210884353748E-2</v>
      </c>
      <c r="AI183" s="87">
        <f t="shared" si="23"/>
        <v>3.2</v>
      </c>
      <c r="AJ183" s="87">
        <f t="shared" si="23"/>
        <v>1.1200000000000001</v>
      </c>
      <c r="AK183" s="87">
        <f t="shared" si="23"/>
        <v>3</v>
      </c>
      <c r="AL183" s="87">
        <f t="shared" si="23"/>
        <v>4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24"/>
        <v>13</v>
      </c>
      <c r="W184" s="87">
        <f t="shared" si="21"/>
        <v>22</v>
      </c>
      <c r="X184" s="87">
        <f t="shared" si="21"/>
        <v>29</v>
      </c>
      <c r="Y184" s="87">
        <f t="shared" si="21"/>
        <v>52</v>
      </c>
      <c r="Z184" s="87">
        <f t="shared" si="21"/>
        <v>31</v>
      </c>
      <c r="AA184" s="87">
        <f t="shared" si="21"/>
        <v>0</v>
      </c>
      <c r="AB184" s="87">
        <f t="shared" si="25"/>
        <v>147</v>
      </c>
      <c r="AC184" s="26">
        <f t="shared" si="26"/>
        <v>8.8435374149659865E-2</v>
      </c>
      <c r="AD184" s="26">
        <f t="shared" si="22"/>
        <v>0.14965986394557823</v>
      </c>
      <c r="AE184" s="26">
        <f t="shared" si="22"/>
        <v>0.19727891156462585</v>
      </c>
      <c r="AF184" s="26">
        <f t="shared" si="22"/>
        <v>0.35374149659863946</v>
      </c>
      <c r="AG184" s="26">
        <f t="shared" si="22"/>
        <v>0.21088435374149661</v>
      </c>
      <c r="AH184" s="26">
        <f t="shared" si="22"/>
        <v>0</v>
      </c>
      <c r="AI184" s="87">
        <f t="shared" si="23"/>
        <v>3.45</v>
      </c>
      <c r="AJ184" s="87">
        <f t="shared" si="23"/>
        <v>1.23</v>
      </c>
      <c r="AK184" s="87">
        <f t="shared" si="23"/>
        <v>4</v>
      </c>
      <c r="AL184" s="87">
        <f t="shared" si="23"/>
        <v>4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24"/>
        <v>8</v>
      </c>
      <c r="W185" s="87">
        <f t="shared" si="21"/>
        <v>18</v>
      </c>
      <c r="X185" s="87">
        <f t="shared" si="21"/>
        <v>40</v>
      </c>
      <c r="Y185" s="87">
        <f t="shared" si="21"/>
        <v>54</v>
      </c>
      <c r="Z185" s="87">
        <f t="shared" si="21"/>
        <v>20</v>
      </c>
      <c r="AA185" s="87">
        <f t="shared" si="21"/>
        <v>7</v>
      </c>
      <c r="AB185" s="87">
        <f t="shared" si="25"/>
        <v>147</v>
      </c>
      <c r="AC185" s="26">
        <f t="shared" si="26"/>
        <v>5.4421768707482991E-2</v>
      </c>
      <c r="AD185" s="26">
        <f t="shared" si="22"/>
        <v>0.12244897959183673</v>
      </c>
      <c r="AE185" s="26">
        <f t="shared" si="22"/>
        <v>0.27210884353741499</v>
      </c>
      <c r="AF185" s="26">
        <f t="shared" si="22"/>
        <v>0.36734693877551022</v>
      </c>
      <c r="AG185" s="26">
        <f t="shared" si="22"/>
        <v>0.1360544217687075</v>
      </c>
      <c r="AH185" s="26">
        <f t="shared" si="22"/>
        <v>4.7619047619047616E-2</v>
      </c>
      <c r="AI185" s="87">
        <f t="shared" si="23"/>
        <v>3.43</v>
      </c>
      <c r="AJ185" s="87">
        <f t="shared" si="23"/>
        <v>1.07</v>
      </c>
      <c r="AK185" s="87">
        <f t="shared" si="23"/>
        <v>4</v>
      </c>
      <c r="AL185" s="87">
        <f t="shared" si="23"/>
        <v>4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24"/>
        <v>2</v>
      </c>
      <c r="W186" s="87">
        <f t="shared" si="21"/>
        <v>8</v>
      </c>
      <c r="X186" s="87">
        <f t="shared" si="21"/>
        <v>20</v>
      </c>
      <c r="Y186" s="87">
        <f t="shared" si="21"/>
        <v>34</v>
      </c>
      <c r="Z186" s="87">
        <f t="shared" si="21"/>
        <v>31</v>
      </c>
      <c r="AA186" s="87">
        <f t="shared" si="21"/>
        <v>52</v>
      </c>
      <c r="AB186" s="87">
        <f t="shared" si="25"/>
        <v>147</v>
      </c>
      <c r="AC186" s="26">
        <f t="shared" si="26"/>
        <v>1.3605442176870748E-2</v>
      </c>
      <c r="AD186" s="26">
        <f t="shared" si="22"/>
        <v>5.4421768707482991E-2</v>
      </c>
      <c r="AE186" s="26">
        <f t="shared" si="22"/>
        <v>0.1360544217687075</v>
      </c>
      <c r="AF186" s="26">
        <f t="shared" si="22"/>
        <v>0.23129251700680273</v>
      </c>
      <c r="AG186" s="26">
        <f t="shared" si="22"/>
        <v>0.21088435374149661</v>
      </c>
      <c r="AH186" s="26">
        <f t="shared" si="22"/>
        <v>0.35374149659863946</v>
      </c>
      <c r="AI186" s="87">
        <f t="shared" si="23"/>
        <v>3.88</v>
      </c>
      <c r="AJ186" s="87">
        <f t="shared" si="23"/>
        <v>1.03</v>
      </c>
      <c r="AK186" s="87">
        <f t="shared" si="23"/>
        <v>4</v>
      </c>
      <c r="AL186" s="87">
        <f t="shared" si="23"/>
        <v>4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24"/>
        <v>1</v>
      </c>
      <c r="W187" s="87">
        <f t="shared" si="21"/>
        <v>2</v>
      </c>
      <c r="X187" s="87">
        <f t="shared" si="21"/>
        <v>15</v>
      </c>
      <c r="Y187" s="87">
        <f t="shared" si="21"/>
        <v>19</v>
      </c>
      <c r="Z187" s="87">
        <f t="shared" si="21"/>
        <v>12</v>
      </c>
      <c r="AA187" s="87">
        <f t="shared" si="21"/>
        <v>4</v>
      </c>
      <c r="AB187" s="87">
        <f t="shared" si="25"/>
        <v>53</v>
      </c>
      <c r="AC187" s="26">
        <f>V187/$AB187</f>
        <v>1.8867924528301886E-2</v>
      </c>
      <c r="AD187" s="26">
        <f t="shared" si="22"/>
        <v>3.7735849056603772E-2</v>
      </c>
      <c r="AE187" s="26">
        <f t="shared" si="22"/>
        <v>0.28301886792452829</v>
      </c>
      <c r="AF187" s="26">
        <f t="shared" si="22"/>
        <v>0.35849056603773582</v>
      </c>
      <c r="AG187" s="26">
        <f t="shared" si="22"/>
        <v>0.22641509433962265</v>
      </c>
      <c r="AH187" s="26">
        <f t="shared" si="22"/>
        <v>7.5471698113207544E-2</v>
      </c>
      <c r="AI187" s="87">
        <f t="shared" si="23"/>
        <v>3.8</v>
      </c>
      <c r="AJ187" s="87">
        <f t="shared" si="23"/>
        <v>0.93</v>
      </c>
      <c r="AK187" s="87">
        <f t="shared" si="23"/>
        <v>4</v>
      </c>
      <c r="AL187" s="87">
        <f t="shared" si="23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>
        <f>+AO80</f>
        <v>18</v>
      </c>
      <c r="B190" s="23">
        <f>+AO81</f>
        <v>16</v>
      </c>
      <c r="C190" s="23">
        <f>SUM(A190:B190)</f>
        <v>34</v>
      </c>
      <c r="D190" s="23"/>
      <c r="E190" s="23"/>
      <c r="F190" s="23"/>
      <c r="G190" s="23"/>
    </row>
    <row r="191" spans="1:38" ht="15" customHeight="1">
      <c r="A191">
        <f>+AO89</f>
        <v>5</v>
      </c>
      <c r="B191" s="23">
        <f>+AO90</f>
        <v>142</v>
      </c>
      <c r="C191" s="23">
        <f t="shared" ref="C191:C197" si="27">SUM(A191:B191)</f>
        <v>147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>
        <f>+AO98</f>
        <v>73</v>
      </c>
      <c r="B192" s="23">
        <f>+AO99</f>
        <v>74</v>
      </c>
      <c r="C192" s="23">
        <f t="shared" si="27"/>
        <v>147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>
        <f>+AO108</f>
        <v>15</v>
      </c>
      <c r="B193" s="23">
        <f>+AO109</f>
        <v>58</v>
      </c>
      <c r="C193" s="23">
        <f t="shared" si="27"/>
        <v>73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>
        <f>+AO117</f>
        <v>89</v>
      </c>
      <c r="B194" s="23">
        <f>+AO118</f>
        <v>58</v>
      </c>
      <c r="C194" s="23">
        <f t="shared" si="27"/>
        <v>147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>
        <f>+AO126</f>
        <v>131</v>
      </c>
      <c r="B195" s="23">
        <f>+AO127</f>
        <v>16</v>
      </c>
      <c r="C195" s="23">
        <f t="shared" si="27"/>
        <v>147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>
        <f>+AO136</f>
        <v>114</v>
      </c>
      <c r="B196" s="23">
        <f>+AO137</f>
        <v>17</v>
      </c>
      <c r="C196" s="23">
        <f t="shared" si="27"/>
        <v>131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>
        <f>+AO145</f>
        <v>53</v>
      </c>
      <c r="B197" s="23">
        <f>+AO146</f>
        <v>94</v>
      </c>
      <c r="C197" s="23">
        <f t="shared" si="27"/>
        <v>147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V25:AA26"/>
    <mergeCell ref="AC25:AH26"/>
    <mergeCell ref="AI25:AL26"/>
    <mergeCell ref="A1:AE1"/>
    <mergeCell ref="A6:AL6"/>
    <mergeCell ref="A7:AL7"/>
    <mergeCell ref="A8:AL8"/>
    <mergeCell ref="A13:G13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B55:U55"/>
    <mergeCell ref="B56:U56"/>
    <mergeCell ref="G43:K43"/>
    <mergeCell ref="B45:U45"/>
    <mergeCell ref="B47:J47"/>
    <mergeCell ref="B48:J48"/>
    <mergeCell ref="B49:J49"/>
    <mergeCell ref="AC52:AH53"/>
    <mergeCell ref="AI52:AL53"/>
    <mergeCell ref="V52:AA53"/>
    <mergeCell ref="B53:C53"/>
    <mergeCell ref="A54:U54"/>
    <mergeCell ref="A60:U60"/>
    <mergeCell ref="Z60:AL60"/>
    <mergeCell ref="A82:U82"/>
    <mergeCell ref="Z82:AL82"/>
    <mergeCell ref="V104:AA105"/>
    <mergeCell ref="AC104:AH105"/>
    <mergeCell ref="AI104:AL105"/>
    <mergeCell ref="V149:AA150"/>
    <mergeCell ref="AC149:AH150"/>
    <mergeCell ref="AI149:AL150"/>
    <mergeCell ref="V120:AA121"/>
    <mergeCell ref="O152:U152"/>
    <mergeCell ref="AC120:AH121"/>
    <mergeCell ref="AI120:AL121"/>
    <mergeCell ref="O123:U123"/>
    <mergeCell ref="A132:U132"/>
    <mergeCell ref="X132:AL132"/>
    <mergeCell ref="AC173:AH174"/>
    <mergeCell ref="AI173:AL174"/>
    <mergeCell ref="B175:U175"/>
    <mergeCell ref="B176:U176"/>
    <mergeCell ref="B177:U177"/>
    <mergeCell ref="B186:U186"/>
    <mergeCell ref="B187:U187"/>
    <mergeCell ref="B182:U182"/>
    <mergeCell ref="A172:E172"/>
    <mergeCell ref="V173:AA174"/>
    <mergeCell ref="B178:U178"/>
    <mergeCell ref="B179:U179"/>
    <mergeCell ref="B180:U180"/>
    <mergeCell ref="B181:U181"/>
    <mergeCell ref="L42:M42"/>
    <mergeCell ref="L43:M43"/>
    <mergeCell ref="B183:U183"/>
    <mergeCell ref="B184:U184"/>
    <mergeCell ref="B185:U185"/>
    <mergeCell ref="A171:E171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18"/>
  <sheetViews>
    <sheetView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3" width="11.28515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.28515625" customWidth="1"/>
    <col min="39" max="39" width="24" style="72" hidden="1" customWidth="1"/>
    <col min="40" max="46" width="24" hidden="1" customWidth="1"/>
    <col min="47" max="56" width="11.42578125" hidden="1" customWidth="1"/>
    <col min="57" max="57" width="11.42578125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191</v>
      </c>
      <c r="AU1" t="s">
        <v>191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96</v>
      </c>
      <c r="AN3">
        <v>0</v>
      </c>
      <c r="AO3">
        <v>1</v>
      </c>
      <c r="AP3">
        <v>2</v>
      </c>
      <c r="AQ3">
        <v>1</v>
      </c>
      <c r="AR3">
        <v>3</v>
      </c>
      <c r="AS3">
        <v>0</v>
      </c>
      <c r="AT3">
        <v>7</v>
      </c>
      <c r="AU3" t="s">
        <v>96</v>
      </c>
      <c r="AV3">
        <v>0</v>
      </c>
      <c r="AW3">
        <v>1</v>
      </c>
      <c r="AX3">
        <v>2</v>
      </c>
      <c r="AY3">
        <v>1</v>
      </c>
      <c r="AZ3">
        <v>3</v>
      </c>
      <c r="BA3">
        <v>3.86</v>
      </c>
      <c r="BB3">
        <v>1.21</v>
      </c>
      <c r="BC3">
        <v>4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97</v>
      </c>
      <c r="AN4">
        <v>0</v>
      </c>
      <c r="AO4">
        <v>1</v>
      </c>
      <c r="AP4">
        <v>2</v>
      </c>
      <c r="AQ4">
        <v>3</v>
      </c>
      <c r="AR4">
        <v>0</v>
      </c>
      <c r="AS4">
        <v>1</v>
      </c>
      <c r="AT4">
        <v>7</v>
      </c>
      <c r="AU4" t="s">
        <v>97</v>
      </c>
      <c r="AV4">
        <v>0</v>
      </c>
      <c r="AW4">
        <v>1</v>
      </c>
      <c r="AX4">
        <v>2</v>
      </c>
      <c r="AY4">
        <v>3</v>
      </c>
      <c r="AZ4">
        <v>0</v>
      </c>
      <c r="BA4">
        <v>3.33</v>
      </c>
      <c r="BB4">
        <v>0.82</v>
      </c>
      <c r="BC4">
        <v>4</v>
      </c>
      <c r="BD4">
        <v>4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98</v>
      </c>
      <c r="AN5">
        <v>1</v>
      </c>
      <c r="AO5">
        <v>0</v>
      </c>
      <c r="AP5">
        <v>2</v>
      </c>
      <c r="AQ5">
        <v>3</v>
      </c>
      <c r="AR5">
        <v>1</v>
      </c>
      <c r="AS5">
        <v>0</v>
      </c>
      <c r="AT5">
        <v>7</v>
      </c>
      <c r="AU5" t="s">
        <v>98</v>
      </c>
      <c r="AV5">
        <v>1</v>
      </c>
      <c r="AW5">
        <v>0</v>
      </c>
      <c r="AX5">
        <v>2</v>
      </c>
      <c r="AY5">
        <v>3</v>
      </c>
      <c r="AZ5">
        <v>1</v>
      </c>
      <c r="BA5">
        <v>3.43</v>
      </c>
      <c r="BB5">
        <v>1.27</v>
      </c>
      <c r="BC5">
        <v>4</v>
      </c>
      <c r="BD5">
        <v>4</v>
      </c>
    </row>
    <row r="6" spans="1:56" ht="15.75">
      <c r="A6" s="100" t="s">
        <v>186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4</v>
      </c>
      <c r="AO6">
        <v>2</v>
      </c>
      <c r="AP6">
        <v>0</v>
      </c>
      <c r="AQ6">
        <v>0</v>
      </c>
      <c r="AR6">
        <v>1</v>
      </c>
      <c r="AS6">
        <v>0</v>
      </c>
      <c r="AT6">
        <v>7</v>
      </c>
      <c r="AU6" t="s">
        <v>99</v>
      </c>
      <c r="AV6">
        <v>4</v>
      </c>
      <c r="AW6">
        <v>2</v>
      </c>
      <c r="AX6">
        <v>0</v>
      </c>
      <c r="AY6">
        <v>0</v>
      </c>
      <c r="AZ6">
        <v>1</v>
      </c>
      <c r="BA6">
        <v>1.86</v>
      </c>
      <c r="BB6">
        <v>1.46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2</v>
      </c>
      <c r="AO7">
        <v>0</v>
      </c>
      <c r="AP7">
        <v>1</v>
      </c>
      <c r="AQ7">
        <v>3</v>
      </c>
      <c r="AR7">
        <v>1</v>
      </c>
      <c r="AS7">
        <v>0</v>
      </c>
      <c r="AT7">
        <v>7</v>
      </c>
      <c r="AU7" t="s">
        <v>100</v>
      </c>
      <c r="AV7">
        <v>2</v>
      </c>
      <c r="AW7">
        <v>0</v>
      </c>
      <c r="AX7">
        <v>1</v>
      </c>
      <c r="AY7">
        <v>3</v>
      </c>
      <c r="AZ7">
        <v>1</v>
      </c>
      <c r="BA7">
        <v>3.14</v>
      </c>
      <c r="BB7">
        <v>1.57</v>
      </c>
      <c r="BC7">
        <v>4</v>
      </c>
      <c r="BD7">
        <v>4</v>
      </c>
    </row>
    <row r="8" spans="1:56" ht="15.75" customHeight="1">
      <c r="A8" s="102" t="s">
        <v>190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1</v>
      </c>
      <c r="AO8">
        <v>2</v>
      </c>
      <c r="AP8">
        <v>1</v>
      </c>
      <c r="AQ8">
        <v>1</v>
      </c>
      <c r="AR8">
        <v>1</v>
      </c>
      <c r="AS8">
        <v>1</v>
      </c>
      <c r="AT8">
        <v>7</v>
      </c>
      <c r="AU8" t="s">
        <v>101</v>
      </c>
      <c r="AV8">
        <v>1</v>
      </c>
      <c r="AW8">
        <v>2</v>
      </c>
      <c r="AX8">
        <v>1</v>
      </c>
      <c r="AY8">
        <v>1</v>
      </c>
      <c r="AZ8">
        <v>1</v>
      </c>
      <c r="BA8">
        <v>2.83</v>
      </c>
      <c r="BB8">
        <v>1.47</v>
      </c>
      <c r="BC8">
        <v>3</v>
      </c>
      <c r="BD8">
        <v>2</v>
      </c>
    </row>
    <row r="9" spans="1:56" ht="21" customHeight="1">
      <c r="AM9" s="72" t="s">
        <v>102</v>
      </c>
      <c r="AN9">
        <v>0</v>
      </c>
      <c r="AO9">
        <v>0</v>
      </c>
      <c r="AP9">
        <v>1</v>
      </c>
      <c r="AQ9">
        <v>0</v>
      </c>
      <c r="AR9">
        <v>1</v>
      </c>
      <c r="AS9">
        <v>0</v>
      </c>
      <c r="AT9">
        <v>2</v>
      </c>
      <c r="AU9" t="s">
        <v>102</v>
      </c>
      <c r="AV9">
        <v>0</v>
      </c>
      <c r="AW9">
        <v>0</v>
      </c>
      <c r="AX9">
        <v>1</v>
      </c>
      <c r="AY9">
        <v>0</v>
      </c>
      <c r="AZ9">
        <v>1</v>
      </c>
      <c r="BA9">
        <v>4</v>
      </c>
      <c r="BB9">
        <v>1.41</v>
      </c>
      <c r="BC9">
        <v>4</v>
      </c>
      <c r="BD9">
        <v>3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103</v>
      </c>
      <c r="AN10">
        <v>0</v>
      </c>
      <c r="AO10">
        <v>0</v>
      </c>
      <c r="AP10">
        <v>0</v>
      </c>
      <c r="AQ10">
        <v>1</v>
      </c>
      <c r="AR10">
        <v>0</v>
      </c>
      <c r="AS10">
        <v>0</v>
      </c>
      <c r="AT10">
        <v>1</v>
      </c>
      <c r="AU10" t="s">
        <v>103</v>
      </c>
      <c r="AV10">
        <v>0</v>
      </c>
      <c r="AW10">
        <v>0</v>
      </c>
      <c r="AX10">
        <v>0</v>
      </c>
      <c r="AY10">
        <v>1</v>
      </c>
      <c r="AZ10">
        <v>0</v>
      </c>
      <c r="BA10">
        <v>4</v>
      </c>
      <c r="BB10" t="s">
        <v>94</v>
      </c>
      <c r="BC10">
        <v>4</v>
      </c>
      <c r="BD10">
        <v>4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104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1</v>
      </c>
      <c r="AU11" t="s">
        <v>104</v>
      </c>
      <c r="AV11">
        <v>0</v>
      </c>
      <c r="AW11">
        <v>0</v>
      </c>
      <c r="AX11">
        <v>0</v>
      </c>
      <c r="AY11">
        <v>0</v>
      </c>
      <c r="AZ11">
        <v>1</v>
      </c>
      <c r="BA11">
        <v>5</v>
      </c>
      <c r="BB11" t="s">
        <v>94</v>
      </c>
      <c r="BC11">
        <v>5</v>
      </c>
      <c r="BD11">
        <v>5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105</v>
      </c>
      <c r="AN12">
        <v>0</v>
      </c>
      <c r="AO12">
        <v>0</v>
      </c>
      <c r="AP12">
        <v>1</v>
      </c>
      <c r="AQ12">
        <v>3</v>
      </c>
      <c r="AR12">
        <v>2</v>
      </c>
      <c r="AS12">
        <v>1</v>
      </c>
      <c r="AT12">
        <v>7</v>
      </c>
      <c r="AU12" t="s">
        <v>105</v>
      </c>
      <c r="AV12">
        <v>0</v>
      </c>
      <c r="AW12">
        <v>0</v>
      </c>
      <c r="AX12">
        <v>1</v>
      </c>
      <c r="AY12">
        <v>3</v>
      </c>
      <c r="AZ12">
        <v>2</v>
      </c>
      <c r="BA12">
        <v>4.17</v>
      </c>
      <c r="BB12">
        <v>0.75</v>
      </c>
      <c r="BC12">
        <v>4</v>
      </c>
      <c r="BD12">
        <v>4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0</v>
      </c>
      <c r="AO13">
        <v>3</v>
      </c>
      <c r="AP13">
        <v>6</v>
      </c>
      <c r="AQ13">
        <v>15</v>
      </c>
      <c r="AR13">
        <v>5</v>
      </c>
      <c r="AS13">
        <v>0</v>
      </c>
      <c r="AT13">
        <v>29</v>
      </c>
      <c r="AU13" t="s">
        <v>106</v>
      </c>
      <c r="AV13">
        <v>0</v>
      </c>
      <c r="AW13">
        <v>3</v>
      </c>
      <c r="AX13">
        <v>6</v>
      </c>
      <c r="AY13">
        <v>15</v>
      </c>
      <c r="AZ13">
        <v>5</v>
      </c>
      <c r="BA13">
        <v>3.76</v>
      </c>
      <c r="BB13">
        <v>0.87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1</v>
      </c>
      <c r="AO14">
        <v>3</v>
      </c>
      <c r="AP14">
        <v>8</v>
      </c>
      <c r="AQ14">
        <v>20</v>
      </c>
      <c r="AR14">
        <v>9</v>
      </c>
      <c r="AS14">
        <v>0</v>
      </c>
      <c r="AT14">
        <v>41</v>
      </c>
      <c r="AU14" t="s">
        <v>107</v>
      </c>
      <c r="AV14">
        <v>1</v>
      </c>
      <c r="AW14">
        <v>3</v>
      </c>
      <c r="AX14">
        <v>8</v>
      </c>
      <c r="AY14">
        <v>20</v>
      </c>
      <c r="AZ14">
        <v>9</v>
      </c>
      <c r="BA14">
        <v>3.8</v>
      </c>
      <c r="BB14">
        <v>0.95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0</v>
      </c>
      <c r="AO15">
        <v>8</v>
      </c>
      <c r="AP15">
        <v>16</v>
      </c>
      <c r="AQ15">
        <v>13</v>
      </c>
      <c r="AR15">
        <v>4</v>
      </c>
      <c r="AS15">
        <v>0</v>
      </c>
      <c r="AT15">
        <v>41</v>
      </c>
      <c r="AU15" t="s">
        <v>108</v>
      </c>
      <c r="AV15">
        <v>0</v>
      </c>
      <c r="AW15">
        <v>8</v>
      </c>
      <c r="AX15">
        <v>16</v>
      </c>
      <c r="AY15">
        <v>13</v>
      </c>
      <c r="AZ15">
        <v>4</v>
      </c>
      <c r="BA15">
        <v>3.32</v>
      </c>
      <c r="BB15">
        <v>0.91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3</v>
      </c>
      <c r="AO16">
        <v>8</v>
      </c>
      <c r="AP16">
        <v>9</v>
      </c>
      <c r="AQ16">
        <v>14</v>
      </c>
      <c r="AR16">
        <v>6</v>
      </c>
      <c r="AS16">
        <v>5</v>
      </c>
      <c r="AT16">
        <v>45</v>
      </c>
      <c r="AU16" t="s">
        <v>109</v>
      </c>
      <c r="AV16">
        <v>3</v>
      </c>
      <c r="AW16">
        <v>8</v>
      </c>
      <c r="AX16">
        <v>9</v>
      </c>
      <c r="AY16">
        <v>14</v>
      </c>
      <c r="AZ16">
        <v>6</v>
      </c>
      <c r="BA16">
        <v>3.3</v>
      </c>
      <c r="BB16">
        <v>1.18</v>
      </c>
      <c r="BC16">
        <v>4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1</v>
      </c>
      <c r="AO17">
        <v>5</v>
      </c>
      <c r="AP17">
        <v>13</v>
      </c>
      <c r="AQ17">
        <v>19</v>
      </c>
      <c r="AR17">
        <v>6</v>
      </c>
      <c r="AS17">
        <v>1</v>
      </c>
      <c r="AT17">
        <v>45</v>
      </c>
      <c r="AU17" t="s">
        <v>110</v>
      </c>
      <c r="AV17">
        <v>1</v>
      </c>
      <c r="AW17">
        <v>5</v>
      </c>
      <c r="AX17">
        <v>13</v>
      </c>
      <c r="AY17">
        <v>19</v>
      </c>
      <c r="AZ17">
        <v>6</v>
      </c>
      <c r="BA17">
        <v>3.55</v>
      </c>
      <c r="BB17">
        <v>0.95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0</v>
      </c>
      <c r="AO18">
        <v>7</v>
      </c>
      <c r="AP18">
        <v>15</v>
      </c>
      <c r="AQ18">
        <v>17</v>
      </c>
      <c r="AR18">
        <v>5</v>
      </c>
      <c r="AS18">
        <v>1</v>
      </c>
      <c r="AT18">
        <v>45</v>
      </c>
      <c r="AU18" t="s">
        <v>111</v>
      </c>
      <c r="AV18">
        <v>0</v>
      </c>
      <c r="AW18">
        <v>7</v>
      </c>
      <c r="AX18">
        <v>15</v>
      </c>
      <c r="AY18">
        <v>17</v>
      </c>
      <c r="AZ18">
        <v>5</v>
      </c>
      <c r="BA18">
        <v>3.45</v>
      </c>
      <c r="BB18">
        <v>0.9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2</v>
      </c>
      <c r="AO19">
        <v>5</v>
      </c>
      <c r="AP19">
        <v>9</v>
      </c>
      <c r="AQ19">
        <v>10</v>
      </c>
      <c r="AR19">
        <v>9</v>
      </c>
      <c r="AS19">
        <v>9</v>
      </c>
      <c r="AT19">
        <v>44</v>
      </c>
      <c r="AU19" t="s">
        <v>112</v>
      </c>
      <c r="AV19">
        <v>2</v>
      </c>
      <c r="AW19">
        <v>5</v>
      </c>
      <c r="AX19">
        <v>9</v>
      </c>
      <c r="AY19">
        <v>10</v>
      </c>
      <c r="AZ19">
        <v>9</v>
      </c>
      <c r="BA19">
        <v>3.54</v>
      </c>
      <c r="BB19">
        <v>1.2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9</v>
      </c>
      <c r="AO20">
        <v>8</v>
      </c>
      <c r="AP20">
        <v>16</v>
      </c>
      <c r="AQ20">
        <v>8</v>
      </c>
      <c r="AR20">
        <v>4</v>
      </c>
      <c r="AS20">
        <v>0</v>
      </c>
      <c r="AT20">
        <v>45</v>
      </c>
      <c r="AU20" t="s">
        <v>113</v>
      </c>
      <c r="AV20">
        <v>9</v>
      </c>
      <c r="AW20">
        <v>8</v>
      </c>
      <c r="AX20">
        <v>16</v>
      </c>
      <c r="AY20">
        <v>8</v>
      </c>
      <c r="AZ20">
        <v>4</v>
      </c>
      <c r="BA20">
        <v>2.78</v>
      </c>
      <c r="BB20">
        <v>1.22</v>
      </c>
      <c r="BC20">
        <v>3</v>
      </c>
      <c r="BD20">
        <v>3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8</v>
      </c>
      <c r="AO21">
        <v>3</v>
      </c>
      <c r="AP21">
        <v>7</v>
      </c>
      <c r="AQ21">
        <v>5</v>
      </c>
      <c r="AR21">
        <v>0</v>
      </c>
      <c r="AS21">
        <v>22</v>
      </c>
      <c r="AT21">
        <v>45</v>
      </c>
      <c r="AU21" t="s">
        <v>114</v>
      </c>
      <c r="AV21">
        <v>8</v>
      </c>
      <c r="AW21">
        <v>3</v>
      </c>
      <c r="AX21">
        <v>7</v>
      </c>
      <c r="AY21">
        <v>5</v>
      </c>
      <c r="AZ21">
        <v>0</v>
      </c>
      <c r="BA21">
        <v>2.39</v>
      </c>
      <c r="BB21">
        <v>1.2</v>
      </c>
      <c r="BC21">
        <v>3</v>
      </c>
      <c r="BD21">
        <v>1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1</v>
      </c>
      <c r="AO22">
        <v>2</v>
      </c>
      <c r="AP22">
        <v>11</v>
      </c>
      <c r="AQ22">
        <v>8</v>
      </c>
      <c r="AR22">
        <v>6</v>
      </c>
      <c r="AS22">
        <v>17</v>
      </c>
      <c r="AT22">
        <v>45</v>
      </c>
      <c r="AU22" t="s">
        <v>115</v>
      </c>
      <c r="AV22">
        <v>1</v>
      </c>
      <c r="AW22">
        <v>2</v>
      </c>
      <c r="AX22">
        <v>11</v>
      </c>
      <c r="AY22">
        <v>8</v>
      </c>
      <c r="AZ22">
        <v>6</v>
      </c>
      <c r="BA22">
        <v>3.57</v>
      </c>
      <c r="BB22">
        <v>1.03</v>
      </c>
      <c r="BC22">
        <v>4</v>
      </c>
      <c r="BD22">
        <v>3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1</v>
      </c>
      <c r="AO23">
        <v>5</v>
      </c>
      <c r="AP23">
        <v>12</v>
      </c>
      <c r="AQ23">
        <v>16</v>
      </c>
      <c r="AR23">
        <v>9</v>
      </c>
      <c r="AS23">
        <v>2</v>
      </c>
      <c r="AT23">
        <v>45</v>
      </c>
      <c r="AU23" t="s">
        <v>116</v>
      </c>
      <c r="AV23">
        <v>1</v>
      </c>
      <c r="AW23">
        <v>5</v>
      </c>
      <c r="AX23">
        <v>12</v>
      </c>
      <c r="AY23">
        <v>16</v>
      </c>
      <c r="AZ23">
        <v>9</v>
      </c>
      <c r="BA23">
        <v>3.63</v>
      </c>
      <c r="BB23">
        <v>1.02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2</v>
      </c>
      <c r="AO24">
        <v>1</v>
      </c>
      <c r="AP24">
        <v>13</v>
      </c>
      <c r="AQ24">
        <v>15</v>
      </c>
      <c r="AR24">
        <v>13</v>
      </c>
      <c r="AS24">
        <v>1</v>
      </c>
      <c r="AT24">
        <v>45</v>
      </c>
      <c r="AU24" t="s">
        <v>117</v>
      </c>
      <c r="AV24">
        <v>2</v>
      </c>
      <c r="AW24">
        <v>1</v>
      </c>
      <c r="AX24">
        <v>13</v>
      </c>
      <c r="AY24">
        <v>15</v>
      </c>
      <c r="AZ24">
        <v>13</v>
      </c>
      <c r="BA24">
        <v>3.82</v>
      </c>
      <c r="BB24">
        <v>1.04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1</v>
      </c>
      <c r="AO25">
        <v>4</v>
      </c>
      <c r="AP25">
        <v>7</v>
      </c>
      <c r="AQ25">
        <v>19</v>
      </c>
      <c r="AR25">
        <v>11</v>
      </c>
      <c r="AS25">
        <v>3</v>
      </c>
      <c r="AT25">
        <v>45</v>
      </c>
      <c r="AU25" t="s">
        <v>118</v>
      </c>
      <c r="AV25">
        <v>1</v>
      </c>
      <c r="AW25">
        <v>4</v>
      </c>
      <c r="AX25">
        <v>7</v>
      </c>
      <c r="AY25">
        <v>19</v>
      </c>
      <c r="AZ25">
        <v>11</v>
      </c>
      <c r="BA25">
        <v>3.83</v>
      </c>
      <c r="BB25">
        <v>1.01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0</v>
      </c>
      <c r="AO26">
        <v>1</v>
      </c>
      <c r="AP26">
        <v>2</v>
      </c>
      <c r="AQ26">
        <v>3</v>
      </c>
      <c r="AR26">
        <v>6</v>
      </c>
      <c r="AS26">
        <v>33</v>
      </c>
      <c r="AT26">
        <v>45</v>
      </c>
      <c r="AU26" t="s">
        <v>119</v>
      </c>
      <c r="AV26">
        <v>0</v>
      </c>
      <c r="AW26">
        <v>1</v>
      </c>
      <c r="AX26">
        <v>2</v>
      </c>
      <c r="AY26">
        <v>3</v>
      </c>
      <c r="AZ26">
        <v>6</v>
      </c>
      <c r="BA26">
        <v>4.17</v>
      </c>
      <c r="BB26">
        <v>1.03</v>
      </c>
      <c r="BC26">
        <v>5</v>
      </c>
      <c r="BD26">
        <v>5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0</v>
      </c>
      <c r="AO27" s="24">
        <v>1</v>
      </c>
      <c r="AP27" s="24">
        <v>5</v>
      </c>
      <c r="AQ27" s="24">
        <v>14</v>
      </c>
      <c r="AR27" s="24">
        <v>6</v>
      </c>
      <c r="AS27" s="24">
        <v>0</v>
      </c>
      <c r="AT27" s="24">
        <v>26</v>
      </c>
      <c r="AU27" s="24" t="s">
        <v>120</v>
      </c>
      <c r="AV27" s="24">
        <v>0</v>
      </c>
      <c r="AW27" s="24">
        <v>1</v>
      </c>
      <c r="AX27" s="24">
        <v>5</v>
      </c>
      <c r="AY27" s="24">
        <v>14</v>
      </c>
      <c r="AZ27" s="24">
        <v>6</v>
      </c>
      <c r="BA27" s="24">
        <v>3.96</v>
      </c>
      <c r="BB27" s="24">
        <v>0.77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0</v>
      </c>
      <c r="W28" s="89">
        <f t="shared" ref="W28:AA33" si="0">+AO3</f>
        <v>1</v>
      </c>
      <c r="X28" s="89">
        <f t="shared" si="0"/>
        <v>2</v>
      </c>
      <c r="Y28" s="89">
        <f t="shared" si="0"/>
        <v>1</v>
      </c>
      <c r="Z28" s="89">
        <f t="shared" si="0"/>
        <v>3</v>
      </c>
      <c r="AA28" s="89">
        <f t="shared" si="0"/>
        <v>0</v>
      </c>
      <c r="AB28" s="89">
        <f>SUM(V28:AA28)</f>
        <v>7</v>
      </c>
      <c r="AC28" s="26">
        <f t="shared" ref="AC28:AH33" si="1">V28/$AB28</f>
        <v>0</v>
      </c>
      <c r="AD28" s="26">
        <f t="shared" si="1"/>
        <v>0.14285714285714285</v>
      </c>
      <c r="AE28" s="26">
        <f t="shared" si="1"/>
        <v>0.2857142857142857</v>
      </c>
      <c r="AF28" s="26">
        <f t="shared" si="1"/>
        <v>0.14285714285714285</v>
      </c>
      <c r="AG28" s="26">
        <f t="shared" si="1"/>
        <v>0.42857142857142855</v>
      </c>
      <c r="AH28" s="26">
        <f t="shared" si="1"/>
        <v>0</v>
      </c>
      <c r="AI28" s="89">
        <f t="shared" ref="AI28:AL33" si="2">+BA3</f>
        <v>3.86</v>
      </c>
      <c r="AJ28" s="89">
        <f t="shared" si="2"/>
        <v>1.21</v>
      </c>
      <c r="AK28" s="89">
        <f t="shared" si="2"/>
        <v>4</v>
      </c>
      <c r="AL28" s="89">
        <f t="shared" si="2"/>
        <v>5</v>
      </c>
      <c r="AM28" s="27" t="s">
        <v>192</v>
      </c>
      <c r="AU28" s="27" t="s">
        <v>192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3">+AN4</f>
        <v>0</v>
      </c>
      <c r="W29" s="89">
        <f t="shared" si="0"/>
        <v>1</v>
      </c>
      <c r="X29" s="89">
        <f t="shared" si="0"/>
        <v>2</v>
      </c>
      <c r="Y29" s="89">
        <f t="shared" si="0"/>
        <v>3</v>
      </c>
      <c r="Z29" s="89">
        <f t="shared" si="0"/>
        <v>0</v>
      </c>
      <c r="AA29" s="89">
        <f t="shared" si="0"/>
        <v>1</v>
      </c>
      <c r="AB29" s="89">
        <f t="shared" ref="AB29:AB33" si="4">SUM(V29:AA29)</f>
        <v>7</v>
      </c>
      <c r="AC29" s="26">
        <f t="shared" si="1"/>
        <v>0</v>
      </c>
      <c r="AD29" s="26">
        <f t="shared" si="1"/>
        <v>0.14285714285714285</v>
      </c>
      <c r="AE29" s="26">
        <f t="shared" si="1"/>
        <v>0.2857142857142857</v>
      </c>
      <c r="AF29" s="26">
        <f t="shared" si="1"/>
        <v>0.42857142857142855</v>
      </c>
      <c r="AG29" s="26">
        <f t="shared" si="1"/>
        <v>0</v>
      </c>
      <c r="AH29" s="26">
        <f t="shared" si="1"/>
        <v>0.14285714285714285</v>
      </c>
      <c r="AI29" s="89">
        <f t="shared" si="2"/>
        <v>3.33</v>
      </c>
      <c r="AJ29" s="89">
        <f t="shared" si="2"/>
        <v>0.82</v>
      </c>
      <c r="AK29" s="89">
        <f t="shared" si="2"/>
        <v>4</v>
      </c>
      <c r="AL29" s="89">
        <f t="shared" si="2"/>
        <v>4</v>
      </c>
      <c r="AU29" s="27" t="s">
        <v>170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3"/>
        <v>1</v>
      </c>
      <c r="W30" s="89">
        <f t="shared" si="0"/>
        <v>0</v>
      </c>
      <c r="X30" s="89">
        <f t="shared" si="0"/>
        <v>2</v>
      </c>
      <c r="Y30" s="89">
        <f t="shared" si="0"/>
        <v>3</v>
      </c>
      <c r="Z30" s="89">
        <f t="shared" si="0"/>
        <v>1</v>
      </c>
      <c r="AA30" s="89">
        <f t="shared" si="0"/>
        <v>0</v>
      </c>
      <c r="AB30" s="89">
        <f t="shared" si="4"/>
        <v>7</v>
      </c>
      <c r="AC30" s="26">
        <f t="shared" si="1"/>
        <v>0.14285714285714285</v>
      </c>
      <c r="AD30" s="26">
        <f t="shared" si="1"/>
        <v>0</v>
      </c>
      <c r="AE30" s="26">
        <f t="shared" si="1"/>
        <v>0.2857142857142857</v>
      </c>
      <c r="AF30" s="26">
        <f t="shared" si="1"/>
        <v>0.42857142857142855</v>
      </c>
      <c r="AG30" s="26">
        <f t="shared" si="1"/>
        <v>0.14285714285714285</v>
      </c>
      <c r="AH30" s="26">
        <f t="shared" si="1"/>
        <v>0</v>
      </c>
      <c r="AI30" s="89">
        <f t="shared" si="2"/>
        <v>3.43</v>
      </c>
      <c r="AJ30" s="89">
        <f t="shared" si="2"/>
        <v>1.27</v>
      </c>
      <c r="AK30" s="89">
        <f t="shared" si="2"/>
        <v>4</v>
      </c>
      <c r="AL30" s="89">
        <f t="shared" si="2"/>
        <v>4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3"/>
        <v>4</v>
      </c>
      <c r="W31" s="89">
        <f t="shared" si="0"/>
        <v>2</v>
      </c>
      <c r="X31" s="89">
        <f t="shared" si="0"/>
        <v>0</v>
      </c>
      <c r="Y31" s="89">
        <f t="shared" si="0"/>
        <v>0</v>
      </c>
      <c r="Z31" s="89">
        <f t="shared" si="0"/>
        <v>1</v>
      </c>
      <c r="AA31" s="89">
        <f t="shared" si="0"/>
        <v>0</v>
      </c>
      <c r="AB31" s="89">
        <f t="shared" si="4"/>
        <v>7</v>
      </c>
      <c r="AC31" s="26">
        <f t="shared" si="1"/>
        <v>0.5714285714285714</v>
      </c>
      <c r="AD31" s="26">
        <f t="shared" si="1"/>
        <v>0.2857142857142857</v>
      </c>
      <c r="AE31" s="26">
        <f t="shared" si="1"/>
        <v>0</v>
      </c>
      <c r="AF31" s="26">
        <f t="shared" si="1"/>
        <v>0</v>
      </c>
      <c r="AG31" s="26">
        <f t="shared" si="1"/>
        <v>0.14285714285714285</v>
      </c>
      <c r="AH31" s="26">
        <f t="shared" si="1"/>
        <v>0</v>
      </c>
      <c r="AI31" s="89">
        <f t="shared" si="2"/>
        <v>1.86</v>
      </c>
      <c r="AJ31" s="89">
        <f t="shared" si="2"/>
        <v>1.46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3"/>
        <v>2</v>
      </c>
      <c r="W32" s="89">
        <f t="shared" si="0"/>
        <v>0</v>
      </c>
      <c r="X32" s="89">
        <f t="shared" si="0"/>
        <v>1</v>
      </c>
      <c r="Y32" s="89">
        <f t="shared" si="0"/>
        <v>3</v>
      </c>
      <c r="Z32" s="89">
        <f t="shared" si="0"/>
        <v>1</v>
      </c>
      <c r="AA32" s="89">
        <f t="shared" si="0"/>
        <v>0</v>
      </c>
      <c r="AB32" s="89">
        <f t="shared" si="4"/>
        <v>7</v>
      </c>
      <c r="AC32" s="26">
        <f t="shared" si="1"/>
        <v>0.2857142857142857</v>
      </c>
      <c r="AD32" s="26">
        <f t="shared" si="1"/>
        <v>0</v>
      </c>
      <c r="AE32" s="26">
        <f t="shared" si="1"/>
        <v>0.14285714285714285</v>
      </c>
      <c r="AF32" s="26">
        <f t="shared" si="1"/>
        <v>0.42857142857142855</v>
      </c>
      <c r="AG32" s="26">
        <f t="shared" si="1"/>
        <v>0.14285714285714285</v>
      </c>
      <c r="AH32" s="26">
        <f t="shared" si="1"/>
        <v>0</v>
      </c>
      <c r="AI32" s="89">
        <f t="shared" si="2"/>
        <v>3.14</v>
      </c>
      <c r="AJ32" s="89">
        <f t="shared" si="2"/>
        <v>1.57</v>
      </c>
      <c r="AK32" s="89">
        <f t="shared" si="2"/>
        <v>4</v>
      </c>
      <c r="AL32" s="89">
        <f t="shared" si="2"/>
        <v>4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3"/>
        <v>1</v>
      </c>
      <c r="W33" s="89">
        <f t="shared" si="0"/>
        <v>2</v>
      </c>
      <c r="X33" s="89">
        <f t="shared" si="0"/>
        <v>1</v>
      </c>
      <c r="Y33" s="89">
        <f t="shared" si="0"/>
        <v>1</v>
      </c>
      <c r="Z33" s="89">
        <f t="shared" si="0"/>
        <v>1</v>
      </c>
      <c r="AA33" s="89">
        <f t="shared" si="0"/>
        <v>1</v>
      </c>
      <c r="AB33" s="89">
        <f t="shared" si="4"/>
        <v>7</v>
      </c>
      <c r="AC33" s="26">
        <f t="shared" si="1"/>
        <v>0.14285714285714285</v>
      </c>
      <c r="AD33" s="26">
        <f t="shared" si="1"/>
        <v>0.2857142857142857</v>
      </c>
      <c r="AE33" s="26">
        <f t="shared" si="1"/>
        <v>0.14285714285714285</v>
      </c>
      <c r="AF33" s="26">
        <f t="shared" si="1"/>
        <v>0.14285714285714285</v>
      </c>
      <c r="AG33" s="26">
        <f t="shared" si="1"/>
        <v>0.14285714285714285</v>
      </c>
      <c r="AH33" s="26">
        <f t="shared" si="1"/>
        <v>0.14285714285714285</v>
      </c>
      <c r="AI33" s="89">
        <f t="shared" si="2"/>
        <v>2.83</v>
      </c>
      <c r="AJ33" s="89">
        <f t="shared" si="2"/>
        <v>1.47</v>
      </c>
      <c r="AK33" s="89">
        <f t="shared" si="2"/>
        <v>3</v>
      </c>
      <c r="AL33" s="89">
        <f t="shared" si="2"/>
        <v>2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191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45</v>
      </c>
      <c r="AP38" s="24">
        <v>45</v>
      </c>
      <c r="AQ38" s="24">
        <v>45</v>
      </c>
      <c r="AR38" s="24">
        <v>45</v>
      </c>
      <c r="AS38" s="24">
        <v>45</v>
      </c>
      <c r="AT38" s="24">
        <v>45</v>
      </c>
      <c r="AU38" s="24">
        <v>45</v>
      </c>
      <c r="AV38" s="24">
        <v>45</v>
      </c>
      <c r="AW38" s="24">
        <v>45</v>
      </c>
      <c r="AX38" s="24">
        <v>45</v>
      </c>
      <c r="AY38" s="24">
        <v>45</v>
      </c>
      <c r="AZ38" s="24">
        <v>45</v>
      </c>
      <c r="BA38" s="24">
        <v>45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>
        <f>+AO59</f>
        <v>2</v>
      </c>
      <c r="M39" s="91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/>
      <c r="M40" s="91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192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f>+AO60</f>
        <v>5</v>
      </c>
      <c r="M41" s="91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/>
      <c r="M42" s="9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/>
      <c r="M43" s="91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7</v>
      </c>
      <c r="AP47" s="24">
        <v>15.6</v>
      </c>
      <c r="AQ47" s="24">
        <v>15.6</v>
      </c>
      <c r="AR47" s="24">
        <v>15.6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11</v>
      </c>
      <c r="AP48" s="24">
        <v>24.4</v>
      </c>
      <c r="AQ48" s="24">
        <v>24.4</v>
      </c>
      <c r="AR48" s="24">
        <v>40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13</v>
      </c>
      <c r="AP49" s="24">
        <v>28.9</v>
      </c>
      <c r="AQ49" s="24">
        <v>28.9</v>
      </c>
      <c r="AR49" s="24">
        <v>68.900000000000006</v>
      </c>
    </row>
    <row r="50" spans="1:44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14</v>
      </c>
      <c r="AP50" s="24">
        <v>31.1</v>
      </c>
      <c r="AQ50" s="24">
        <v>31.1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45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192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0</v>
      </c>
      <c r="W55" s="87">
        <f t="shared" ref="W55:AA57" si="5">+AO9</f>
        <v>0</v>
      </c>
      <c r="X55" s="87">
        <f t="shared" si="5"/>
        <v>1</v>
      </c>
      <c r="Y55" s="87">
        <f t="shared" si="5"/>
        <v>0</v>
      </c>
      <c r="Z55" s="87">
        <f t="shared" si="5"/>
        <v>1</v>
      </c>
      <c r="AA55" s="87">
        <f t="shared" si="5"/>
        <v>0</v>
      </c>
      <c r="AB55" s="87">
        <f>SUM(V55:AA55)</f>
        <v>2</v>
      </c>
      <c r="AC55" s="26">
        <f>V55/$AB55</f>
        <v>0</v>
      </c>
      <c r="AD55" s="26">
        <f t="shared" ref="AD55:AH57" si="6">W55/$AB55</f>
        <v>0</v>
      </c>
      <c r="AE55" s="26">
        <f t="shared" si="6"/>
        <v>0.5</v>
      </c>
      <c r="AF55" s="26">
        <f t="shared" si="6"/>
        <v>0</v>
      </c>
      <c r="AG55" s="26">
        <f t="shared" si="6"/>
        <v>0.5</v>
      </c>
      <c r="AH55" s="26">
        <f t="shared" si="6"/>
        <v>0</v>
      </c>
      <c r="AI55" s="87">
        <f t="shared" ref="AI55:AL57" si="7">+BA9</f>
        <v>4</v>
      </c>
      <c r="AJ55" s="87">
        <f t="shared" si="7"/>
        <v>1.41</v>
      </c>
      <c r="AK55" s="87">
        <f t="shared" si="7"/>
        <v>4</v>
      </c>
      <c r="AL55" s="87">
        <f t="shared" si="7"/>
        <v>3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8">+AN10</f>
        <v>0</v>
      </c>
      <c r="W56" s="87">
        <f t="shared" si="5"/>
        <v>0</v>
      </c>
      <c r="X56" s="87">
        <f t="shared" si="5"/>
        <v>0</v>
      </c>
      <c r="Y56" s="87">
        <f t="shared" si="5"/>
        <v>1</v>
      </c>
      <c r="Z56" s="87">
        <f t="shared" si="5"/>
        <v>0</v>
      </c>
      <c r="AA56" s="87">
        <f t="shared" si="5"/>
        <v>0</v>
      </c>
      <c r="AB56" s="87">
        <f t="shared" ref="AB56:AB57" si="9">SUM(V56:AA56)</f>
        <v>1</v>
      </c>
      <c r="AC56" s="26">
        <f t="shared" ref="AC56:AC57" si="10">V56/$AB56</f>
        <v>0</v>
      </c>
      <c r="AD56" s="26">
        <f t="shared" si="6"/>
        <v>0</v>
      </c>
      <c r="AE56" s="26">
        <f t="shared" si="6"/>
        <v>0</v>
      </c>
      <c r="AF56" s="26">
        <f t="shared" si="6"/>
        <v>1</v>
      </c>
      <c r="AG56" s="26">
        <f t="shared" si="6"/>
        <v>0</v>
      </c>
      <c r="AH56" s="26">
        <f t="shared" si="6"/>
        <v>0</v>
      </c>
      <c r="AI56" s="87">
        <f t="shared" si="7"/>
        <v>4</v>
      </c>
      <c r="AJ56" s="87" t="str">
        <f t="shared" si="7"/>
        <v>.</v>
      </c>
      <c r="AK56" s="87">
        <f t="shared" si="7"/>
        <v>4</v>
      </c>
      <c r="AL56" s="87">
        <f t="shared" si="7"/>
        <v>4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8"/>
        <v>0</v>
      </c>
      <c r="W57" s="87">
        <f t="shared" si="5"/>
        <v>0</v>
      </c>
      <c r="X57" s="87">
        <f t="shared" si="5"/>
        <v>0</v>
      </c>
      <c r="Y57" s="87">
        <f t="shared" si="5"/>
        <v>0</v>
      </c>
      <c r="Z57" s="87">
        <f t="shared" si="5"/>
        <v>1</v>
      </c>
      <c r="AA57" s="87">
        <f t="shared" si="5"/>
        <v>0</v>
      </c>
      <c r="AB57" s="87">
        <f t="shared" si="9"/>
        <v>1</v>
      </c>
      <c r="AC57" s="26">
        <f t="shared" si="10"/>
        <v>0</v>
      </c>
      <c r="AD57" s="26">
        <f t="shared" si="6"/>
        <v>0</v>
      </c>
      <c r="AE57" s="26">
        <f t="shared" si="6"/>
        <v>0</v>
      </c>
      <c r="AF57" s="26">
        <f t="shared" si="6"/>
        <v>0</v>
      </c>
      <c r="AG57" s="26">
        <f t="shared" si="6"/>
        <v>1</v>
      </c>
      <c r="AH57" s="26">
        <f t="shared" si="6"/>
        <v>0</v>
      </c>
      <c r="AI57" s="87">
        <f t="shared" si="7"/>
        <v>5</v>
      </c>
      <c r="AJ57" s="87" t="str">
        <f t="shared" si="7"/>
        <v>.</v>
      </c>
      <c r="AK57" s="87">
        <f t="shared" si="7"/>
        <v>5</v>
      </c>
      <c r="AL57" s="87">
        <f t="shared" si="7"/>
        <v>5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0"/>
      <c r="AO58" s="80">
        <v>38</v>
      </c>
      <c r="AP58" s="80">
        <v>84.4</v>
      </c>
      <c r="AQ58" s="80">
        <v>84.4</v>
      </c>
      <c r="AR58" s="24">
        <v>84.4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0" t="s">
        <v>31</v>
      </c>
      <c r="AO59" s="80">
        <v>2</v>
      </c>
      <c r="AP59" s="80">
        <v>4.4000000000000004</v>
      </c>
      <c r="AQ59" s="80">
        <v>4.4000000000000004</v>
      </c>
      <c r="AR59" s="24">
        <v>88.9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0" t="s">
        <v>33</v>
      </c>
      <c r="AO60" s="80">
        <v>5</v>
      </c>
      <c r="AP60" s="80">
        <v>11.1</v>
      </c>
      <c r="AQ60" s="80">
        <v>11.1</v>
      </c>
      <c r="AR60" s="24">
        <v>100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0" t="s">
        <v>93</v>
      </c>
      <c r="AO61" s="80">
        <v>45</v>
      </c>
      <c r="AP61" s="80">
        <v>100</v>
      </c>
      <c r="AQ61" s="80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 t="s">
        <v>192</v>
      </c>
      <c r="AN62" s="80"/>
      <c r="AO62" s="80"/>
      <c r="AP62" s="80"/>
      <c r="AQ62" s="80"/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80"/>
      <c r="AO63" s="80"/>
      <c r="AP63" s="80"/>
      <c r="AQ63" s="80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0"/>
      <c r="AO64" s="80"/>
      <c r="AP64" s="80"/>
      <c r="AQ64" s="8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0"/>
      <c r="AO65" s="80"/>
      <c r="AP65" s="80"/>
      <c r="AQ65" s="8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 t="s">
        <v>176</v>
      </c>
      <c r="AN66" s="80"/>
      <c r="AO66" s="80"/>
      <c r="AP66" s="80"/>
      <c r="AQ66" s="8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80"/>
      <c r="AO67" s="80" t="s">
        <v>123</v>
      </c>
      <c r="AP67" s="80" t="s">
        <v>124</v>
      </c>
      <c r="AQ67" s="80" t="s">
        <v>125</v>
      </c>
      <c r="AR67" s="24" t="s">
        <v>126</v>
      </c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127</v>
      </c>
      <c r="AN68" s="80"/>
      <c r="AO68" s="80">
        <v>45</v>
      </c>
      <c r="AP68" s="80">
        <v>100</v>
      </c>
      <c r="AQ68" s="80">
        <v>100</v>
      </c>
      <c r="AR68" s="24">
        <v>100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192</v>
      </c>
      <c r="AN69" s="80"/>
      <c r="AO69" s="80"/>
      <c r="AP69" s="80"/>
      <c r="AQ69" s="80"/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0"/>
      <c r="AO70" s="80"/>
      <c r="AP70" s="80"/>
      <c r="AQ70" s="80"/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80"/>
      <c r="AO71" s="80"/>
      <c r="AP71" s="80"/>
      <c r="AQ71" s="80"/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0"/>
      <c r="AO72" s="80"/>
      <c r="AP72" s="80"/>
      <c r="AQ72" s="80"/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 t="s">
        <v>177</v>
      </c>
      <c r="AN73" s="80"/>
      <c r="AO73" s="80"/>
      <c r="AP73" s="80"/>
      <c r="AQ73" s="80"/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80"/>
      <c r="AO74" s="80" t="s">
        <v>123</v>
      </c>
      <c r="AP74" s="80" t="s">
        <v>124</v>
      </c>
      <c r="AQ74" s="80" t="s">
        <v>125</v>
      </c>
      <c r="AR74" s="24" t="s">
        <v>126</v>
      </c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 t="s">
        <v>127</v>
      </c>
      <c r="AN75" s="80"/>
      <c r="AO75" s="80">
        <v>38</v>
      </c>
      <c r="AP75" s="80">
        <v>84.4</v>
      </c>
      <c r="AQ75" s="80">
        <v>84.4</v>
      </c>
      <c r="AR75" s="24">
        <v>84.4</v>
      </c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0" t="s">
        <v>29</v>
      </c>
      <c r="AO76" s="80">
        <v>2</v>
      </c>
      <c r="AP76" s="80">
        <v>4.4000000000000004</v>
      </c>
      <c r="AQ76" s="80">
        <v>4.4000000000000004</v>
      </c>
      <c r="AR76" s="24">
        <v>88.9</v>
      </c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80" t="s">
        <v>30</v>
      </c>
      <c r="AO77" s="80">
        <v>5</v>
      </c>
      <c r="AP77" s="80">
        <v>11.1</v>
      </c>
      <c r="AQ77" s="80">
        <v>11.1</v>
      </c>
      <c r="AR77" s="24">
        <v>100</v>
      </c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80" t="s">
        <v>93</v>
      </c>
      <c r="AO78" s="80">
        <v>45</v>
      </c>
      <c r="AP78" s="80">
        <v>100</v>
      </c>
      <c r="AQ78" s="80">
        <v>100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 t="s">
        <v>192</v>
      </c>
      <c r="AN79" s="80"/>
      <c r="AO79" s="80"/>
      <c r="AP79" s="80"/>
      <c r="AQ79" s="80"/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80"/>
      <c r="AO80" s="80"/>
      <c r="AP80" s="80"/>
      <c r="AQ80" s="80"/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80"/>
      <c r="AO81" s="80"/>
      <c r="AP81" s="80"/>
      <c r="AQ81" s="80"/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 t="s">
        <v>178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/>
      <c r="AO84" s="24" t="s">
        <v>123</v>
      </c>
      <c r="AP84" s="24" t="s">
        <v>124</v>
      </c>
      <c r="AQ84" s="24" t="s">
        <v>125</v>
      </c>
      <c r="AR84" s="24" t="s">
        <v>126</v>
      </c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 t="s">
        <v>127</v>
      </c>
      <c r="AN85" s="24" t="s">
        <v>29</v>
      </c>
      <c r="AO85" s="24">
        <v>1</v>
      </c>
      <c r="AP85" s="24">
        <v>2.2000000000000002</v>
      </c>
      <c r="AQ85" s="24">
        <v>2.2000000000000002</v>
      </c>
      <c r="AR85" s="24">
        <v>2.2000000000000002</v>
      </c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  <c r="AN86" s="24" t="s">
        <v>30</v>
      </c>
      <c r="AO86" s="24">
        <v>44</v>
      </c>
      <c r="AP86" s="24">
        <v>97.8</v>
      </c>
      <c r="AQ86" s="24">
        <v>97.8</v>
      </c>
      <c r="AR86" s="24">
        <v>100</v>
      </c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/>
      <c r="AN87" s="24" t="s">
        <v>93</v>
      </c>
      <c r="AO87" s="24">
        <v>45</v>
      </c>
      <c r="AP87" s="24">
        <v>100</v>
      </c>
      <c r="AQ87" s="24">
        <v>100</v>
      </c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 t="s">
        <v>192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/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/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 t="s">
        <v>179</v>
      </c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/>
      <c r="AO93" s="24" t="s">
        <v>123</v>
      </c>
      <c r="AP93" s="24" t="s">
        <v>124</v>
      </c>
      <c r="AQ93" s="24" t="s">
        <v>125</v>
      </c>
      <c r="AR93" s="24" t="s">
        <v>126</v>
      </c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 t="s">
        <v>127</v>
      </c>
      <c r="AN94" s="24" t="s">
        <v>29</v>
      </c>
      <c r="AO94" s="24">
        <v>26</v>
      </c>
      <c r="AP94" s="24">
        <v>57.8</v>
      </c>
      <c r="AQ94" s="24">
        <v>57.8</v>
      </c>
      <c r="AR94" s="24">
        <v>57.8</v>
      </c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  <c r="AN95" s="24" t="s">
        <v>30</v>
      </c>
      <c r="AO95" s="24">
        <v>19</v>
      </c>
      <c r="AP95" s="24">
        <v>42.2</v>
      </c>
      <c r="AQ95" s="24">
        <v>42.2</v>
      </c>
      <c r="AR95" s="24">
        <v>100</v>
      </c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/>
      <c r="AN96" s="24" t="s">
        <v>93</v>
      </c>
      <c r="AO96" s="24">
        <v>45</v>
      </c>
      <c r="AP96" s="24">
        <v>100</v>
      </c>
      <c r="AQ96" s="24">
        <v>100</v>
      </c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 t="s">
        <v>192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/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/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 t="s">
        <v>180</v>
      </c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/>
      <c r="AO102" s="24" t="s">
        <v>123</v>
      </c>
      <c r="AP102" s="24" t="s">
        <v>124</v>
      </c>
      <c r="AQ102" s="24" t="s">
        <v>125</v>
      </c>
      <c r="AR102" s="24" t="s">
        <v>126</v>
      </c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 t="s">
        <v>127</v>
      </c>
      <c r="AO103" s="24">
        <v>19</v>
      </c>
      <c r="AP103" s="24">
        <v>42.2</v>
      </c>
      <c r="AQ103" s="24">
        <v>42.2</v>
      </c>
      <c r="AR103" s="24">
        <v>42.2</v>
      </c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/>
      <c r="AN104" s="24" t="s">
        <v>29</v>
      </c>
      <c r="AO104" s="24">
        <v>7</v>
      </c>
      <c r="AP104" s="24">
        <v>15.6</v>
      </c>
      <c r="AQ104" s="24">
        <v>15.6</v>
      </c>
      <c r="AR104" s="24">
        <v>57.8</v>
      </c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/>
      <c r="AN105" s="24" t="s">
        <v>30</v>
      </c>
      <c r="AO105" s="24">
        <v>19</v>
      </c>
      <c r="AP105" s="24">
        <v>42.2</v>
      </c>
      <c r="AQ105" s="24">
        <v>42.2</v>
      </c>
      <c r="AR105" s="24">
        <v>100</v>
      </c>
    </row>
    <row r="106" spans="1:49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/>
      <c r="AN106" s="24" t="s">
        <v>93</v>
      </c>
      <c r="AO106" s="24">
        <v>45</v>
      </c>
      <c r="AP106" s="24">
        <v>100</v>
      </c>
      <c r="AQ106" s="24">
        <v>100</v>
      </c>
    </row>
    <row r="107" spans="1:49" s="24" customFormat="1" ht="60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1">+AO12</f>
        <v>0</v>
      </c>
      <c r="X107" s="88">
        <f t="shared" si="11"/>
        <v>1</v>
      </c>
      <c r="Y107" s="88">
        <f t="shared" si="11"/>
        <v>3</v>
      </c>
      <c r="Z107" s="88">
        <f t="shared" si="11"/>
        <v>2</v>
      </c>
      <c r="AA107" s="88">
        <f t="shared" si="11"/>
        <v>1</v>
      </c>
      <c r="AB107" s="88">
        <f>SUM(V107:AA107)</f>
        <v>7</v>
      </c>
      <c r="AC107" s="26">
        <f t="shared" ref="AC107:AH107" si="12">V107/$AB107</f>
        <v>0</v>
      </c>
      <c r="AD107" s="26">
        <f t="shared" si="12"/>
        <v>0</v>
      </c>
      <c r="AE107" s="26">
        <f t="shared" si="12"/>
        <v>0.14285714285714285</v>
      </c>
      <c r="AF107" s="26">
        <f t="shared" si="12"/>
        <v>0.42857142857142855</v>
      </c>
      <c r="AG107" s="26">
        <f t="shared" si="12"/>
        <v>0.2857142857142857</v>
      </c>
      <c r="AH107" s="26">
        <f t="shared" si="12"/>
        <v>0.14285714285714285</v>
      </c>
      <c r="AI107" s="88">
        <f t="shared" ref="AI107:AL107" si="13">+BA12</f>
        <v>4.17</v>
      </c>
      <c r="AJ107" s="88">
        <f t="shared" si="13"/>
        <v>0.75</v>
      </c>
      <c r="AK107" s="88">
        <f t="shared" si="13"/>
        <v>4</v>
      </c>
      <c r="AL107" s="88">
        <f t="shared" si="13"/>
        <v>4</v>
      </c>
      <c r="AM107" s="73" t="s">
        <v>192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 t="s">
        <v>181</v>
      </c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/>
      <c r="AN112" s="27"/>
      <c r="AO112" s="27" t="s">
        <v>123</v>
      </c>
      <c r="AP112" s="27" t="s">
        <v>124</v>
      </c>
      <c r="AQ112" s="27" t="s">
        <v>125</v>
      </c>
      <c r="AR112" s="27" t="s">
        <v>126</v>
      </c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 t="s">
        <v>127</v>
      </c>
      <c r="AN113" s="27" t="s">
        <v>29</v>
      </c>
      <c r="AO113" s="27">
        <v>29</v>
      </c>
      <c r="AP113" s="27">
        <v>64.400000000000006</v>
      </c>
      <c r="AQ113" s="27">
        <v>64.400000000000006</v>
      </c>
      <c r="AR113" s="27">
        <v>64.400000000000006</v>
      </c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 t="s">
        <v>30</v>
      </c>
      <c r="AO114" s="24">
        <v>16</v>
      </c>
      <c r="AP114" s="24">
        <v>35.6</v>
      </c>
      <c r="AQ114" s="24">
        <v>35.6</v>
      </c>
      <c r="AR114" s="24">
        <v>100</v>
      </c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/>
      <c r="AN115" s="24" t="s">
        <v>93</v>
      </c>
      <c r="AO115" s="24">
        <v>45</v>
      </c>
      <c r="AP115" s="24">
        <v>100</v>
      </c>
      <c r="AQ115" s="24">
        <v>100</v>
      </c>
      <c r="AR115" s="24"/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 t="s">
        <v>192</v>
      </c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/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/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 t="s">
        <v>182</v>
      </c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/>
      <c r="AO121" s="24" t="s">
        <v>123</v>
      </c>
      <c r="AP121" s="24" t="s">
        <v>124</v>
      </c>
      <c r="AQ121" s="24" t="s">
        <v>125</v>
      </c>
      <c r="AR121" s="24" t="s">
        <v>126</v>
      </c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 t="s">
        <v>127</v>
      </c>
      <c r="AN122" s="24" t="s">
        <v>29</v>
      </c>
      <c r="AO122" s="24">
        <v>44</v>
      </c>
      <c r="AP122" s="24">
        <v>97.8</v>
      </c>
      <c r="AQ122" s="24">
        <v>97.8</v>
      </c>
      <c r="AR122" s="24">
        <v>97.8</v>
      </c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0</v>
      </c>
      <c r="W123" s="88">
        <f t="shared" ref="W123:AA123" si="14">+AO13</f>
        <v>3</v>
      </c>
      <c r="X123" s="88">
        <f t="shared" si="14"/>
        <v>6</v>
      </c>
      <c r="Y123" s="88">
        <f t="shared" si="14"/>
        <v>15</v>
      </c>
      <c r="Z123" s="88">
        <f t="shared" si="14"/>
        <v>5</v>
      </c>
      <c r="AA123" s="88">
        <f t="shared" si="14"/>
        <v>0</v>
      </c>
      <c r="AB123" s="88">
        <f>SUM(V123:AA123)</f>
        <v>29</v>
      </c>
      <c r="AC123" s="26">
        <f>V123/$AB123</f>
        <v>0</v>
      </c>
      <c r="AD123" s="26">
        <f t="shared" ref="AD123:AH123" si="15">W123/$AB123</f>
        <v>0.10344827586206896</v>
      </c>
      <c r="AE123" s="26">
        <f t="shared" si="15"/>
        <v>0.20689655172413793</v>
      </c>
      <c r="AF123" s="26">
        <f t="shared" si="15"/>
        <v>0.51724137931034486</v>
      </c>
      <c r="AG123" s="26">
        <f t="shared" si="15"/>
        <v>0.17241379310344829</v>
      </c>
      <c r="AH123" s="26">
        <f t="shared" si="15"/>
        <v>0</v>
      </c>
      <c r="AI123" s="88">
        <f t="shared" ref="AI123:AL123" si="16">+BA13</f>
        <v>3.76</v>
      </c>
      <c r="AJ123" s="88">
        <f t="shared" si="16"/>
        <v>0.87</v>
      </c>
      <c r="AK123" s="88">
        <f t="shared" si="16"/>
        <v>4</v>
      </c>
      <c r="AL123" s="88">
        <f t="shared" si="16"/>
        <v>4</v>
      </c>
      <c r="AM123" s="73"/>
      <c r="AN123" s="24" t="s">
        <v>30</v>
      </c>
      <c r="AO123" s="24">
        <v>1</v>
      </c>
      <c r="AP123" s="24">
        <v>2.2000000000000002</v>
      </c>
      <c r="AQ123" s="24">
        <v>2.2000000000000002</v>
      </c>
      <c r="AR123" s="24">
        <v>100</v>
      </c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/>
      <c r="AN124" s="24" t="s">
        <v>93</v>
      </c>
      <c r="AO124" s="24">
        <v>45</v>
      </c>
      <c r="AP124" s="24">
        <v>100</v>
      </c>
      <c r="AQ124" s="24">
        <v>100</v>
      </c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 t="s">
        <v>192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/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/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 t="s">
        <v>183</v>
      </c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/>
      <c r="AO130" s="24" t="s">
        <v>123</v>
      </c>
      <c r="AP130" s="24" t="s">
        <v>124</v>
      </c>
      <c r="AQ130" s="24" t="s">
        <v>125</v>
      </c>
      <c r="AR130" s="24" t="s">
        <v>126</v>
      </c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 t="s">
        <v>127</v>
      </c>
      <c r="AO131" s="24">
        <v>1</v>
      </c>
      <c r="AP131" s="24">
        <v>2.2000000000000002</v>
      </c>
      <c r="AQ131" s="24">
        <v>2.2000000000000002</v>
      </c>
      <c r="AR131" s="24">
        <v>2.2000000000000002</v>
      </c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/>
      <c r="AN132" s="77" t="s">
        <v>29</v>
      </c>
      <c r="AO132" s="77">
        <v>41</v>
      </c>
      <c r="AP132" s="77">
        <v>91.1</v>
      </c>
      <c r="AQ132" s="77">
        <v>91.1</v>
      </c>
      <c r="AR132" s="27">
        <v>93.3</v>
      </c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80" t="s">
        <v>30</v>
      </c>
      <c r="AO133" s="80">
        <v>3</v>
      </c>
      <c r="AP133" s="80">
        <v>6.7</v>
      </c>
      <c r="AQ133" s="80">
        <v>6.7</v>
      </c>
      <c r="AR133" s="24">
        <v>100</v>
      </c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80" t="s">
        <v>93</v>
      </c>
      <c r="AO134" s="80">
        <v>45</v>
      </c>
      <c r="AP134" s="80">
        <v>100</v>
      </c>
      <c r="AQ134" s="80">
        <v>100</v>
      </c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 t="s">
        <v>192</v>
      </c>
      <c r="AN135" s="77"/>
      <c r="AO135" s="77"/>
      <c r="AP135" s="77"/>
      <c r="AQ135" s="77"/>
      <c r="AR135" s="27"/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/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/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 t="s">
        <v>184</v>
      </c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  <c r="AO140" s="24" t="s">
        <v>123</v>
      </c>
      <c r="AP140" s="24" t="s">
        <v>124</v>
      </c>
      <c r="AQ140" s="24" t="s">
        <v>125</v>
      </c>
      <c r="AR140" s="24" t="s">
        <v>126</v>
      </c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 t="s">
        <v>127</v>
      </c>
      <c r="AO141" s="24">
        <v>1</v>
      </c>
      <c r="AP141" s="24">
        <v>2.2000000000000002</v>
      </c>
      <c r="AQ141" s="24">
        <v>2.2000000000000002</v>
      </c>
      <c r="AR141" s="24">
        <v>2.2000000000000002</v>
      </c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  <c r="AN142" s="24" t="s">
        <v>29</v>
      </c>
      <c r="AO142" s="24">
        <v>26</v>
      </c>
      <c r="AP142" s="24">
        <v>57.8</v>
      </c>
      <c r="AQ142" s="24">
        <v>57.8</v>
      </c>
      <c r="AR142" s="24">
        <v>60</v>
      </c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/>
      <c r="AN143" s="24" t="s">
        <v>30</v>
      </c>
      <c r="AO143" s="24">
        <v>18</v>
      </c>
      <c r="AP143" s="24">
        <v>40</v>
      </c>
      <c r="AQ143" s="24">
        <v>40</v>
      </c>
      <c r="AR143" s="24">
        <v>100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  <c r="AN144" s="24" t="s">
        <v>93</v>
      </c>
      <c r="AO144" s="24">
        <v>45</v>
      </c>
      <c r="AP144" s="24">
        <v>100</v>
      </c>
      <c r="AQ144" s="24">
        <v>100</v>
      </c>
    </row>
    <row r="145" spans="1:39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 t="s">
        <v>192</v>
      </c>
    </row>
    <row r="146" spans="1:39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</row>
    <row r="147" spans="1:39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39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39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/>
    </row>
    <row r="150" spans="1:39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/>
    </row>
    <row r="151" spans="1:39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39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1</v>
      </c>
      <c r="W152" s="88">
        <f t="shared" ref="W152:AA153" si="17">+AO14</f>
        <v>3</v>
      </c>
      <c r="X152" s="88">
        <f t="shared" si="17"/>
        <v>8</v>
      </c>
      <c r="Y152" s="88">
        <f t="shared" si="17"/>
        <v>20</v>
      </c>
      <c r="Z152" s="88">
        <f t="shared" si="17"/>
        <v>9</v>
      </c>
      <c r="AA152" s="88">
        <f t="shared" si="17"/>
        <v>0</v>
      </c>
      <c r="AB152" s="88">
        <f>SUM(V152:AA152)</f>
        <v>41</v>
      </c>
      <c r="AC152" s="26">
        <f>V152/$AB152</f>
        <v>2.4390243902439025E-2</v>
      </c>
      <c r="AD152" s="26">
        <f t="shared" ref="AD152:AH153" si="18">W152/$AB152</f>
        <v>7.3170731707317069E-2</v>
      </c>
      <c r="AE152" s="26">
        <f t="shared" si="18"/>
        <v>0.1951219512195122</v>
      </c>
      <c r="AF152" s="26">
        <f t="shared" si="18"/>
        <v>0.48780487804878048</v>
      </c>
      <c r="AG152" s="26">
        <f t="shared" si="18"/>
        <v>0.21951219512195122</v>
      </c>
      <c r="AH152" s="26">
        <f t="shared" si="18"/>
        <v>0</v>
      </c>
      <c r="AI152" s="88">
        <f t="shared" ref="AI152:AL153" si="19">+BA14</f>
        <v>3.8</v>
      </c>
      <c r="AJ152" s="88">
        <f t="shared" si="19"/>
        <v>0.95</v>
      </c>
      <c r="AK152" s="88">
        <f t="shared" si="19"/>
        <v>4</v>
      </c>
      <c r="AL152" s="88">
        <f t="shared" si="19"/>
        <v>4</v>
      </c>
      <c r="AM152" s="73"/>
    </row>
    <row r="153" spans="1:39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0</v>
      </c>
      <c r="W153" s="88">
        <f t="shared" si="17"/>
        <v>8</v>
      </c>
      <c r="X153" s="88">
        <f t="shared" si="17"/>
        <v>16</v>
      </c>
      <c r="Y153" s="88">
        <f t="shared" si="17"/>
        <v>13</v>
      </c>
      <c r="Z153" s="88">
        <f t="shared" si="17"/>
        <v>4</v>
      </c>
      <c r="AA153" s="88">
        <f t="shared" si="17"/>
        <v>0</v>
      </c>
      <c r="AB153" s="88">
        <f>SUM(V153:AA153)</f>
        <v>41</v>
      </c>
      <c r="AC153" s="26">
        <f>V153/$AB153</f>
        <v>0</v>
      </c>
      <c r="AD153" s="26">
        <f t="shared" si="18"/>
        <v>0.1951219512195122</v>
      </c>
      <c r="AE153" s="26">
        <f t="shared" si="18"/>
        <v>0.3902439024390244</v>
      </c>
      <c r="AF153" s="26">
        <f t="shared" si="18"/>
        <v>0.31707317073170732</v>
      </c>
      <c r="AG153" s="26">
        <f t="shared" si="18"/>
        <v>9.7560975609756101E-2</v>
      </c>
      <c r="AH153" s="26">
        <f t="shared" si="18"/>
        <v>0</v>
      </c>
      <c r="AI153" s="88">
        <f t="shared" si="19"/>
        <v>3.32</v>
      </c>
      <c r="AJ153" s="88">
        <f t="shared" si="19"/>
        <v>0.91</v>
      </c>
      <c r="AK153" s="88">
        <f t="shared" si="19"/>
        <v>3</v>
      </c>
      <c r="AL153" s="88">
        <f t="shared" si="19"/>
        <v>3</v>
      </c>
      <c r="AM153" s="73"/>
    </row>
    <row r="154" spans="1:39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39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39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39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39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39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39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3</v>
      </c>
      <c r="W176" s="87">
        <f t="shared" ref="W176:AA187" si="20">+AO16</f>
        <v>8</v>
      </c>
      <c r="X176" s="87">
        <f t="shared" si="20"/>
        <v>9</v>
      </c>
      <c r="Y176" s="87">
        <f t="shared" si="20"/>
        <v>14</v>
      </c>
      <c r="Z176" s="87">
        <f t="shared" si="20"/>
        <v>6</v>
      </c>
      <c r="AA176" s="87">
        <f t="shared" si="20"/>
        <v>5</v>
      </c>
      <c r="AB176" s="87">
        <f>SUM(V176:AA176)</f>
        <v>45</v>
      </c>
      <c r="AC176" s="26">
        <f>V176/$AB176</f>
        <v>6.6666666666666666E-2</v>
      </c>
      <c r="AD176" s="26">
        <f t="shared" ref="AD176:AH187" si="21">W176/$AB176</f>
        <v>0.17777777777777778</v>
      </c>
      <c r="AE176" s="26">
        <f t="shared" si="21"/>
        <v>0.2</v>
      </c>
      <c r="AF176" s="26">
        <f t="shared" si="21"/>
        <v>0.31111111111111112</v>
      </c>
      <c r="AG176" s="26">
        <f t="shared" si="21"/>
        <v>0.13333333333333333</v>
      </c>
      <c r="AH176" s="26">
        <f t="shared" si="21"/>
        <v>0.1111111111111111</v>
      </c>
      <c r="AI176" s="87">
        <f t="shared" ref="AI176:AL187" si="22">+BA16</f>
        <v>3.3</v>
      </c>
      <c r="AJ176" s="87">
        <f t="shared" si="22"/>
        <v>1.18</v>
      </c>
      <c r="AK176" s="87">
        <f t="shared" si="22"/>
        <v>4</v>
      </c>
      <c r="AL176" s="87">
        <f t="shared" si="22"/>
        <v>4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23">+AN17</f>
        <v>1</v>
      </c>
      <c r="W177" s="87">
        <f t="shared" si="20"/>
        <v>5</v>
      </c>
      <c r="X177" s="87">
        <f t="shared" si="20"/>
        <v>13</v>
      </c>
      <c r="Y177" s="87">
        <f t="shared" si="20"/>
        <v>19</v>
      </c>
      <c r="Z177" s="87">
        <f t="shared" si="20"/>
        <v>6</v>
      </c>
      <c r="AA177" s="87">
        <f t="shared" si="20"/>
        <v>1</v>
      </c>
      <c r="AB177" s="87">
        <f t="shared" ref="AB177:AB187" si="24">SUM(V177:AA177)</f>
        <v>45</v>
      </c>
      <c r="AC177" s="26">
        <f t="shared" ref="AC177:AC186" si="25">V177/$AB177</f>
        <v>2.2222222222222223E-2</v>
      </c>
      <c r="AD177" s="26">
        <f t="shared" si="21"/>
        <v>0.1111111111111111</v>
      </c>
      <c r="AE177" s="26">
        <f t="shared" si="21"/>
        <v>0.28888888888888886</v>
      </c>
      <c r="AF177" s="26">
        <f t="shared" si="21"/>
        <v>0.42222222222222222</v>
      </c>
      <c r="AG177" s="26">
        <f t="shared" si="21"/>
        <v>0.13333333333333333</v>
      </c>
      <c r="AH177" s="26">
        <f t="shared" si="21"/>
        <v>2.2222222222222223E-2</v>
      </c>
      <c r="AI177" s="87">
        <f t="shared" si="22"/>
        <v>3.55</v>
      </c>
      <c r="AJ177" s="87">
        <f t="shared" si="22"/>
        <v>0.95</v>
      </c>
      <c r="AK177" s="87">
        <f t="shared" si="22"/>
        <v>4</v>
      </c>
      <c r="AL177" s="87">
        <f t="shared" si="22"/>
        <v>4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23"/>
        <v>0</v>
      </c>
      <c r="W178" s="87">
        <f t="shared" si="20"/>
        <v>7</v>
      </c>
      <c r="X178" s="87">
        <f t="shared" si="20"/>
        <v>15</v>
      </c>
      <c r="Y178" s="87">
        <f t="shared" si="20"/>
        <v>17</v>
      </c>
      <c r="Z178" s="87">
        <f t="shared" si="20"/>
        <v>5</v>
      </c>
      <c r="AA178" s="87">
        <f t="shared" si="20"/>
        <v>1</v>
      </c>
      <c r="AB178" s="87">
        <f t="shared" si="24"/>
        <v>45</v>
      </c>
      <c r="AC178" s="26">
        <f t="shared" si="25"/>
        <v>0</v>
      </c>
      <c r="AD178" s="26">
        <f t="shared" si="21"/>
        <v>0.15555555555555556</v>
      </c>
      <c r="AE178" s="26">
        <f t="shared" si="21"/>
        <v>0.33333333333333331</v>
      </c>
      <c r="AF178" s="26">
        <f t="shared" si="21"/>
        <v>0.37777777777777777</v>
      </c>
      <c r="AG178" s="26">
        <f t="shared" si="21"/>
        <v>0.1111111111111111</v>
      </c>
      <c r="AH178" s="26">
        <f t="shared" si="21"/>
        <v>2.2222222222222223E-2</v>
      </c>
      <c r="AI178" s="87">
        <f t="shared" si="22"/>
        <v>3.45</v>
      </c>
      <c r="AJ178" s="87">
        <f t="shared" si="22"/>
        <v>0.9</v>
      </c>
      <c r="AK178" s="87">
        <f t="shared" si="22"/>
        <v>4</v>
      </c>
      <c r="AL178" s="87">
        <f t="shared" si="22"/>
        <v>4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23"/>
        <v>2</v>
      </c>
      <c r="W179" s="87">
        <f t="shared" si="20"/>
        <v>5</v>
      </c>
      <c r="X179" s="87">
        <f t="shared" si="20"/>
        <v>9</v>
      </c>
      <c r="Y179" s="87">
        <f t="shared" si="20"/>
        <v>10</v>
      </c>
      <c r="Z179" s="87">
        <f t="shared" si="20"/>
        <v>9</v>
      </c>
      <c r="AA179" s="87">
        <f t="shared" si="20"/>
        <v>9</v>
      </c>
      <c r="AB179" s="87">
        <f t="shared" si="24"/>
        <v>44</v>
      </c>
      <c r="AC179" s="26">
        <f t="shared" si="25"/>
        <v>4.5454545454545456E-2</v>
      </c>
      <c r="AD179" s="26">
        <f t="shared" si="21"/>
        <v>0.11363636363636363</v>
      </c>
      <c r="AE179" s="26">
        <f t="shared" si="21"/>
        <v>0.20454545454545456</v>
      </c>
      <c r="AF179" s="26">
        <f t="shared" si="21"/>
        <v>0.22727272727272727</v>
      </c>
      <c r="AG179" s="26">
        <f t="shared" si="21"/>
        <v>0.20454545454545456</v>
      </c>
      <c r="AH179" s="26">
        <f t="shared" si="21"/>
        <v>0.20454545454545456</v>
      </c>
      <c r="AI179" s="87">
        <f t="shared" si="22"/>
        <v>3.54</v>
      </c>
      <c r="AJ179" s="87">
        <f t="shared" si="22"/>
        <v>1.2</v>
      </c>
      <c r="AK179" s="87">
        <f t="shared" si="22"/>
        <v>4</v>
      </c>
      <c r="AL179" s="87">
        <f t="shared" si="22"/>
        <v>4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23"/>
        <v>9</v>
      </c>
      <c r="W180" s="87">
        <f t="shared" si="20"/>
        <v>8</v>
      </c>
      <c r="X180" s="87">
        <f t="shared" si="20"/>
        <v>16</v>
      </c>
      <c r="Y180" s="87">
        <f t="shared" si="20"/>
        <v>8</v>
      </c>
      <c r="Z180" s="87">
        <f t="shared" si="20"/>
        <v>4</v>
      </c>
      <c r="AA180" s="87">
        <f t="shared" si="20"/>
        <v>0</v>
      </c>
      <c r="AB180" s="87">
        <f t="shared" si="24"/>
        <v>45</v>
      </c>
      <c r="AC180" s="26">
        <f t="shared" si="25"/>
        <v>0.2</v>
      </c>
      <c r="AD180" s="26">
        <f t="shared" si="21"/>
        <v>0.17777777777777778</v>
      </c>
      <c r="AE180" s="26">
        <f t="shared" si="21"/>
        <v>0.35555555555555557</v>
      </c>
      <c r="AF180" s="26">
        <f t="shared" si="21"/>
        <v>0.17777777777777778</v>
      </c>
      <c r="AG180" s="26">
        <f t="shared" si="21"/>
        <v>8.8888888888888892E-2</v>
      </c>
      <c r="AH180" s="26">
        <f t="shared" si="21"/>
        <v>0</v>
      </c>
      <c r="AI180" s="87">
        <f t="shared" si="22"/>
        <v>2.78</v>
      </c>
      <c r="AJ180" s="87">
        <f t="shared" si="22"/>
        <v>1.22</v>
      </c>
      <c r="AK180" s="87">
        <f t="shared" si="22"/>
        <v>3</v>
      </c>
      <c r="AL180" s="87">
        <f t="shared" si="22"/>
        <v>3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23"/>
        <v>8</v>
      </c>
      <c r="W181" s="87">
        <f t="shared" si="20"/>
        <v>3</v>
      </c>
      <c r="X181" s="87">
        <f t="shared" si="20"/>
        <v>7</v>
      </c>
      <c r="Y181" s="87">
        <f t="shared" si="20"/>
        <v>5</v>
      </c>
      <c r="Z181" s="87">
        <f t="shared" si="20"/>
        <v>0</v>
      </c>
      <c r="AA181" s="87">
        <f t="shared" si="20"/>
        <v>22</v>
      </c>
      <c r="AB181" s="87">
        <f t="shared" si="24"/>
        <v>45</v>
      </c>
      <c r="AC181" s="26">
        <f t="shared" si="25"/>
        <v>0.17777777777777778</v>
      </c>
      <c r="AD181" s="26">
        <f t="shared" si="21"/>
        <v>6.6666666666666666E-2</v>
      </c>
      <c r="AE181" s="26">
        <f t="shared" si="21"/>
        <v>0.15555555555555556</v>
      </c>
      <c r="AF181" s="26">
        <f t="shared" si="21"/>
        <v>0.1111111111111111</v>
      </c>
      <c r="AG181" s="26">
        <f t="shared" si="21"/>
        <v>0</v>
      </c>
      <c r="AH181" s="26">
        <f t="shared" si="21"/>
        <v>0.48888888888888887</v>
      </c>
      <c r="AI181" s="87">
        <f t="shared" si="22"/>
        <v>2.39</v>
      </c>
      <c r="AJ181" s="87">
        <f t="shared" si="22"/>
        <v>1.2</v>
      </c>
      <c r="AK181" s="87">
        <f t="shared" si="22"/>
        <v>3</v>
      </c>
      <c r="AL181" s="87">
        <f t="shared" si="22"/>
        <v>1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23"/>
        <v>1</v>
      </c>
      <c r="W182" s="87">
        <f t="shared" si="20"/>
        <v>2</v>
      </c>
      <c r="X182" s="87">
        <f t="shared" si="20"/>
        <v>11</v>
      </c>
      <c r="Y182" s="87">
        <f t="shared" si="20"/>
        <v>8</v>
      </c>
      <c r="Z182" s="87">
        <f t="shared" si="20"/>
        <v>6</v>
      </c>
      <c r="AA182" s="87">
        <f t="shared" si="20"/>
        <v>17</v>
      </c>
      <c r="AB182" s="87">
        <f t="shared" si="24"/>
        <v>45</v>
      </c>
      <c r="AC182" s="26">
        <f t="shared" si="25"/>
        <v>2.2222222222222223E-2</v>
      </c>
      <c r="AD182" s="26">
        <f t="shared" si="21"/>
        <v>4.4444444444444446E-2</v>
      </c>
      <c r="AE182" s="26">
        <f t="shared" si="21"/>
        <v>0.24444444444444444</v>
      </c>
      <c r="AF182" s="26">
        <f t="shared" si="21"/>
        <v>0.17777777777777778</v>
      </c>
      <c r="AG182" s="26">
        <f t="shared" si="21"/>
        <v>0.13333333333333333</v>
      </c>
      <c r="AH182" s="26">
        <f t="shared" si="21"/>
        <v>0.37777777777777777</v>
      </c>
      <c r="AI182" s="87">
        <f t="shared" si="22"/>
        <v>3.57</v>
      </c>
      <c r="AJ182" s="87">
        <f t="shared" si="22"/>
        <v>1.03</v>
      </c>
      <c r="AK182" s="87">
        <f t="shared" si="22"/>
        <v>4</v>
      </c>
      <c r="AL182" s="87">
        <f t="shared" si="22"/>
        <v>3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23"/>
        <v>1</v>
      </c>
      <c r="W183" s="87">
        <f t="shared" si="20"/>
        <v>5</v>
      </c>
      <c r="X183" s="87">
        <f t="shared" si="20"/>
        <v>12</v>
      </c>
      <c r="Y183" s="87">
        <f t="shared" si="20"/>
        <v>16</v>
      </c>
      <c r="Z183" s="87">
        <f t="shared" si="20"/>
        <v>9</v>
      </c>
      <c r="AA183" s="87">
        <f t="shared" si="20"/>
        <v>2</v>
      </c>
      <c r="AB183" s="87">
        <f t="shared" si="24"/>
        <v>45</v>
      </c>
      <c r="AC183" s="26">
        <f t="shared" si="25"/>
        <v>2.2222222222222223E-2</v>
      </c>
      <c r="AD183" s="26">
        <f t="shared" si="21"/>
        <v>0.1111111111111111</v>
      </c>
      <c r="AE183" s="26">
        <f t="shared" si="21"/>
        <v>0.26666666666666666</v>
      </c>
      <c r="AF183" s="26">
        <f t="shared" si="21"/>
        <v>0.35555555555555557</v>
      </c>
      <c r="AG183" s="26">
        <f t="shared" si="21"/>
        <v>0.2</v>
      </c>
      <c r="AH183" s="26">
        <f t="shared" si="21"/>
        <v>4.4444444444444446E-2</v>
      </c>
      <c r="AI183" s="87">
        <f t="shared" si="22"/>
        <v>3.63</v>
      </c>
      <c r="AJ183" s="87">
        <f t="shared" si="22"/>
        <v>1.02</v>
      </c>
      <c r="AK183" s="87">
        <f t="shared" si="22"/>
        <v>4</v>
      </c>
      <c r="AL183" s="87">
        <f t="shared" si="22"/>
        <v>4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23"/>
        <v>2</v>
      </c>
      <c r="W184" s="87">
        <f t="shared" si="20"/>
        <v>1</v>
      </c>
      <c r="X184" s="87">
        <f t="shared" si="20"/>
        <v>13</v>
      </c>
      <c r="Y184" s="87">
        <f t="shared" si="20"/>
        <v>15</v>
      </c>
      <c r="Z184" s="87">
        <f t="shared" si="20"/>
        <v>13</v>
      </c>
      <c r="AA184" s="87">
        <f t="shared" si="20"/>
        <v>1</v>
      </c>
      <c r="AB184" s="87">
        <f t="shared" si="24"/>
        <v>45</v>
      </c>
      <c r="AC184" s="26">
        <f t="shared" si="25"/>
        <v>4.4444444444444446E-2</v>
      </c>
      <c r="AD184" s="26">
        <f t="shared" si="21"/>
        <v>2.2222222222222223E-2</v>
      </c>
      <c r="AE184" s="26">
        <f t="shared" si="21"/>
        <v>0.28888888888888886</v>
      </c>
      <c r="AF184" s="26">
        <f t="shared" si="21"/>
        <v>0.33333333333333331</v>
      </c>
      <c r="AG184" s="26">
        <f t="shared" si="21"/>
        <v>0.28888888888888886</v>
      </c>
      <c r="AH184" s="26">
        <f t="shared" si="21"/>
        <v>2.2222222222222223E-2</v>
      </c>
      <c r="AI184" s="87">
        <f t="shared" si="22"/>
        <v>3.82</v>
      </c>
      <c r="AJ184" s="87">
        <f t="shared" si="22"/>
        <v>1.04</v>
      </c>
      <c r="AK184" s="87">
        <f t="shared" si="22"/>
        <v>4</v>
      </c>
      <c r="AL184" s="87">
        <f t="shared" si="22"/>
        <v>4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23"/>
        <v>1</v>
      </c>
      <c r="W185" s="87">
        <f t="shared" si="20"/>
        <v>4</v>
      </c>
      <c r="X185" s="87">
        <f t="shared" si="20"/>
        <v>7</v>
      </c>
      <c r="Y185" s="87">
        <f t="shared" si="20"/>
        <v>19</v>
      </c>
      <c r="Z185" s="87">
        <f t="shared" si="20"/>
        <v>11</v>
      </c>
      <c r="AA185" s="87">
        <f t="shared" si="20"/>
        <v>3</v>
      </c>
      <c r="AB185" s="87">
        <f t="shared" si="24"/>
        <v>45</v>
      </c>
      <c r="AC185" s="26">
        <f t="shared" si="25"/>
        <v>2.2222222222222223E-2</v>
      </c>
      <c r="AD185" s="26">
        <f t="shared" si="21"/>
        <v>8.8888888888888892E-2</v>
      </c>
      <c r="AE185" s="26">
        <f t="shared" si="21"/>
        <v>0.15555555555555556</v>
      </c>
      <c r="AF185" s="26">
        <f t="shared" si="21"/>
        <v>0.42222222222222222</v>
      </c>
      <c r="AG185" s="26">
        <f t="shared" si="21"/>
        <v>0.24444444444444444</v>
      </c>
      <c r="AH185" s="26">
        <f t="shared" si="21"/>
        <v>6.6666666666666666E-2</v>
      </c>
      <c r="AI185" s="87">
        <f t="shared" si="22"/>
        <v>3.83</v>
      </c>
      <c r="AJ185" s="87">
        <f t="shared" si="22"/>
        <v>1.01</v>
      </c>
      <c r="AK185" s="87">
        <f t="shared" si="22"/>
        <v>4</v>
      </c>
      <c r="AL185" s="87">
        <f t="shared" si="22"/>
        <v>4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23"/>
        <v>0</v>
      </c>
      <c r="W186" s="87">
        <f t="shared" si="20"/>
        <v>1</v>
      </c>
      <c r="X186" s="87">
        <f t="shared" si="20"/>
        <v>2</v>
      </c>
      <c r="Y186" s="87">
        <f t="shared" si="20"/>
        <v>3</v>
      </c>
      <c r="Z186" s="87">
        <f t="shared" si="20"/>
        <v>6</v>
      </c>
      <c r="AA186" s="87">
        <f t="shared" si="20"/>
        <v>33</v>
      </c>
      <c r="AB186" s="87">
        <f t="shared" si="24"/>
        <v>45</v>
      </c>
      <c r="AC186" s="26">
        <f t="shared" si="25"/>
        <v>0</v>
      </c>
      <c r="AD186" s="26">
        <f t="shared" si="21"/>
        <v>2.2222222222222223E-2</v>
      </c>
      <c r="AE186" s="26">
        <f t="shared" si="21"/>
        <v>4.4444444444444446E-2</v>
      </c>
      <c r="AF186" s="26">
        <f t="shared" si="21"/>
        <v>6.6666666666666666E-2</v>
      </c>
      <c r="AG186" s="26">
        <f t="shared" si="21"/>
        <v>0.13333333333333333</v>
      </c>
      <c r="AH186" s="26">
        <f t="shared" si="21"/>
        <v>0.73333333333333328</v>
      </c>
      <c r="AI186" s="87">
        <f t="shared" si="22"/>
        <v>4.17</v>
      </c>
      <c r="AJ186" s="87">
        <f t="shared" si="22"/>
        <v>1.03</v>
      </c>
      <c r="AK186" s="87">
        <f t="shared" si="22"/>
        <v>5</v>
      </c>
      <c r="AL186" s="87">
        <f t="shared" si="22"/>
        <v>5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23"/>
        <v>0</v>
      </c>
      <c r="W187" s="87">
        <f t="shared" si="20"/>
        <v>1</v>
      </c>
      <c r="X187" s="87">
        <f t="shared" si="20"/>
        <v>5</v>
      </c>
      <c r="Y187" s="87">
        <f t="shared" si="20"/>
        <v>14</v>
      </c>
      <c r="Z187" s="87">
        <f t="shared" si="20"/>
        <v>6</v>
      </c>
      <c r="AA187" s="87">
        <f t="shared" si="20"/>
        <v>0</v>
      </c>
      <c r="AB187" s="87">
        <f t="shared" si="24"/>
        <v>26</v>
      </c>
      <c r="AC187" s="26">
        <f>V187/$AB187</f>
        <v>0</v>
      </c>
      <c r="AD187" s="26">
        <f t="shared" si="21"/>
        <v>3.8461538461538464E-2</v>
      </c>
      <c r="AE187" s="26">
        <f t="shared" si="21"/>
        <v>0.19230769230769232</v>
      </c>
      <c r="AF187" s="26">
        <f t="shared" si="21"/>
        <v>0.53846153846153844</v>
      </c>
      <c r="AG187" s="26">
        <f t="shared" si="21"/>
        <v>0.23076923076923078</v>
      </c>
      <c r="AH187" s="26">
        <f t="shared" si="21"/>
        <v>0</v>
      </c>
      <c r="AI187" s="87">
        <f t="shared" si="22"/>
        <v>3.96</v>
      </c>
      <c r="AJ187" s="87">
        <f t="shared" si="22"/>
        <v>0.77</v>
      </c>
      <c r="AK187" s="87">
        <f t="shared" si="22"/>
        <v>4</v>
      </c>
      <c r="AL187" s="87">
        <f t="shared" si="22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f>+AO76</f>
        <v>2</v>
      </c>
      <c r="B190" s="23">
        <f>+AO77</f>
        <v>5</v>
      </c>
      <c r="C190" s="23">
        <f>SUM(A190:B190)</f>
        <v>7</v>
      </c>
      <c r="D190" s="23"/>
      <c r="E190" s="23"/>
      <c r="F190" s="23"/>
      <c r="G190" s="23"/>
    </row>
    <row r="191" spans="1:38" ht="15" customHeight="1">
      <c r="A191" s="23">
        <f>+AO85</f>
        <v>1</v>
      </c>
      <c r="B191" s="23">
        <f>+AO86</f>
        <v>44</v>
      </c>
      <c r="C191" s="23">
        <f t="shared" ref="C191:C197" si="26">SUM(A191:B191)</f>
        <v>45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f>+AO94</f>
        <v>26</v>
      </c>
      <c r="B192" s="23">
        <f>+AO95</f>
        <v>19</v>
      </c>
      <c r="C192" s="23">
        <f t="shared" si="26"/>
        <v>45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f>+AO104</f>
        <v>7</v>
      </c>
      <c r="B193" s="23">
        <f>+AO105</f>
        <v>19</v>
      </c>
      <c r="C193" s="23">
        <f t="shared" si="26"/>
        <v>26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f>+AO113</f>
        <v>29</v>
      </c>
      <c r="B194" s="23">
        <f>+AO114</f>
        <v>16</v>
      </c>
      <c r="C194" s="23">
        <f t="shared" si="26"/>
        <v>45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f>+AO122</f>
        <v>44</v>
      </c>
      <c r="B195" s="23">
        <f>+AO123</f>
        <v>1</v>
      </c>
      <c r="C195" s="23">
        <f t="shared" si="26"/>
        <v>45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f>+AO132</f>
        <v>41</v>
      </c>
      <c r="B196" s="23">
        <f>+AO133</f>
        <v>3</v>
      </c>
      <c r="C196" s="23">
        <f t="shared" si="26"/>
        <v>44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f>+AO142</f>
        <v>26</v>
      </c>
      <c r="B197" s="23">
        <f>+AO143</f>
        <v>18</v>
      </c>
      <c r="C197" s="23">
        <f t="shared" si="26"/>
        <v>44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V25:AA26"/>
    <mergeCell ref="AC25:AH26"/>
    <mergeCell ref="AI25:AL26"/>
    <mergeCell ref="A1:AE1"/>
    <mergeCell ref="A6:AL6"/>
    <mergeCell ref="A7:AL7"/>
    <mergeCell ref="A8:AL8"/>
    <mergeCell ref="A13:G13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B55:U55"/>
    <mergeCell ref="B56:U56"/>
    <mergeCell ref="G43:K43"/>
    <mergeCell ref="B45:U45"/>
    <mergeCell ref="B47:J47"/>
    <mergeCell ref="B48:J48"/>
    <mergeCell ref="B49:J49"/>
    <mergeCell ref="AC52:AH53"/>
    <mergeCell ref="AI52:AL53"/>
    <mergeCell ref="V52:AA53"/>
    <mergeCell ref="B53:C53"/>
    <mergeCell ref="A54:U54"/>
    <mergeCell ref="A60:U60"/>
    <mergeCell ref="Z60:AL60"/>
    <mergeCell ref="A82:U82"/>
    <mergeCell ref="Z82:AL82"/>
    <mergeCell ref="V104:AA105"/>
    <mergeCell ref="AC104:AH105"/>
    <mergeCell ref="AI104:AL105"/>
    <mergeCell ref="V149:AA150"/>
    <mergeCell ref="AC149:AH150"/>
    <mergeCell ref="AI149:AL150"/>
    <mergeCell ref="V120:AA121"/>
    <mergeCell ref="O152:U152"/>
    <mergeCell ref="AC120:AH121"/>
    <mergeCell ref="AI120:AL121"/>
    <mergeCell ref="O123:U123"/>
    <mergeCell ref="A132:U132"/>
    <mergeCell ref="X132:AL132"/>
    <mergeCell ref="AC173:AH174"/>
    <mergeCell ref="AI173:AL174"/>
    <mergeCell ref="B175:U175"/>
    <mergeCell ref="B176:U176"/>
    <mergeCell ref="B177:U177"/>
    <mergeCell ref="B186:U186"/>
    <mergeCell ref="B187:U187"/>
    <mergeCell ref="B182:U182"/>
    <mergeCell ref="A172:E172"/>
    <mergeCell ref="V173:AA174"/>
    <mergeCell ref="B178:U178"/>
    <mergeCell ref="B179:U179"/>
    <mergeCell ref="B180:U180"/>
    <mergeCell ref="B181:U181"/>
    <mergeCell ref="L42:M42"/>
    <mergeCell ref="L43:M43"/>
    <mergeCell ref="B183:U183"/>
    <mergeCell ref="B184:U184"/>
    <mergeCell ref="B185:U185"/>
    <mergeCell ref="A171:E171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BD218"/>
  <sheetViews>
    <sheetView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11.140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193</v>
      </c>
      <c r="AU1" t="s">
        <v>193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96</v>
      </c>
      <c r="AN3">
        <v>1</v>
      </c>
      <c r="AO3">
        <v>0</v>
      </c>
      <c r="AP3">
        <v>1</v>
      </c>
      <c r="AQ3">
        <v>1</v>
      </c>
      <c r="AR3">
        <v>7</v>
      </c>
      <c r="AS3">
        <v>1</v>
      </c>
      <c r="AT3">
        <v>11</v>
      </c>
      <c r="AU3" t="s">
        <v>96</v>
      </c>
      <c r="AV3">
        <v>1</v>
      </c>
      <c r="AW3">
        <v>0</v>
      </c>
      <c r="AX3">
        <v>1</v>
      </c>
      <c r="AY3">
        <v>1</v>
      </c>
      <c r="AZ3">
        <v>7</v>
      </c>
      <c r="BA3">
        <v>4.3</v>
      </c>
      <c r="BB3">
        <v>1.34</v>
      </c>
      <c r="BC3">
        <v>5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97</v>
      </c>
      <c r="AN4">
        <v>0</v>
      </c>
      <c r="AO4">
        <v>2</v>
      </c>
      <c r="AP4">
        <v>4</v>
      </c>
      <c r="AQ4">
        <v>1</v>
      </c>
      <c r="AR4">
        <v>3</v>
      </c>
      <c r="AS4">
        <v>1</v>
      </c>
      <c r="AT4">
        <v>11</v>
      </c>
      <c r="AU4" t="s">
        <v>97</v>
      </c>
      <c r="AV4">
        <v>0</v>
      </c>
      <c r="AW4">
        <v>2</v>
      </c>
      <c r="AX4">
        <v>4</v>
      </c>
      <c r="AY4">
        <v>1</v>
      </c>
      <c r="AZ4">
        <v>3</v>
      </c>
      <c r="BA4">
        <v>3.5</v>
      </c>
      <c r="BB4">
        <v>1.18</v>
      </c>
      <c r="BC4">
        <v>3</v>
      </c>
      <c r="BD4">
        <v>3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98</v>
      </c>
      <c r="AN5">
        <v>0</v>
      </c>
      <c r="AO5">
        <v>0</v>
      </c>
      <c r="AP5">
        <v>3</v>
      </c>
      <c r="AQ5">
        <v>3</v>
      </c>
      <c r="AR5">
        <v>5</v>
      </c>
      <c r="AS5">
        <v>0</v>
      </c>
      <c r="AT5">
        <v>11</v>
      </c>
      <c r="AU5" t="s">
        <v>98</v>
      </c>
      <c r="AV5">
        <v>0</v>
      </c>
      <c r="AW5">
        <v>0</v>
      </c>
      <c r="AX5">
        <v>3</v>
      </c>
      <c r="AY5">
        <v>3</v>
      </c>
      <c r="AZ5">
        <v>5</v>
      </c>
      <c r="BA5">
        <v>4.18</v>
      </c>
      <c r="BB5">
        <v>0.87</v>
      </c>
      <c r="BC5">
        <v>4</v>
      </c>
      <c r="BD5">
        <v>5</v>
      </c>
    </row>
    <row r="6" spans="1:56" ht="15.75">
      <c r="A6" s="100" t="s">
        <v>186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8</v>
      </c>
      <c r="AO6">
        <v>1</v>
      </c>
      <c r="AP6">
        <v>0</v>
      </c>
      <c r="AQ6">
        <v>0</v>
      </c>
      <c r="AR6">
        <v>1</v>
      </c>
      <c r="AS6">
        <v>1</v>
      </c>
      <c r="AT6">
        <v>11</v>
      </c>
      <c r="AU6" t="s">
        <v>99</v>
      </c>
      <c r="AV6">
        <v>8</v>
      </c>
      <c r="AW6">
        <v>1</v>
      </c>
      <c r="AX6">
        <v>0</v>
      </c>
      <c r="AY6">
        <v>0</v>
      </c>
      <c r="AZ6">
        <v>1</v>
      </c>
      <c r="BA6">
        <v>1.5</v>
      </c>
      <c r="BB6">
        <v>1.27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7</v>
      </c>
      <c r="AO7">
        <v>0</v>
      </c>
      <c r="AP7">
        <v>2</v>
      </c>
      <c r="AQ7">
        <v>1</v>
      </c>
      <c r="AR7">
        <v>0</v>
      </c>
      <c r="AS7">
        <v>1</v>
      </c>
      <c r="AT7">
        <v>11</v>
      </c>
      <c r="AU7" t="s">
        <v>100</v>
      </c>
      <c r="AV7">
        <v>7</v>
      </c>
      <c r="AW7">
        <v>0</v>
      </c>
      <c r="AX7">
        <v>2</v>
      </c>
      <c r="AY7">
        <v>1</v>
      </c>
      <c r="AZ7">
        <v>0</v>
      </c>
      <c r="BA7">
        <v>1.7</v>
      </c>
      <c r="BB7">
        <v>1.1599999999999999</v>
      </c>
      <c r="BC7">
        <v>1</v>
      </c>
      <c r="BD7">
        <v>1</v>
      </c>
    </row>
    <row r="8" spans="1:56" ht="15.75" customHeight="1">
      <c r="A8" s="102" t="s">
        <v>195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2</v>
      </c>
      <c r="AO8">
        <v>0</v>
      </c>
      <c r="AP8">
        <v>4</v>
      </c>
      <c r="AQ8">
        <v>3</v>
      </c>
      <c r="AR8">
        <v>2</v>
      </c>
      <c r="AS8">
        <v>0</v>
      </c>
      <c r="AT8">
        <v>11</v>
      </c>
      <c r="AU8" t="s">
        <v>101</v>
      </c>
      <c r="AV8">
        <v>2</v>
      </c>
      <c r="AW8">
        <v>0</v>
      </c>
      <c r="AX8">
        <v>4</v>
      </c>
      <c r="AY8">
        <v>3</v>
      </c>
      <c r="AZ8">
        <v>2</v>
      </c>
      <c r="BA8">
        <v>3.27</v>
      </c>
      <c r="BB8">
        <v>1.35</v>
      </c>
      <c r="BC8">
        <v>3</v>
      </c>
      <c r="BD8">
        <v>3</v>
      </c>
    </row>
    <row r="9" spans="1:56" ht="21" customHeight="1">
      <c r="AM9" s="72" t="s">
        <v>102</v>
      </c>
      <c r="AN9">
        <v>0</v>
      </c>
      <c r="AO9">
        <v>1</v>
      </c>
      <c r="AP9">
        <v>1</v>
      </c>
      <c r="AQ9">
        <v>1</v>
      </c>
      <c r="AR9">
        <v>2</v>
      </c>
      <c r="AS9">
        <v>0</v>
      </c>
      <c r="AT9">
        <v>5</v>
      </c>
      <c r="AU9" t="s">
        <v>102</v>
      </c>
      <c r="AV9">
        <v>0</v>
      </c>
      <c r="AW9">
        <v>1</v>
      </c>
      <c r="AX9">
        <v>1</v>
      </c>
      <c r="AY9">
        <v>1</v>
      </c>
      <c r="AZ9">
        <v>2</v>
      </c>
      <c r="BA9">
        <v>3.8</v>
      </c>
      <c r="BB9">
        <v>1.3</v>
      </c>
      <c r="BC9">
        <v>4</v>
      </c>
      <c r="BD9">
        <v>5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103</v>
      </c>
      <c r="AN10">
        <v>0</v>
      </c>
      <c r="AO10">
        <v>2</v>
      </c>
      <c r="AP10">
        <v>0</v>
      </c>
      <c r="AQ10">
        <v>1</v>
      </c>
      <c r="AR10">
        <v>0</v>
      </c>
      <c r="AS10">
        <v>0</v>
      </c>
      <c r="AT10">
        <v>3</v>
      </c>
      <c r="AU10" t="s">
        <v>103</v>
      </c>
      <c r="AV10">
        <v>0</v>
      </c>
      <c r="AW10">
        <v>2</v>
      </c>
      <c r="AX10">
        <v>0</v>
      </c>
      <c r="AY10">
        <v>1</v>
      </c>
      <c r="AZ10">
        <v>0</v>
      </c>
      <c r="BA10">
        <v>2.67</v>
      </c>
      <c r="BB10">
        <v>1.1499999999999999</v>
      </c>
      <c r="BC10">
        <v>2</v>
      </c>
      <c r="BD10">
        <v>2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104</v>
      </c>
      <c r="AN11">
        <v>0</v>
      </c>
      <c r="AO11">
        <v>0</v>
      </c>
      <c r="AP11">
        <v>0</v>
      </c>
      <c r="AQ11">
        <v>0</v>
      </c>
      <c r="AR11">
        <v>3</v>
      </c>
      <c r="AS11">
        <v>0</v>
      </c>
      <c r="AT11">
        <v>3</v>
      </c>
      <c r="AU11" t="s">
        <v>104</v>
      </c>
      <c r="AV11">
        <v>0</v>
      </c>
      <c r="AW11">
        <v>0</v>
      </c>
      <c r="AX11">
        <v>0</v>
      </c>
      <c r="AY11">
        <v>0</v>
      </c>
      <c r="AZ11">
        <v>3</v>
      </c>
      <c r="BA11">
        <v>5</v>
      </c>
      <c r="BB11">
        <v>0</v>
      </c>
      <c r="BC11">
        <v>5</v>
      </c>
      <c r="BD11">
        <v>5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105</v>
      </c>
      <c r="AN12">
        <v>0</v>
      </c>
      <c r="AO12">
        <v>0</v>
      </c>
      <c r="AP12">
        <v>2</v>
      </c>
      <c r="AQ12">
        <v>2</v>
      </c>
      <c r="AR12">
        <v>1</v>
      </c>
      <c r="AS12">
        <v>1</v>
      </c>
      <c r="AT12">
        <v>6</v>
      </c>
      <c r="AU12" t="s">
        <v>105</v>
      </c>
      <c r="AV12">
        <v>0</v>
      </c>
      <c r="AW12">
        <v>0</v>
      </c>
      <c r="AX12">
        <v>2</v>
      </c>
      <c r="AY12">
        <v>2</v>
      </c>
      <c r="AZ12">
        <v>1</v>
      </c>
      <c r="BA12">
        <v>3.8</v>
      </c>
      <c r="BB12">
        <v>0.84</v>
      </c>
      <c r="BC12">
        <v>4</v>
      </c>
      <c r="BD12">
        <v>3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0</v>
      </c>
      <c r="AO13">
        <v>2</v>
      </c>
      <c r="AP13">
        <v>4</v>
      </c>
      <c r="AQ13">
        <v>15</v>
      </c>
      <c r="AR13">
        <v>8</v>
      </c>
      <c r="AS13">
        <v>0</v>
      </c>
      <c r="AT13">
        <v>29</v>
      </c>
      <c r="AU13" t="s">
        <v>106</v>
      </c>
      <c r="AV13">
        <v>0</v>
      </c>
      <c r="AW13">
        <v>2</v>
      </c>
      <c r="AX13">
        <v>4</v>
      </c>
      <c r="AY13">
        <v>15</v>
      </c>
      <c r="AZ13">
        <v>8</v>
      </c>
      <c r="BA13">
        <v>4</v>
      </c>
      <c r="BB13">
        <v>0.85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3</v>
      </c>
      <c r="AO14">
        <v>0</v>
      </c>
      <c r="AP14">
        <v>7</v>
      </c>
      <c r="AQ14">
        <v>11</v>
      </c>
      <c r="AR14">
        <v>6</v>
      </c>
      <c r="AS14">
        <v>0</v>
      </c>
      <c r="AT14">
        <v>27</v>
      </c>
      <c r="AU14" t="s">
        <v>107</v>
      </c>
      <c r="AV14">
        <v>3</v>
      </c>
      <c r="AW14">
        <v>0</v>
      </c>
      <c r="AX14">
        <v>7</v>
      </c>
      <c r="AY14">
        <v>11</v>
      </c>
      <c r="AZ14">
        <v>6</v>
      </c>
      <c r="BA14">
        <v>3.63</v>
      </c>
      <c r="BB14">
        <v>1.18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1</v>
      </c>
      <c r="AO15">
        <v>1</v>
      </c>
      <c r="AP15">
        <v>13</v>
      </c>
      <c r="AQ15">
        <v>9</v>
      </c>
      <c r="AR15">
        <v>3</v>
      </c>
      <c r="AS15">
        <v>0</v>
      </c>
      <c r="AT15">
        <v>27</v>
      </c>
      <c r="AU15" t="s">
        <v>108</v>
      </c>
      <c r="AV15">
        <v>1</v>
      </c>
      <c r="AW15">
        <v>1</v>
      </c>
      <c r="AX15">
        <v>13</v>
      </c>
      <c r="AY15">
        <v>9</v>
      </c>
      <c r="AZ15">
        <v>3</v>
      </c>
      <c r="BA15">
        <v>3.44</v>
      </c>
      <c r="BB15">
        <v>0.89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5</v>
      </c>
      <c r="AO16">
        <v>6</v>
      </c>
      <c r="AP16">
        <v>7</v>
      </c>
      <c r="AQ16">
        <v>6</v>
      </c>
      <c r="AR16">
        <v>8</v>
      </c>
      <c r="AS16">
        <v>2</v>
      </c>
      <c r="AT16">
        <v>34</v>
      </c>
      <c r="AU16" t="s">
        <v>109</v>
      </c>
      <c r="AV16">
        <v>5</v>
      </c>
      <c r="AW16">
        <v>6</v>
      </c>
      <c r="AX16">
        <v>7</v>
      </c>
      <c r="AY16">
        <v>6</v>
      </c>
      <c r="AZ16">
        <v>8</v>
      </c>
      <c r="BA16">
        <v>3.19</v>
      </c>
      <c r="BB16">
        <v>1.42</v>
      </c>
      <c r="BC16">
        <v>3</v>
      </c>
      <c r="BD16">
        <v>5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1</v>
      </c>
      <c r="AO17">
        <v>1</v>
      </c>
      <c r="AP17">
        <v>11</v>
      </c>
      <c r="AQ17">
        <v>15</v>
      </c>
      <c r="AR17">
        <v>6</v>
      </c>
      <c r="AS17">
        <v>0</v>
      </c>
      <c r="AT17">
        <v>34</v>
      </c>
      <c r="AU17" t="s">
        <v>110</v>
      </c>
      <c r="AV17">
        <v>1</v>
      </c>
      <c r="AW17">
        <v>1</v>
      </c>
      <c r="AX17">
        <v>11</v>
      </c>
      <c r="AY17">
        <v>15</v>
      </c>
      <c r="AZ17">
        <v>6</v>
      </c>
      <c r="BA17">
        <v>3.71</v>
      </c>
      <c r="BB17">
        <v>0.91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0</v>
      </c>
      <c r="AO18">
        <v>1</v>
      </c>
      <c r="AP18">
        <v>7</v>
      </c>
      <c r="AQ18">
        <v>16</v>
      </c>
      <c r="AR18">
        <v>9</v>
      </c>
      <c r="AS18">
        <v>1</v>
      </c>
      <c r="AT18">
        <v>34</v>
      </c>
      <c r="AU18" t="s">
        <v>111</v>
      </c>
      <c r="AV18">
        <v>0</v>
      </c>
      <c r="AW18">
        <v>1</v>
      </c>
      <c r="AX18">
        <v>7</v>
      </c>
      <c r="AY18">
        <v>16</v>
      </c>
      <c r="AZ18">
        <v>9</v>
      </c>
      <c r="BA18">
        <v>4</v>
      </c>
      <c r="BB18">
        <v>0.79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0</v>
      </c>
      <c r="AO19">
        <v>6</v>
      </c>
      <c r="AP19">
        <v>4</v>
      </c>
      <c r="AQ19">
        <v>8</v>
      </c>
      <c r="AR19">
        <v>7</v>
      </c>
      <c r="AS19">
        <v>9</v>
      </c>
      <c r="AT19">
        <v>34</v>
      </c>
      <c r="AU19" t="s">
        <v>112</v>
      </c>
      <c r="AV19">
        <v>0</v>
      </c>
      <c r="AW19">
        <v>6</v>
      </c>
      <c r="AX19">
        <v>4</v>
      </c>
      <c r="AY19">
        <v>8</v>
      </c>
      <c r="AZ19">
        <v>7</v>
      </c>
      <c r="BA19">
        <v>3.64</v>
      </c>
      <c r="BB19">
        <v>1.1499999999999999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6</v>
      </c>
      <c r="AO20">
        <v>4</v>
      </c>
      <c r="AP20">
        <v>8</v>
      </c>
      <c r="AQ20">
        <v>12</v>
      </c>
      <c r="AR20">
        <v>4</v>
      </c>
      <c r="AS20">
        <v>0</v>
      </c>
      <c r="AT20">
        <v>34</v>
      </c>
      <c r="AU20" t="s">
        <v>113</v>
      </c>
      <c r="AV20">
        <v>6</v>
      </c>
      <c r="AW20">
        <v>4</v>
      </c>
      <c r="AX20">
        <v>8</v>
      </c>
      <c r="AY20">
        <v>12</v>
      </c>
      <c r="AZ20">
        <v>4</v>
      </c>
      <c r="BA20">
        <v>3.12</v>
      </c>
      <c r="BB20">
        <v>1.3</v>
      </c>
      <c r="BC20">
        <v>3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6</v>
      </c>
      <c r="AO21">
        <v>3</v>
      </c>
      <c r="AP21">
        <v>4</v>
      </c>
      <c r="AQ21">
        <v>1</v>
      </c>
      <c r="AR21">
        <v>5</v>
      </c>
      <c r="AS21">
        <v>15</v>
      </c>
      <c r="AT21">
        <v>34</v>
      </c>
      <c r="AU21" t="s">
        <v>114</v>
      </c>
      <c r="AV21">
        <v>6</v>
      </c>
      <c r="AW21">
        <v>3</v>
      </c>
      <c r="AX21">
        <v>4</v>
      </c>
      <c r="AY21">
        <v>1</v>
      </c>
      <c r="AZ21">
        <v>5</v>
      </c>
      <c r="BA21">
        <v>2.79</v>
      </c>
      <c r="BB21">
        <v>1.62</v>
      </c>
      <c r="BC21">
        <v>3</v>
      </c>
      <c r="BD21">
        <v>1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4</v>
      </c>
      <c r="AO22">
        <v>3</v>
      </c>
      <c r="AP22">
        <v>0</v>
      </c>
      <c r="AQ22">
        <v>5</v>
      </c>
      <c r="AR22">
        <v>4</v>
      </c>
      <c r="AS22">
        <v>18</v>
      </c>
      <c r="AT22">
        <v>34</v>
      </c>
      <c r="AU22" t="s">
        <v>115</v>
      </c>
      <c r="AV22">
        <v>4</v>
      </c>
      <c r="AW22">
        <v>3</v>
      </c>
      <c r="AX22">
        <v>0</v>
      </c>
      <c r="AY22">
        <v>5</v>
      </c>
      <c r="AZ22">
        <v>4</v>
      </c>
      <c r="BA22">
        <v>3.13</v>
      </c>
      <c r="BB22">
        <v>1.63</v>
      </c>
      <c r="BC22">
        <v>4</v>
      </c>
      <c r="BD22">
        <v>4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2</v>
      </c>
      <c r="AO23">
        <v>4</v>
      </c>
      <c r="AP23">
        <v>3</v>
      </c>
      <c r="AQ23">
        <v>15</v>
      </c>
      <c r="AR23">
        <v>8</v>
      </c>
      <c r="AS23">
        <v>2</v>
      </c>
      <c r="AT23">
        <v>34</v>
      </c>
      <c r="AU23" t="s">
        <v>116</v>
      </c>
      <c r="AV23">
        <v>2</v>
      </c>
      <c r="AW23">
        <v>4</v>
      </c>
      <c r="AX23">
        <v>3</v>
      </c>
      <c r="AY23">
        <v>15</v>
      </c>
      <c r="AZ23">
        <v>8</v>
      </c>
      <c r="BA23">
        <v>3.72</v>
      </c>
      <c r="BB23">
        <v>1.17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3</v>
      </c>
      <c r="AO24">
        <v>1</v>
      </c>
      <c r="AP24">
        <v>5</v>
      </c>
      <c r="AQ24">
        <v>6</v>
      </c>
      <c r="AR24">
        <v>19</v>
      </c>
      <c r="AS24">
        <v>0</v>
      </c>
      <c r="AT24">
        <v>34</v>
      </c>
      <c r="AU24" t="s">
        <v>117</v>
      </c>
      <c r="AV24">
        <v>3</v>
      </c>
      <c r="AW24">
        <v>1</v>
      </c>
      <c r="AX24">
        <v>5</v>
      </c>
      <c r="AY24">
        <v>6</v>
      </c>
      <c r="AZ24">
        <v>19</v>
      </c>
      <c r="BA24">
        <v>4.09</v>
      </c>
      <c r="BB24">
        <v>1.29</v>
      </c>
      <c r="BC24">
        <v>5</v>
      </c>
      <c r="BD24">
        <v>5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1</v>
      </c>
      <c r="AO25">
        <v>2</v>
      </c>
      <c r="AP25">
        <v>7</v>
      </c>
      <c r="AQ25">
        <v>10</v>
      </c>
      <c r="AR25">
        <v>13</v>
      </c>
      <c r="AS25">
        <v>1</v>
      </c>
      <c r="AT25">
        <v>34</v>
      </c>
      <c r="AU25" t="s">
        <v>118</v>
      </c>
      <c r="AV25">
        <v>1</v>
      </c>
      <c r="AW25">
        <v>2</v>
      </c>
      <c r="AX25">
        <v>7</v>
      </c>
      <c r="AY25">
        <v>10</v>
      </c>
      <c r="AZ25">
        <v>13</v>
      </c>
      <c r="BA25">
        <v>3.97</v>
      </c>
      <c r="BB25">
        <v>1.07</v>
      </c>
      <c r="BC25">
        <v>4</v>
      </c>
      <c r="BD25">
        <v>5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0</v>
      </c>
      <c r="AO26">
        <v>1</v>
      </c>
      <c r="AP26">
        <v>3</v>
      </c>
      <c r="AQ26">
        <v>1</v>
      </c>
      <c r="AR26">
        <v>5</v>
      </c>
      <c r="AS26">
        <v>24</v>
      </c>
      <c r="AT26">
        <v>34</v>
      </c>
      <c r="AU26" t="s">
        <v>119</v>
      </c>
      <c r="AV26">
        <v>0</v>
      </c>
      <c r="AW26">
        <v>1</v>
      </c>
      <c r="AX26">
        <v>3</v>
      </c>
      <c r="AY26">
        <v>1</v>
      </c>
      <c r="AZ26">
        <v>5</v>
      </c>
      <c r="BA26">
        <v>4</v>
      </c>
      <c r="BB26">
        <v>1.1499999999999999</v>
      </c>
      <c r="BC26">
        <v>5</v>
      </c>
      <c r="BD26">
        <v>5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1</v>
      </c>
      <c r="AO27" s="24">
        <v>3</v>
      </c>
      <c r="AP27" s="24">
        <v>6</v>
      </c>
      <c r="AQ27" s="24">
        <v>13</v>
      </c>
      <c r="AR27" s="24">
        <v>4</v>
      </c>
      <c r="AS27" s="24">
        <v>0</v>
      </c>
      <c r="AT27" s="24">
        <v>27</v>
      </c>
      <c r="AU27" s="24" t="s">
        <v>120</v>
      </c>
      <c r="AV27" s="24">
        <v>1</v>
      </c>
      <c r="AW27" s="24">
        <v>3</v>
      </c>
      <c r="AX27" s="24">
        <v>6</v>
      </c>
      <c r="AY27" s="24">
        <v>13</v>
      </c>
      <c r="AZ27" s="24">
        <v>4</v>
      </c>
      <c r="BA27" s="24">
        <v>3.59</v>
      </c>
      <c r="BB27" s="24">
        <v>1.01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1</v>
      </c>
      <c r="W28" s="89">
        <f t="shared" ref="W28:AA33" si="0">+AO3</f>
        <v>0</v>
      </c>
      <c r="X28" s="89">
        <f t="shared" si="0"/>
        <v>1</v>
      </c>
      <c r="Y28" s="89">
        <f t="shared" si="0"/>
        <v>1</v>
      </c>
      <c r="Z28" s="89">
        <f t="shared" si="0"/>
        <v>7</v>
      </c>
      <c r="AA28" s="89">
        <f t="shared" si="0"/>
        <v>1</v>
      </c>
      <c r="AB28" s="89">
        <f>SUM(V28:AA28)</f>
        <v>11</v>
      </c>
      <c r="AC28" s="26">
        <f t="shared" ref="AC28:AH33" si="1">V28/$AB28</f>
        <v>9.0909090909090912E-2</v>
      </c>
      <c r="AD28" s="26">
        <f t="shared" si="1"/>
        <v>0</v>
      </c>
      <c r="AE28" s="26">
        <f t="shared" si="1"/>
        <v>9.0909090909090912E-2</v>
      </c>
      <c r="AF28" s="26">
        <f t="shared" si="1"/>
        <v>9.0909090909090912E-2</v>
      </c>
      <c r="AG28" s="26">
        <f t="shared" si="1"/>
        <v>0.63636363636363635</v>
      </c>
      <c r="AH28" s="26">
        <f t="shared" si="1"/>
        <v>9.0909090909090912E-2</v>
      </c>
      <c r="AI28" s="89">
        <f t="shared" ref="AI28:AL33" si="2">+BA3</f>
        <v>4.3</v>
      </c>
      <c r="AJ28" s="89">
        <f t="shared" si="2"/>
        <v>1.34</v>
      </c>
      <c r="AK28" s="89">
        <f t="shared" si="2"/>
        <v>5</v>
      </c>
      <c r="AL28" s="89">
        <f t="shared" si="2"/>
        <v>5</v>
      </c>
      <c r="AM28" s="27" t="s">
        <v>194</v>
      </c>
      <c r="AU28" s="27" t="s">
        <v>194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3">+AN4</f>
        <v>0</v>
      </c>
      <c r="W29" s="89">
        <f t="shared" si="0"/>
        <v>2</v>
      </c>
      <c r="X29" s="89">
        <f t="shared" si="0"/>
        <v>4</v>
      </c>
      <c r="Y29" s="89">
        <f t="shared" si="0"/>
        <v>1</v>
      </c>
      <c r="Z29" s="89">
        <f t="shared" si="0"/>
        <v>3</v>
      </c>
      <c r="AA29" s="89">
        <f t="shared" si="0"/>
        <v>1</v>
      </c>
      <c r="AB29" s="89">
        <f t="shared" ref="AB29:AB33" si="4">SUM(V29:AA29)</f>
        <v>11</v>
      </c>
      <c r="AC29" s="26">
        <f t="shared" si="1"/>
        <v>0</v>
      </c>
      <c r="AD29" s="26">
        <f t="shared" si="1"/>
        <v>0.18181818181818182</v>
      </c>
      <c r="AE29" s="26">
        <f t="shared" si="1"/>
        <v>0.36363636363636365</v>
      </c>
      <c r="AF29" s="26">
        <f t="shared" si="1"/>
        <v>9.0909090909090912E-2</v>
      </c>
      <c r="AG29" s="26">
        <f t="shared" si="1"/>
        <v>0.27272727272727271</v>
      </c>
      <c r="AH29" s="26">
        <f t="shared" si="1"/>
        <v>9.0909090909090912E-2</v>
      </c>
      <c r="AI29" s="89">
        <f t="shared" si="2"/>
        <v>3.5</v>
      </c>
      <c r="AJ29" s="89">
        <f t="shared" si="2"/>
        <v>1.18</v>
      </c>
      <c r="AK29" s="89">
        <f t="shared" si="2"/>
        <v>3</v>
      </c>
      <c r="AL29" s="89">
        <f t="shared" si="2"/>
        <v>3</v>
      </c>
      <c r="AU29" s="27" t="s">
        <v>170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3"/>
        <v>0</v>
      </c>
      <c r="W30" s="89">
        <f t="shared" si="0"/>
        <v>0</v>
      </c>
      <c r="X30" s="89">
        <f t="shared" si="0"/>
        <v>3</v>
      </c>
      <c r="Y30" s="89">
        <f t="shared" si="0"/>
        <v>3</v>
      </c>
      <c r="Z30" s="89">
        <f t="shared" si="0"/>
        <v>5</v>
      </c>
      <c r="AA30" s="89">
        <f t="shared" si="0"/>
        <v>0</v>
      </c>
      <c r="AB30" s="89">
        <f t="shared" si="4"/>
        <v>11</v>
      </c>
      <c r="AC30" s="26">
        <f t="shared" si="1"/>
        <v>0</v>
      </c>
      <c r="AD30" s="26">
        <f t="shared" si="1"/>
        <v>0</v>
      </c>
      <c r="AE30" s="26">
        <f t="shared" si="1"/>
        <v>0.27272727272727271</v>
      </c>
      <c r="AF30" s="26">
        <f t="shared" si="1"/>
        <v>0.27272727272727271</v>
      </c>
      <c r="AG30" s="26">
        <f t="shared" si="1"/>
        <v>0.45454545454545453</v>
      </c>
      <c r="AH30" s="26">
        <f t="shared" si="1"/>
        <v>0</v>
      </c>
      <c r="AI30" s="89">
        <f t="shared" si="2"/>
        <v>4.18</v>
      </c>
      <c r="AJ30" s="89">
        <f t="shared" si="2"/>
        <v>0.87</v>
      </c>
      <c r="AK30" s="89">
        <f t="shared" si="2"/>
        <v>4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3"/>
        <v>8</v>
      </c>
      <c r="W31" s="89">
        <f t="shared" si="0"/>
        <v>1</v>
      </c>
      <c r="X31" s="89">
        <f t="shared" si="0"/>
        <v>0</v>
      </c>
      <c r="Y31" s="89">
        <f t="shared" si="0"/>
        <v>0</v>
      </c>
      <c r="Z31" s="89">
        <f t="shared" si="0"/>
        <v>1</v>
      </c>
      <c r="AA31" s="89">
        <f t="shared" si="0"/>
        <v>1</v>
      </c>
      <c r="AB31" s="89">
        <f t="shared" si="4"/>
        <v>11</v>
      </c>
      <c r="AC31" s="26">
        <f t="shared" si="1"/>
        <v>0.72727272727272729</v>
      </c>
      <c r="AD31" s="26">
        <f t="shared" si="1"/>
        <v>9.0909090909090912E-2</v>
      </c>
      <c r="AE31" s="26">
        <f t="shared" si="1"/>
        <v>0</v>
      </c>
      <c r="AF31" s="26">
        <f t="shared" si="1"/>
        <v>0</v>
      </c>
      <c r="AG31" s="26">
        <f t="shared" si="1"/>
        <v>9.0909090909090912E-2</v>
      </c>
      <c r="AH31" s="26">
        <f t="shared" si="1"/>
        <v>9.0909090909090912E-2</v>
      </c>
      <c r="AI31" s="89">
        <f t="shared" si="2"/>
        <v>1.5</v>
      </c>
      <c r="AJ31" s="89">
        <f t="shared" si="2"/>
        <v>1.27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3"/>
        <v>7</v>
      </c>
      <c r="W32" s="89">
        <f t="shared" si="0"/>
        <v>0</v>
      </c>
      <c r="X32" s="89">
        <f t="shared" si="0"/>
        <v>2</v>
      </c>
      <c r="Y32" s="89">
        <f t="shared" si="0"/>
        <v>1</v>
      </c>
      <c r="Z32" s="89">
        <f t="shared" si="0"/>
        <v>0</v>
      </c>
      <c r="AA32" s="89">
        <f t="shared" si="0"/>
        <v>1</v>
      </c>
      <c r="AB32" s="89">
        <f t="shared" si="4"/>
        <v>11</v>
      </c>
      <c r="AC32" s="26">
        <f t="shared" si="1"/>
        <v>0.63636363636363635</v>
      </c>
      <c r="AD32" s="26">
        <f t="shared" si="1"/>
        <v>0</v>
      </c>
      <c r="AE32" s="26">
        <f t="shared" si="1"/>
        <v>0.18181818181818182</v>
      </c>
      <c r="AF32" s="26">
        <f t="shared" si="1"/>
        <v>9.0909090909090912E-2</v>
      </c>
      <c r="AG32" s="26">
        <f t="shared" si="1"/>
        <v>0</v>
      </c>
      <c r="AH32" s="26">
        <f t="shared" si="1"/>
        <v>9.0909090909090912E-2</v>
      </c>
      <c r="AI32" s="89">
        <f t="shared" si="2"/>
        <v>1.7</v>
      </c>
      <c r="AJ32" s="89">
        <f t="shared" si="2"/>
        <v>1.1599999999999999</v>
      </c>
      <c r="AK32" s="89">
        <f t="shared" si="2"/>
        <v>1</v>
      </c>
      <c r="AL32" s="89">
        <f t="shared" si="2"/>
        <v>1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3"/>
        <v>2</v>
      </c>
      <c r="W33" s="89">
        <f t="shared" si="0"/>
        <v>0</v>
      </c>
      <c r="X33" s="89">
        <f t="shared" si="0"/>
        <v>4</v>
      </c>
      <c r="Y33" s="89">
        <f t="shared" si="0"/>
        <v>3</v>
      </c>
      <c r="Z33" s="89">
        <f t="shared" si="0"/>
        <v>2</v>
      </c>
      <c r="AA33" s="89">
        <f t="shared" si="0"/>
        <v>0</v>
      </c>
      <c r="AB33" s="89">
        <f t="shared" si="4"/>
        <v>11</v>
      </c>
      <c r="AC33" s="26">
        <f t="shared" si="1"/>
        <v>0.18181818181818182</v>
      </c>
      <c r="AD33" s="26">
        <f t="shared" si="1"/>
        <v>0</v>
      </c>
      <c r="AE33" s="26">
        <f t="shared" si="1"/>
        <v>0.36363636363636365</v>
      </c>
      <c r="AF33" s="26">
        <f t="shared" si="1"/>
        <v>0.27272727272727271</v>
      </c>
      <c r="AG33" s="26">
        <f t="shared" si="1"/>
        <v>0.18181818181818182</v>
      </c>
      <c r="AH33" s="26">
        <f t="shared" si="1"/>
        <v>0</v>
      </c>
      <c r="AI33" s="89">
        <f t="shared" si="2"/>
        <v>3.27</v>
      </c>
      <c r="AJ33" s="89">
        <f t="shared" si="2"/>
        <v>1.35</v>
      </c>
      <c r="AK33" s="89">
        <f t="shared" si="2"/>
        <v>3</v>
      </c>
      <c r="AL33" s="89">
        <f t="shared" si="2"/>
        <v>3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193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34</v>
      </c>
      <c r="AP38" s="24">
        <v>34</v>
      </c>
      <c r="AQ38" s="24">
        <v>34</v>
      </c>
      <c r="AR38" s="24">
        <v>34</v>
      </c>
      <c r="AS38" s="24">
        <v>34</v>
      </c>
      <c r="AT38" s="24">
        <v>34</v>
      </c>
      <c r="AU38" s="24">
        <v>34</v>
      </c>
      <c r="AV38" s="24">
        <v>34</v>
      </c>
      <c r="AW38" s="24">
        <v>34</v>
      </c>
      <c r="AX38" s="24">
        <v>34</v>
      </c>
      <c r="AY38" s="24">
        <v>34</v>
      </c>
      <c r="AZ38" s="24">
        <v>34</v>
      </c>
      <c r="BA38" s="24">
        <v>34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>
        <f>+AO59</f>
        <v>4</v>
      </c>
      <c r="M39" s="91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/>
      <c r="M40" s="91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194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v>3</v>
      </c>
      <c r="M41" s="91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/>
      <c r="M42" s="9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>
        <v>4</v>
      </c>
      <c r="M43" s="91">
        <v>100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11</v>
      </c>
      <c r="AP47" s="24">
        <v>32.4</v>
      </c>
      <c r="AQ47" s="24">
        <v>32.4</v>
      </c>
      <c r="AR47" s="24">
        <v>32.4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4</v>
      </c>
      <c r="AP48" s="24">
        <v>11.8</v>
      </c>
      <c r="AQ48" s="24">
        <v>11.8</v>
      </c>
      <c r="AR48" s="24">
        <v>44.1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9</v>
      </c>
      <c r="AP49" s="24">
        <v>26.5</v>
      </c>
      <c r="AQ49" s="24">
        <v>26.5</v>
      </c>
      <c r="AR49" s="24">
        <v>70.599999999999994</v>
      </c>
    </row>
    <row r="50" spans="1:44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10</v>
      </c>
      <c r="AP50" s="24">
        <v>29.4</v>
      </c>
      <c r="AQ50" s="24">
        <v>29.4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34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194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0</v>
      </c>
      <c r="W55" s="87">
        <f t="shared" ref="W55:AA57" si="5">+AO9</f>
        <v>1</v>
      </c>
      <c r="X55" s="87">
        <f t="shared" si="5"/>
        <v>1</v>
      </c>
      <c r="Y55" s="87">
        <f t="shared" si="5"/>
        <v>1</v>
      </c>
      <c r="Z55" s="87">
        <f t="shared" si="5"/>
        <v>2</v>
      </c>
      <c r="AA55" s="87">
        <f t="shared" si="5"/>
        <v>0</v>
      </c>
      <c r="AB55" s="87">
        <f>SUM(V55:AA55)</f>
        <v>5</v>
      </c>
      <c r="AC55" s="26">
        <f>V55/$AB55</f>
        <v>0</v>
      </c>
      <c r="AD55" s="26">
        <f t="shared" ref="AD55:AH57" si="6">W55/$AB55</f>
        <v>0.2</v>
      </c>
      <c r="AE55" s="26">
        <f t="shared" si="6"/>
        <v>0.2</v>
      </c>
      <c r="AF55" s="26">
        <f t="shared" si="6"/>
        <v>0.2</v>
      </c>
      <c r="AG55" s="26">
        <f t="shared" si="6"/>
        <v>0.4</v>
      </c>
      <c r="AH55" s="26">
        <f t="shared" si="6"/>
        <v>0</v>
      </c>
      <c r="AI55" s="87">
        <f t="shared" ref="AI55:AL57" si="7">+BA9</f>
        <v>3.8</v>
      </c>
      <c r="AJ55" s="87">
        <f t="shared" si="7"/>
        <v>1.3</v>
      </c>
      <c r="AK55" s="87">
        <f t="shared" si="7"/>
        <v>4</v>
      </c>
      <c r="AL55" s="87">
        <f t="shared" si="7"/>
        <v>5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8">+AN10</f>
        <v>0</v>
      </c>
      <c r="W56" s="87">
        <f t="shared" si="5"/>
        <v>2</v>
      </c>
      <c r="X56" s="87">
        <f t="shared" si="5"/>
        <v>0</v>
      </c>
      <c r="Y56" s="87">
        <f t="shared" si="5"/>
        <v>1</v>
      </c>
      <c r="Z56" s="87">
        <f t="shared" si="5"/>
        <v>0</v>
      </c>
      <c r="AA56" s="87">
        <f t="shared" si="5"/>
        <v>0</v>
      </c>
      <c r="AB56" s="87">
        <f t="shared" ref="AB56:AB57" si="9">SUM(V56:AA56)</f>
        <v>3</v>
      </c>
      <c r="AC56" s="26">
        <f t="shared" ref="AC56:AC57" si="10">V56/$AB56</f>
        <v>0</v>
      </c>
      <c r="AD56" s="26">
        <f t="shared" si="6"/>
        <v>0.66666666666666663</v>
      </c>
      <c r="AE56" s="26">
        <f t="shared" si="6"/>
        <v>0</v>
      </c>
      <c r="AF56" s="26">
        <f t="shared" si="6"/>
        <v>0.33333333333333331</v>
      </c>
      <c r="AG56" s="26">
        <f t="shared" si="6"/>
        <v>0</v>
      </c>
      <c r="AH56" s="26">
        <f t="shared" si="6"/>
        <v>0</v>
      </c>
      <c r="AI56" s="87">
        <f t="shared" si="7"/>
        <v>2.67</v>
      </c>
      <c r="AJ56" s="87">
        <f t="shared" si="7"/>
        <v>1.1499999999999999</v>
      </c>
      <c r="AK56" s="87">
        <f t="shared" si="7"/>
        <v>2</v>
      </c>
      <c r="AL56" s="87">
        <f t="shared" si="7"/>
        <v>2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8"/>
        <v>0</v>
      </c>
      <c r="W57" s="87">
        <f t="shared" si="5"/>
        <v>0</v>
      </c>
      <c r="X57" s="87">
        <f t="shared" si="5"/>
        <v>0</v>
      </c>
      <c r="Y57" s="87">
        <f t="shared" si="5"/>
        <v>0</v>
      </c>
      <c r="Z57" s="87">
        <f t="shared" si="5"/>
        <v>3</v>
      </c>
      <c r="AA57" s="87">
        <f t="shared" si="5"/>
        <v>0</v>
      </c>
      <c r="AB57" s="87">
        <f t="shared" si="9"/>
        <v>3</v>
      </c>
      <c r="AC57" s="26">
        <f t="shared" si="10"/>
        <v>0</v>
      </c>
      <c r="AD57" s="26">
        <f t="shared" si="6"/>
        <v>0</v>
      </c>
      <c r="AE57" s="26">
        <f t="shared" si="6"/>
        <v>0</v>
      </c>
      <c r="AF57" s="26">
        <f t="shared" si="6"/>
        <v>0</v>
      </c>
      <c r="AG57" s="26">
        <f t="shared" si="6"/>
        <v>1</v>
      </c>
      <c r="AH57" s="26">
        <f t="shared" si="6"/>
        <v>0</v>
      </c>
      <c r="AI57" s="87">
        <f t="shared" si="7"/>
        <v>5</v>
      </c>
      <c r="AJ57" s="87">
        <f t="shared" si="7"/>
        <v>0</v>
      </c>
      <c r="AK57" s="87">
        <f t="shared" si="7"/>
        <v>5</v>
      </c>
      <c r="AL57" s="87">
        <f t="shared" si="7"/>
        <v>5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0"/>
      <c r="AO58" s="80">
        <v>27</v>
      </c>
      <c r="AP58" s="80">
        <v>79.400000000000006</v>
      </c>
      <c r="AQ58" s="80">
        <v>79.400000000000006</v>
      </c>
      <c r="AR58" s="24">
        <v>79.400000000000006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0" t="s">
        <v>31</v>
      </c>
      <c r="AO59" s="80">
        <v>4</v>
      </c>
      <c r="AP59" s="80">
        <v>11.8</v>
      </c>
      <c r="AQ59" s="80">
        <v>11.8</v>
      </c>
      <c r="AR59" s="24">
        <v>91.2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0" t="s">
        <v>33</v>
      </c>
      <c r="AO60" s="80">
        <v>3</v>
      </c>
      <c r="AP60" s="80">
        <v>8.8000000000000007</v>
      </c>
      <c r="AQ60" s="80">
        <v>8.8000000000000007</v>
      </c>
      <c r="AR60" s="24">
        <v>100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0" t="s">
        <v>93</v>
      </c>
      <c r="AO61" s="80">
        <v>34</v>
      </c>
      <c r="AP61" s="80">
        <v>100</v>
      </c>
      <c r="AQ61" s="80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 t="s">
        <v>194</v>
      </c>
      <c r="AN62" s="80"/>
      <c r="AO62" s="80"/>
      <c r="AP62" s="80"/>
      <c r="AQ62" s="80"/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80"/>
      <c r="AO63" s="80"/>
      <c r="AP63" s="80"/>
      <c r="AQ63" s="80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0"/>
      <c r="AO64" s="80"/>
      <c r="AP64" s="80"/>
      <c r="AQ64" s="8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0"/>
      <c r="AO65" s="80"/>
      <c r="AP65" s="80"/>
      <c r="AQ65" s="8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 t="s">
        <v>176</v>
      </c>
      <c r="AN66" s="80"/>
      <c r="AO66" s="80"/>
      <c r="AP66" s="80"/>
      <c r="AQ66" s="8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80"/>
      <c r="AO67" s="80" t="s">
        <v>123</v>
      </c>
      <c r="AP67" s="80" t="s">
        <v>124</v>
      </c>
      <c r="AQ67" s="80" t="s">
        <v>125</v>
      </c>
      <c r="AR67" s="24" t="s">
        <v>126</v>
      </c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127</v>
      </c>
      <c r="AN68" s="80"/>
      <c r="AO68" s="80">
        <v>30</v>
      </c>
      <c r="AP68" s="80">
        <v>88.2</v>
      </c>
      <c r="AQ68" s="80">
        <v>88.2</v>
      </c>
      <c r="AR68" s="24">
        <v>88.2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80" t="s">
        <v>136</v>
      </c>
      <c r="AO69" s="80">
        <v>1</v>
      </c>
      <c r="AP69" s="80">
        <v>2.9</v>
      </c>
      <c r="AQ69" s="80">
        <v>2.9</v>
      </c>
      <c r="AR69" s="24">
        <v>91.2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0" t="s">
        <v>138</v>
      </c>
      <c r="AO70" s="80">
        <v>1</v>
      </c>
      <c r="AP70" s="80">
        <v>2.9</v>
      </c>
      <c r="AQ70" s="80">
        <v>2.9</v>
      </c>
      <c r="AR70" s="24">
        <v>94.1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80" t="s">
        <v>150</v>
      </c>
      <c r="AO71" s="80">
        <v>1</v>
      </c>
      <c r="AP71" s="80">
        <v>2.9</v>
      </c>
      <c r="AQ71" s="80">
        <v>2.9</v>
      </c>
      <c r="AR71" s="24">
        <v>97.1</v>
      </c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0" t="s">
        <v>156</v>
      </c>
      <c r="AO72" s="80">
        <v>1</v>
      </c>
      <c r="AP72" s="80">
        <v>2.9</v>
      </c>
      <c r="AQ72" s="80">
        <v>2.9</v>
      </c>
      <c r="AR72" s="24">
        <v>100</v>
      </c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80" t="s">
        <v>93</v>
      </c>
      <c r="AO73" s="80">
        <v>34</v>
      </c>
      <c r="AP73" s="80">
        <v>100</v>
      </c>
      <c r="AQ73" s="80">
        <v>100</v>
      </c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 t="s">
        <v>194</v>
      </c>
      <c r="AN74" s="80"/>
      <c r="AO74" s="80"/>
      <c r="AP74" s="80"/>
      <c r="AQ74" s="80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80"/>
      <c r="AO75" s="80"/>
      <c r="AP75" s="80"/>
      <c r="AQ75" s="80"/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0"/>
      <c r="AO76" s="80"/>
      <c r="AP76" s="80"/>
      <c r="AQ76" s="80"/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80"/>
      <c r="AO77" s="80"/>
      <c r="AP77" s="80"/>
      <c r="AQ77" s="80"/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177</v>
      </c>
      <c r="AN78" s="80"/>
      <c r="AO78" s="80"/>
      <c r="AP78" s="80"/>
      <c r="AQ78" s="80"/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80"/>
      <c r="AO79" s="80" t="s">
        <v>123</v>
      </c>
      <c r="AP79" s="80" t="s">
        <v>124</v>
      </c>
      <c r="AQ79" s="80" t="s">
        <v>125</v>
      </c>
      <c r="AR79" s="24" t="s">
        <v>126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127</v>
      </c>
      <c r="AN80" s="80"/>
      <c r="AO80" s="80">
        <v>23</v>
      </c>
      <c r="AP80" s="80">
        <v>67.599999999999994</v>
      </c>
      <c r="AQ80" s="80">
        <v>67.599999999999994</v>
      </c>
      <c r="AR80" s="24">
        <v>67.599999999999994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80" t="s">
        <v>29</v>
      </c>
      <c r="AO81" s="80">
        <v>5</v>
      </c>
      <c r="AP81" s="80">
        <v>14.7</v>
      </c>
      <c r="AQ81" s="80">
        <v>14.7</v>
      </c>
      <c r="AR81" s="24">
        <v>82.4</v>
      </c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  <c r="AN82" s="24" t="s">
        <v>30</v>
      </c>
      <c r="AO82" s="24">
        <v>6</v>
      </c>
      <c r="AP82" s="24">
        <v>17.600000000000001</v>
      </c>
      <c r="AQ82" s="24">
        <v>17.600000000000001</v>
      </c>
      <c r="AR82" s="24">
        <v>100</v>
      </c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/>
      <c r="AN83" s="49" t="s">
        <v>93</v>
      </c>
      <c r="AO83" s="49">
        <v>34</v>
      </c>
      <c r="AP83" s="49">
        <v>100</v>
      </c>
      <c r="AQ83" s="49">
        <v>100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 t="s">
        <v>194</v>
      </c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/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/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 t="s">
        <v>178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/>
      <c r="AO89" s="24" t="s">
        <v>123</v>
      </c>
      <c r="AP89" s="24" t="s">
        <v>124</v>
      </c>
      <c r="AQ89" s="24" t="s">
        <v>125</v>
      </c>
      <c r="AR89" s="24" t="s">
        <v>126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 t="s">
        <v>127</v>
      </c>
      <c r="AN90" s="24" t="s">
        <v>29</v>
      </c>
      <c r="AO90" s="24">
        <v>3</v>
      </c>
      <c r="AP90" s="24">
        <v>8.8000000000000007</v>
      </c>
      <c r="AQ90" s="24">
        <v>8.8000000000000007</v>
      </c>
      <c r="AR90" s="24">
        <v>8.8000000000000007</v>
      </c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  <c r="AN91" s="24" t="s">
        <v>30</v>
      </c>
      <c r="AO91" s="24">
        <v>31</v>
      </c>
      <c r="AP91" s="24">
        <v>91.2</v>
      </c>
      <c r="AQ91" s="24">
        <v>91.2</v>
      </c>
      <c r="AR91" s="24">
        <v>100</v>
      </c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/>
      <c r="AN92" s="24" t="s">
        <v>93</v>
      </c>
      <c r="AO92" s="24">
        <v>34</v>
      </c>
      <c r="AP92" s="24">
        <v>100</v>
      </c>
      <c r="AQ92" s="24">
        <v>100</v>
      </c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 t="s">
        <v>194</v>
      </c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/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/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 t="s">
        <v>179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/>
      <c r="AO98" s="24" t="s">
        <v>123</v>
      </c>
      <c r="AP98" s="24" t="s">
        <v>124</v>
      </c>
      <c r="AQ98" s="24" t="s">
        <v>125</v>
      </c>
      <c r="AR98" s="24" t="s">
        <v>126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 t="s">
        <v>127</v>
      </c>
      <c r="AN99" s="24" t="s">
        <v>29</v>
      </c>
      <c r="AO99" s="24">
        <v>16</v>
      </c>
      <c r="AP99" s="24">
        <v>47.1</v>
      </c>
      <c r="AQ99" s="24">
        <v>47.1</v>
      </c>
      <c r="AR99" s="24">
        <v>47.1</v>
      </c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  <c r="AN100" s="24" t="s">
        <v>30</v>
      </c>
      <c r="AO100" s="24">
        <v>18</v>
      </c>
      <c r="AP100" s="24">
        <v>52.9</v>
      </c>
      <c r="AQ100" s="24">
        <v>52.9</v>
      </c>
      <c r="AR100" s="24">
        <v>100</v>
      </c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/>
      <c r="AN101" s="24" t="s">
        <v>93</v>
      </c>
      <c r="AO101" s="24">
        <v>34</v>
      </c>
      <c r="AP101" s="24">
        <v>100</v>
      </c>
      <c r="AQ101" s="24">
        <v>100</v>
      </c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 t="s">
        <v>194</v>
      </c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/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/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/>
    </row>
    <row r="106" spans="1:49" s="24" customFormat="1" ht="4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 t="s">
        <v>180</v>
      </c>
    </row>
    <row r="107" spans="1:49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1">+AO12</f>
        <v>0</v>
      </c>
      <c r="X107" s="88">
        <f t="shared" si="11"/>
        <v>2</v>
      </c>
      <c r="Y107" s="88">
        <f t="shared" si="11"/>
        <v>2</v>
      </c>
      <c r="Z107" s="88">
        <f t="shared" si="11"/>
        <v>1</v>
      </c>
      <c r="AA107" s="88">
        <f t="shared" si="11"/>
        <v>1</v>
      </c>
      <c r="AB107" s="88">
        <f>SUM(V107:AA107)</f>
        <v>6</v>
      </c>
      <c r="AC107" s="26">
        <f t="shared" ref="AC107:AH107" si="12">V107/$AB107</f>
        <v>0</v>
      </c>
      <c r="AD107" s="26">
        <f t="shared" si="12"/>
        <v>0</v>
      </c>
      <c r="AE107" s="26">
        <f t="shared" si="12"/>
        <v>0.33333333333333331</v>
      </c>
      <c r="AF107" s="26">
        <f t="shared" si="12"/>
        <v>0.33333333333333331</v>
      </c>
      <c r="AG107" s="26">
        <f t="shared" si="12"/>
        <v>0.16666666666666666</v>
      </c>
      <c r="AH107" s="26">
        <f t="shared" si="12"/>
        <v>0.16666666666666666</v>
      </c>
      <c r="AI107" s="88">
        <f t="shared" ref="AI107:AL107" si="13">+BA12</f>
        <v>3.8</v>
      </c>
      <c r="AJ107" s="88">
        <f t="shared" si="13"/>
        <v>0.84</v>
      </c>
      <c r="AK107" s="88">
        <f t="shared" si="13"/>
        <v>4</v>
      </c>
      <c r="AL107" s="88">
        <f t="shared" si="13"/>
        <v>3</v>
      </c>
      <c r="AM107" s="73"/>
      <c r="AO107" s="24" t="s">
        <v>123</v>
      </c>
      <c r="AP107" s="24" t="s">
        <v>124</v>
      </c>
      <c r="AQ107" s="24" t="s">
        <v>125</v>
      </c>
      <c r="AR107" s="24" t="s">
        <v>126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 t="s">
        <v>127</v>
      </c>
      <c r="AN108" s="27"/>
      <c r="AO108" s="27">
        <v>18</v>
      </c>
      <c r="AP108" s="27">
        <v>52.9</v>
      </c>
      <c r="AQ108" s="27">
        <v>52.9</v>
      </c>
      <c r="AR108" s="27">
        <v>52.9</v>
      </c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 t="s">
        <v>29</v>
      </c>
      <c r="AO109" s="27">
        <v>6</v>
      </c>
      <c r="AP109" s="27">
        <v>17.600000000000001</v>
      </c>
      <c r="AQ109" s="27">
        <v>17.600000000000001</v>
      </c>
      <c r="AR109" s="27">
        <v>70.599999999999994</v>
      </c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 t="s">
        <v>30</v>
      </c>
      <c r="AO110" s="27">
        <v>10</v>
      </c>
      <c r="AP110" s="27">
        <v>29.4</v>
      </c>
      <c r="AQ110" s="27">
        <v>29.4</v>
      </c>
      <c r="AR110" s="27">
        <v>100</v>
      </c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/>
      <c r="AN111" s="27" t="s">
        <v>93</v>
      </c>
      <c r="AO111" s="27">
        <v>34</v>
      </c>
      <c r="AP111" s="27">
        <v>100</v>
      </c>
      <c r="AQ111" s="27">
        <v>100</v>
      </c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 t="s">
        <v>194</v>
      </c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 t="s">
        <v>181</v>
      </c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/>
      <c r="AO117" s="24" t="s">
        <v>123</v>
      </c>
      <c r="AP117" s="24" t="s">
        <v>124</v>
      </c>
      <c r="AQ117" s="24" t="s">
        <v>125</v>
      </c>
      <c r="AR117" s="24" t="s">
        <v>126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 t="s">
        <v>127</v>
      </c>
      <c r="AN118" s="24" t="s">
        <v>29</v>
      </c>
      <c r="AO118" s="24">
        <v>29</v>
      </c>
      <c r="AP118" s="24">
        <v>85.3</v>
      </c>
      <c r="AQ118" s="24">
        <v>85.3</v>
      </c>
      <c r="AR118" s="24">
        <v>85.3</v>
      </c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  <c r="AN119" s="24" t="s">
        <v>30</v>
      </c>
      <c r="AO119" s="24">
        <v>5</v>
      </c>
      <c r="AP119" s="24">
        <v>14.7</v>
      </c>
      <c r="AQ119" s="24">
        <v>14.7</v>
      </c>
      <c r="AR119" s="24">
        <v>100</v>
      </c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/>
      <c r="AN120" s="24" t="s">
        <v>93</v>
      </c>
      <c r="AO120" s="24">
        <v>34</v>
      </c>
      <c r="AP120" s="24">
        <v>100</v>
      </c>
      <c r="AQ120" s="24">
        <v>100</v>
      </c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 t="s">
        <v>194</v>
      </c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/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0</v>
      </c>
      <c r="W123" s="88">
        <f t="shared" ref="W123:AA123" si="14">+AO13</f>
        <v>2</v>
      </c>
      <c r="X123" s="88">
        <f t="shared" si="14"/>
        <v>4</v>
      </c>
      <c r="Y123" s="88">
        <f t="shared" si="14"/>
        <v>15</v>
      </c>
      <c r="Z123" s="88">
        <f t="shared" si="14"/>
        <v>8</v>
      </c>
      <c r="AA123" s="88">
        <f t="shared" si="14"/>
        <v>0</v>
      </c>
      <c r="AB123" s="88">
        <f>SUM(V123:AA123)</f>
        <v>29</v>
      </c>
      <c r="AC123" s="26">
        <f>V123/$AB123</f>
        <v>0</v>
      </c>
      <c r="AD123" s="26">
        <f t="shared" ref="AD123:AH123" si="15">W123/$AB123</f>
        <v>6.8965517241379309E-2</v>
      </c>
      <c r="AE123" s="26">
        <f t="shared" si="15"/>
        <v>0.13793103448275862</v>
      </c>
      <c r="AF123" s="26">
        <f t="shared" si="15"/>
        <v>0.51724137931034486</v>
      </c>
      <c r="AG123" s="26">
        <f t="shared" si="15"/>
        <v>0.27586206896551724</v>
      </c>
      <c r="AH123" s="26">
        <f t="shared" si="15"/>
        <v>0</v>
      </c>
      <c r="AI123" s="88">
        <f t="shared" ref="AI123:AL123" si="16">+BA13</f>
        <v>4</v>
      </c>
      <c r="AJ123" s="88">
        <f t="shared" si="16"/>
        <v>0.85</v>
      </c>
      <c r="AK123" s="88">
        <f t="shared" si="16"/>
        <v>4</v>
      </c>
      <c r="AL123" s="88">
        <f t="shared" si="16"/>
        <v>4</v>
      </c>
      <c r="AM123" s="73"/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/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 t="s">
        <v>182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/>
      <c r="AO126" s="24" t="s">
        <v>123</v>
      </c>
      <c r="AP126" s="24" t="s">
        <v>124</v>
      </c>
      <c r="AQ126" s="24" t="s">
        <v>125</v>
      </c>
      <c r="AR126" s="24" t="s">
        <v>126</v>
      </c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 t="s">
        <v>127</v>
      </c>
      <c r="AN127" s="24" t="s">
        <v>29</v>
      </c>
      <c r="AO127" s="24">
        <v>34</v>
      </c>
      <c r="AP127" s="24">
        <v>100</v>
      </c>
      <c r="AQ127" s="24">
        <v>100</v>
      </c>
      <c r="AR127" s="24">
        <v>100</v>
      </c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 t="s">
        <v>194</v>
      </c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/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/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/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 t="s">
        <v>183</v>
      </c>
      <c r="AN132" s="77"/>
      <c r="AO132" s="77"/>
      <c r="AP132" s="77"/>
      <c r="AQ132" s="77"/>
      <c r="AR132" s="27"/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80"/>
      <c r="AO133" s="80" t="s">
        <v>123</v>
      </c>
      <c r="AP133" s="80" t="s">
        <v>124</v>
      </c>
      <c r="AQ133" s="80" t="s">
        <v>125</v>
      </c>
      <c r="AR133" s="24" t="s">
        <v>126</v>
      </c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 t="s">
        <v>127</v>
      </c>
      <c r="AN134" s="80" t="s">
        <v>29</v>
      </c>
      <c r="AO134" s="80">
        <v>27</v>
      </c>
      <c r="AP134" s="80">
        <v>79.400000000000006</v>
      </c>
      <c r="AQ134" s="80">
        <v>79.400000000000006</v>
      </c>
      <c r="AR134" s="24">
        <v>79.400000000000006</v>
      </c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 t="s">
        <v>30</v>
      </c>
      <c r="AO135" s="77">
        <v>7</v>
      </c>
      <c r="AP135" s="77">
        <v>20.6</v>
      </c>
      <c r="AQ135" s="77">
        <v>20.6</v>
      </c>
      <c r="AR135" s="27">
        <v>100</v>
      </c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/>
      <c r="AN136" s="24" t="s">
        <v>93</v>
      </c>
      <c r="AO136" s="24">
        <v>34</v>
      </c>
      <c r="AP136" s="24">
        <v>100</v>
      </c>
      <c r="AQ136" s="24">
        <v>100</v>
      </c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 t="s">
        <v>194</v>
      </c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/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 t="s">
        <v>184</v>
      </c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  <c r="AO142" s="24" t="s">
        <v>123</v>
      </c>
      <c r="AP142" s="24" t="s">
        <v>124</v>
      </c>
      <c r="AQ142" s="24" t="s">
        <v>125</v>
      </c>
      <c r="AR142" s="24" t="s">
        <v>126</v>
      </c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 t="s">
        <v>127</v>
      </c>
      <c r="AN143" s="24" t="s">
        <v>29</v>
      </c>
      <c r="AO143" s="24">
        <v>27</v>
      </c>
      <c r="AP143" s="24">
        <v>79.400000000000006</v>
      </c>
      <c r="AQ143" s="24">
        <v>79.400000000000006</v>
      </c>
      <c r="AR143" s="24">
        <v>79.400000000000006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  <c r="AN144" s="24" t="s">
        <v>30</v>
      </c>
      <c r="AO144" s="24">
        <v>7</v>
      </c>
      <c r="AP144" s="24">
        <v>20.6</v>
      </c>
      <c r="AQ144" s="24">
        <v>20.6</v>
      </c>
      <c r="AR144" s="24">
        <v>100</v>
      </c>
    </row>
    <row r="145" spans="1:43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/>
      <c r="AN145" s="24" t="s">
        <v>93</v>
      </c>
      <c r="AO145" s="24">
        <v>34</v>
      </c>
      <c r="AP145" s="24">
        <v>100</v>
      </c>
      <c r="AQ145" s="24">
        <v>100</v>
      </c>
    </row>
    <row r="146" spans="1:43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 t="s">
        <v>194</v>
      </c>
    </row>
    <row r="147" spans="1:43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43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43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/>
    </row>
    <row r="150" spans="1:43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/>
    </row>
    <row r="151" spans="1:43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43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3</v>
      </c>
      <c r="W152" s="88">
        <f t="shared" ref="W152:AA153" si="17">+AO14</f>
        <v>0</v>
      </c>
      <c r="X152" s="88">
        <f t="shared" si="17"/>
        <v>7</v>
      </c>
      <c r="Y152" s="88">
        <f t="shared" si="17"/>
        <v>11</v>
      </c>
      <c r="Z152" s="88">
        <f t="shared" si="17"/>
        <v>6</v>
      </c>
      <c r="AA152" s="88">
        <f t="shared" si="17"/>
        <v>0</v>
      </c>
      <c r="AB152" s="88">
        <f>SUM(V152:AA152)</f>
        <v>27</v>
      </c>
      <c r="AC152" s="26">
        <f>V152/$AB152</f>
        <v>0.1111111111111111</v>
      </c>
      <c r="AD152" s="26">
        <f t="shared" ref="AD152:AH153" si="18">W152/$AB152</f>
        <v>0</v>
      </c>
      <c r="AE152" s="26">
        <f t="shared" si="18"/>
        <v>0.25925925925925924</v>
      </c>
      <c r="AF152" s="26">
        <f t="shared" si="18"/>
        <v>0.40740740740740738</v>
      </c>
      <c r="AG152" s="26">
        <f t="shared" si="18"/>
        <v>0.22222222222222221</v>
      </c>
      <c r="AH152" s="26">
        <f t="shared" si="18"/>
        <v>0</v>
      </c>
      <c r="AI152" s="88">
        <f t="shared" ref="AI152:AL153" si="19">+BA14</f>
        <v>3.63</v>
      </c>
      <c r="AJ152" s="88">
        <f t="shared" si="19"/>
        <v>1.18</v>
      </c>
      <c r="AK152" s="88">
        <f t="shared" si="19"/>
        <v>4</v>
      </c>
      <c r="AL152" s="88">
        <f t="shared" si="19"/>
        <v>4</v>
      </c>
      <c r="AM152" s="73"/>
    </row>
    <row r="153" spans="1:43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1</v>
      </c>
      <c r="W153" s="88">
        <f t="shared" si="17"/>
        <v>1</v>
      </c>
      <c r="X153" s="88">
        <f t="shared" si="17"/>
        <v>13</v>
      </c>
      <c r="Y153" s="88">
        <f t="shared" si="17"/>
        <v>9</v>
      </c>
      <c r="Z153" s="88">
        <f t="shared" si="17"/>
        <v>3</v>
      </c>
      <c r="AA153" s="88">
        <f t="shared" si="17"/>
        <v>0</v>
      </c>
      <c r="AB153" s="88">
        <f>SUM(V153:AA153)</f>
        <v>27</v>
      </c>
      <c r="AC153" s="26">
        <f>V153/$AB153</f>
        <v>3.7037037037037035E-2</v>
      </c>
      <c r="AD153" s="26">
        <f t="shared" si="18"/>
        <v>3.7037037037037035E-2</v>
      </c>
      <c r="AE153" s="26">
        <f t="shared" si="18"/>
        <v>0.48148148148148145</v>
      </c>
      <c r="AF153" s="26">
        <f t="shared" si="18"/>
        <v>0.33333333333333331</v>
      </c>
      <c r="AG153" s="26">
        <f t="shared" si="18"/>
        <v>0.1111111111111111</v>
      </c>
      <c r="AH153" s="26">
        <f t="shared" si="18"/>
        <v>0</v>
      </c>
      <c r="AI153" s="88">
        <f t="shared" si="19"/>
        <v>3.44</v>
      </c>
      <c r="AJ153" s="88">
        <f t="shared" si="19"/>
        <v>0.89</v>
      </c>
      <c r="AK153" s="88">
        <f t="shared" si="19"/>
        <v>3</v>
      </c>
      <c r="AL153" s="88">
        <f t="shared" si="19"/>
        <v>3</v>
      </c>
      <c r="AM153" s="73"/>
    </row>
    <row r="154" spans="1:43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43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43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43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43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43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43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5</v>
      </c>
      <c r="W176" s="87">
        <f t="shared" ref="W176:AA187" si="20">+AO16</f>
        <v>6</v>
      </c>
      <c r="X176" s="87">
        <f t="shared" si="20"/>
        <v>7</v>
      </c>
      <c r="Y176" s="87">
        <f t="shared" si="20"/>
        <v>6</v>
      </c>
      <c r="Z176" s="87">
        <f t="shared" si="20"/>
        <v>8</v>
      </c>
      <c r="AA176" s="87">
        <f t="shared" si="20"/>
        <v>2</v>
      </c>
      <c r="AB176" s="87">
        <f>SUM(V176:AA176)</f>
        <v>34</v>
      </c>
      <c r="AC176" s="26">
        <f>V176/$AB176</f>
        <v>0.14705882352941177</v>
      </c>
      <c r="AD176" s="26">
        <f t="shared" ref="AD176:AH187" si="21">W176/$AB176</f>
        <v>0.17647058823529413</v>
      </c>
      <c r="AE176" s="26">
        <f t="shared" si="21"/>
        <v>0.20588235294117646</v>
      </c>
      <c r="AF176" s="26">
        <f t="shared" si="21"/>
        <v>0.17647058823529413</v>
      </c>
      <c r="AG176" s="26">
        <f t="shared" si="21"/>
        <v>0.23529411764705882</v>
      </c>
      <c r="AH176" s="26">
        <f t="shared" si="21"/>
        <v>5.8823529411764705E-2</v>
      </c>
      <c r="AI176" s="87">
        <f t="shared" ref="AI176:AL187" si="22">+BA16</f>
        <v>3.19</v>
      </c>
      <c r="AJ176" s="87">
        <f t="shared" si="22"/>
        <v>1.42</v>
      </c>
      <c r="AK176" s="87">
        <f t="shared" si="22"/>
        <v>3</v>
      </c>
      <c r="AL176" s="87">
        <f t="shared" si="22"/>
        <v>5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23">+AN17</f>
        <v>1</v>
      </c>
      <c r="W177" s="87">
        <f t="shared" si="20"/>
        <v>1</v>
      </c>
      <c r="X177" s="87">
        <f t="shared" si="20"/>
        <v>11</v>
      </c>
      <c r="Y177" s="87">
        <f t="shared" si="20"/>
        <v>15</v>
      </c>
      <c r="Z177" s="87">
        <f t="shared" si="20"/>
        <v>6</v>
      </c>
      <c r="AA177" s="87">
        <f t="shared" si="20"/>
        <v>0</v>
      </c>
      <c r="AB177" s="87">
        <f t="shared" ref="AB177:AB187" si="24">SUM(V177:AA177)</f>
        <v>34</v>
      </c>
      <c r="AC177" s="26">
        <f t="shared" ref="AC177:AC186" si="25">V177/$AB177</f>
        <v>2.9411764705882353E-2</v>
      </c>
      <c r="AD177" s="26">
        <f t="shared" si="21"/>
        <v>2.9411764705882353E-2</v>
      </c>
      <c r="AE177" s="26">
        <f t="shared" si="21"/>
        <v>0.3235294117647059</v>
      </c>
      <c r="AF177" s="26">
        <f t="shared" si="21"/>
        <v>0.44117647058823528</v>
      </c>
      <c r="AG177" s="26">
        <f t="shared" si="21"/>
        <v>0.17647058823529413</v>
      </c>
      <c r="AH177" s="26">
        <f t="shared" si="21"/>
        <v>0</v>
      </c>
      <c r="AI177" s="87">
        <f t="shared" si="22"/>
        <v>3.71</v>
      </c>
      <c r="AJ177" s="87">
        <f t="shared" si="22"/>
        <v>0.91</v>
      </c>
      <c r="AK177" s="87">
        <f t="shared" si="22"/>
        <v>4</v>
      </c>
      <c r="AL177" s="87">
        <f t="shared" si="22"/>
        <v>4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23"/>
        <v>0</v>
      </c>
      <c r="W178" s="87">
        <f t="shared" si="20"/>
        <v>1</v>
      </c>
      <c r="X178" s="87">
        <f t="shared" si="20"/>
        <v>7</v>
      </c>
      <c r="Y178" s="87">
        <f t="shared" si="20"/>
        <v>16</v>
      </c>
      <c r="Z178" s="87">
        <f t="shared" si="20"/>
        <v>9</v>
      </c>
      <c r="AA178" s="87">
        <f t="shared" si="20"/>
        <v>1</v>
      </c>
      <c r="AB178" s="87">
        <f t="shared" si="24"/>
        <v>34</v>
      </c>
      <c r="AC178" s="26">
        <f t="shared" si="25"/>
        <v>0</v>
      </c>
      <c r="AD178" s="26">
        <f t="shared" si="21"/>
        <v>2.9411764705882353E-2</v>
      </c>
      <c r="AE178" s="26">
        <f t="shared" si="21"/>
        <v>0.20588235294117646</v>
      </c>
      <c r="AF178" s="26">
        <f t="shared" si="21"/>
        <v>0.47058823529411764</v>
      </c>
      <c r="AG178" s="26">
        <f t="shared" si="21"/>
        <v>0.26470588235294118</v>
      </c>
      <c r="AH178" s="26">
        <f t="shared" si="21"/>
        <v>2.9411764705882353E-2</v>
      </c>
      <c r="AI178" s="87">
        <f t="shared" si="22"/>
        <v>4</v>
      </c>
      <c r="AJ178" s="87">
        <f t="shared" si="22"/>
        <v>0.79</v>
      </c>
      <c r="AK178" s="87">
        <f t="shared" si="22"/>
        <v>4</v>
      </c>
      <c r="AL178" s="87">
        <f t="shared" si="22"/>
        <v>4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23"/>
        <v>0</v>
      </c>
      <c r="W179" s="87">
        <f t="shared" si="20"/>
        <v>6</v>
      </c>
      <c r="X179" s="87">
        <f t="shared" si="20"/>
        <v>4</v>
      </c>
      <c r="Y179" s="87">
        <f t="shared" si="20"/>
        <v>8</v>
      </c>
      <c r="Z179" s="87">
        <f t="shared" si="20"/>
        <v>7</v>
      </c>
      <c r="AA179" s="87">
        <f t="shared" si="20"/>
        <v>9</v>
      </c>
      <c r="AB179" s="87">
        <f t="shared" si="24"/>
        <v>34</v>
      </c>
      <c r="AC179" s="26">
        <f t="shared" si="25"/>
        <v>0</v>
      </c>
      <c r="AD179" s="26">
        <f t="shared" si="21"/>
        <v>0.17647058823529413</v>
      </c>
      <c r="AE179" s="26">
        <f t="shared" si="21"/>
        <v>0.11764705882352941</v>
      </c>
      <c r="AF179" s="26">
        <f t="shared" si="21"/>
        <v>0.23529411764705882</v>
      </c>
      <c r="AG179" s="26">
        <f t="shared" si="21"/>
        <v>0.20588235294117646</v>
      </c>
      <c r="AH179" s="26">
        <f t="shared" si="21"/>
        <v>0.26470588235294118</v>
      </c>
      <c r="AI179" s="87">
        <f t="shared" si="22"/>
        <v>3.64</v>
      </c>
      <c r="AJ179" s="87">
        <f t="shared" si="22"/>
        <v>1.1499999999999999</v>
      </c>
      <c r="AK179" s="87">
        <f t="shared" si="22"/>
        <v>4</v>
      </c>
      <c r="AL179" s="87">
        <f t="shared" si="22"/>
        <v>4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23"/>
        <v>6</v>
      </c>
      <c r="W180" s="87">
        <f t="shared" si="20"/>
        <v>4</v>
      </c>
      <c r="X180" s="87">
        <f t="shared" si="20"/>
        <v>8</v>
      </c>
      <c r="Y180" s="87">
        <f t="shared" si="20"/>
        <v>12</v>
      </c>
      <c r="Z180" s="87">
        <f t="shared" si="20"/>
        <v>4</v>
      </c>
      <c r="AA180" s="87">
        <f t="shared" si="20"/>
        <v>0</v>
      </c>
      <c r="AB180" s="87">
        <f t="shared" si="24"/>
        <v>34</v>
      </c>
      <c r="AC180" s="26">
        <f t="shared" si="25"/>
        <v>0.17647058823529413</v>
      </c>
      <c r="AD180" s="26">
        <f t="shared" si="21"/>
        <v>0.11764705882352941</v>
      </c>
      <c r="AE180" s="26">
        <f t="shared" si="21"/>
        <v>0.23529411764705882</v>
      </c>
      <c r="AF180" s="26">
        <f t="shared" si="21"/>
        <v>0.35294117647058826</v>
      </c>
      <c r="AG180" s="26">
        <f t="shared" si="21"/>
        <v>0.11764705882352941</v>
      </c>
      <c r="AH180" s="26">
        <f t="shared" si="21"/>
        <v>0</v>
      </c>
      <c r="AI180" s="87">
        <f t="shared" si="22"/>
        <v>3.12</v>
      </c>
      <c r="AJ180" s="87">
        <f t="shared" si="22"/>
        <v>1.3</v>
      </c>
      <c r="AK180" s="87">
        <f t="shared" si="22"/>
        <v>3</v>
      </c>
      <c r="AL180" s="87">
        <f t="shared" si="22"/>
        <v>4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23"/>
        <v>6</v>
      </c>
      <c r="W181" s="87">
        <f t="shared" si="20"/>
        <v>3</v>
      </c>
      <c r="X181" s="87">
        <f t="shared" si="20"/>
        <v>4</v>
      </c>
      <c r="Y181" s="87">
        <f t="shared" si="20"/>
        <v>1</v>
      </c>
      <c r="Z181" s="87">
        <f t="shared" si="20"/>
        <v>5</v>
      </c>
      <c r="AA181" s="87">
        <f t="shared" si="20"/>
        <v>15</v>
      </c>
      <c r="AB181" s="87">
        <f t="shared" si="24"/>
        <v>34</v>
      </c>
      <c r="AC181" s="26">
        <f t="shared" si="25"/>
        <v>0.17647058823529413</v>
      </c>
      <c r="AD181" s="26">
        <f t="shared" si="21"/>
        <v>8.8235294117647065E-2</v>
      </c>
      <c r="AE181" s="26">
        <f t="shared" si="21"/>
        <v>0.11764705882352941</v>
      </c>
      <c r="AF181" s="26">
        <f t="shared" si="21"/>
        <v>2.9411764705882353E-2</v>
      </c>
      <c r="AG181" s="26">
        <f t="shared" si="21"/>
        <v>0.14705882352941177</v>
      </c>
      <c r="AH181" s="26">
        <f t="shared" si="21"/>
        <v>0.44117647058823528</v>
      </c>
      <c r="AI181" s="87">
        <f t="shared" si="22"/>
        <v>2.79</v>
      </c>
      <c r="AJ181" s="87">
        <f t="shared" si="22"/>
        <v>1.62</v>
      </c>
      <c r="AK181" s="87">
        <f t="shared" si="22"/>
        <v>3</v>
      </c>
      <c r="AL181" s="87">
        <f t="shared" si="22"/>
        <v>1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23"/>
        <v>4</v>
      </c>
      <c r="W182" s="87">
        <f t="shared" si="20"/>
        <v>3</v>
      </c>
      <c r="X182" s="87">
        <f t="shared" si="20"/>
        <v>0</v>
      </c>
      <c r="Y182" s="87">
        <f t="shared" si="20"/>
        <v>5</v>
      </c>
      <c r="Z182" s="87">
        <f t="shared" si="20"/>
        <v>4</v>
      </c>
      <c r="AA182" s="87">
        <f t="shared" si="20"/>
        <v>18</v>
      </c>
      <c r="AB182" s="87">
        <f t="shared" si="24"/>
        <v>34</v>
      </c>
      <c r="AC182" s="26">
        <f t="shared" si="25"/>
        <v>0.11764705882352941</v>
      </c>
      <c r="AD182" s="26">
        <f t="shared" si="21"/>
        <v>8.8235294117647065E-2</v>
      </c>
      <c r="AE182" s="26">
        <f t="shared" si="21"/>
        <v>0</v>
      </c>
      <c r="AF182" s="26">
        <f t="shared" si="21"/>
        <v>0.14705882352941177</v>
      </c>
      <c r="AG182" s="26">
        <f t="shared" si="21"/>
        <v>0.11764705882352941</v>
      </c>
      <c r="AH182" s="26">
        <f t="shared" si="21"/>
        <v>0.52941176470588236</v>
      </c>
      <c r="AI182" s="87">
        <f t="shared" si="22"/>
        <v>3.13</v>
      </c>
      <c r="AJ182" s="87">
        <f t="shared" si="22"/>
        <v>1.63</v>
      </c>
      <c r="AK182" s="87">
        <f t="shared" si="22"/>
        <v>4</v>
      </c>
      <c r="AL182" s="87">
        <f t="shared" si="22"/>
        <v>4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23"/>
        <v>2</v>
      </c>
      <c r="W183" s="87">
        <f t="shared" si="20"/>
        <v>4</v>
      </c>
      <c r="X183" s="87">
        <f t="shared" si="20"/>
        <v>3</v>
      </c>
      <c r="Y183" s="87">
        <f t="shared" si="20"/>
        <v>15</v>
      </c>
      <c r="Z183" s="87">
        <f t="shared" si="20"/>
        <v>8</v>
      </c>
      <c r="AA183" s="87">
        <f t="shared" si="20"/>
        <v>2</v>
      </c>
      <c r="AB183" s="87">
        <f t="shared" si="24"/>
        <v>34</v>
      </c>
      <c r="AC183" s="26">
        <f t="shared" si="25"/>
        <v>5.8823529411764705E-2</v>
      </c>
      <c r="AD183" s="26">
        <f t="shared" si="21"/>
        <v>0.11764705882352941</v>
      </c>
      <c r="AE183" s="26">
        <f t="shared" si="21"/>
        <v>8.8235294117647065E-2</v>
      </c>
      <c r="AF183" s="26">
        <f t="shared" si="21"/>
        <v>0.44117647058823528</v>
      </c>
      <c r="AG183" s="26">
        <f t="shared" si="21"/>
        <v>0.23529411764705882</v>
      </c>
      <c r="AH183" s="26">
        <f t="shared" si="21"/>
        <v>5.8823529411764705E-2</v>
      </c>
      <c r="AI183" s="87">
        <f t="shared" si="22"/>
        <v>3.72</v>
      </c>
      <c r="AJ183" s="87">
        <f t="shared" si="22"/>
        <v>1.17</v>
      </c>
      <c r="AK183" s="87">
        <f t="shared" si="22"/>
        <v>4</v>
      </c>
      <c r="AL183" s="87">
        <f t="shared" si="22"/>
        <v>4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23"/>
        <v>3</v>
      </c>
      <c r="W184" s="87">
        <f t="shared" si="20"/>
        <v>1</v>
      </c>
      <c r="X184" s="87">
        <f t="shared" si="20"/>
        <v>5</v>
      </c>
      <c r="Y184" s="87">
        <f t="shared" si="20"/>
        <v>6</v>
      </c>
      <c r="Z184" s="87">
        <f t="shared" si="20"/>
        <v>19</v>
      </c>
      <c r="AA184" s="87">
        <f t="shared" si="20"/>
        <v>0</v>
      </c>
      <c r="AB184" s="87">
        <f t="shared" si="24"/>
        <v>34</v>
      </c>
      <c r="AC184" s="26">
        <f t="shared" si="25"/>
        <v>8.8235294117647065E-2</v>
      </c>
      <c r="AD184" s="26">
        <f t="shared" si="21"/>
        <v>2.9411764705882353E-2</v>
      </c>
      <c r="AE184" s="26">
        <f t="shared" si="21"/>
        <v>0.14705882352941177</v>
      </c>
      <c r="AF184" s="26">
        <f t="shared" si="21"/>
        <v>0.17647058823529413</v>
      </c>
      <c r="AG184" s="26">
        <f t="shared" si="21"/>
        <v>0.55882352941176472</v>
      </c>
      <c r="AH184" s="26">
        <f t="shared" si="21"/>
        <v>0</v>
      </c>
      <c r="AI184" s="87">
        <f t="shared" si="22"/>
        <v>4.09</v>
      </c>
      <c r="AJ184" s="87">
        <f t="shared" si="22"/>
        <v>1.29</v>
      </c>
      <c r="AK184" s="87">
        <f t="shared" si="22"/>
        <v>5</v>
      </c>
      <c r="AL184" s="87">
        <f t="shared" si="22"/>
        <v>5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23"/>
        <v>1</v>
      </c>
      <c r="W185" s="87">
        <f t="shared" si="20"/>
        <v>2</v>
      </c>
      <c r="X185" s="87">
        <f t="shared" si="20"/>
        <v>7</v>
      </c>
      <c r="Y185" s="87">
        <f t="shared" si="20"/>
        <v>10</v>
      </c>
      <c r="Z185" s="87">
        <f t="shared" si="20"/>
        <v>13</v>
      </c>
      <c r="AA185" s="87">
        <f t="shared" si="20"/>
        <v>1</v>
      </c>
      <c r="AB185" s="87">
        <f t="shared" si="24"/>
        <v>34</v>
      </c>
      <c r="AC185" s="26">
        <f t="shared" si="25"/>
        <v>2.9411764705882353E-2</v>
      </c>
      <c r="AD185" s="26">
        <f t="shared" si="21"/>
        <v>5.8823529411764705E-2</v>
      </c>
      <c r="AE185" s="26">
        <f t="shared" si="21"/>
        <v>0.20588235294117646</v>
      </c>
      <c r="AF185" s="26">
        <f t="shared" si="21"/>
        <v>0.29411764705882354</v>
      </c>
      <c r="AG185" s="26">
        <f t="shared" si="21"/>
        <v>0.38235294117647056</v>
      </c>
      <c r="AH185" s="26">
        <f t="shared" si="21"/>
        <v>2.9411764705882353E-2</v>
      </c>
      <c r="AI185" s="87">
        <f t="shared" si="22"/>
        <v>3.97</v>
      </c>
      <c r="AJ185" s="87">
        <f t="shared" si="22"/>
        <v>1.07</v>
      </c>
      <c r="AK185" s="87">
        <f t="shared" si="22"/>
        <v>4</v>
      </c>
      <c r="AL185" s="87">
        <f t="shared" si="22"/>
        <v>5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23"/>
        <v>0</v>
      </c>
      <c r="W186" s="87">
        <f t="shared" si="20"/>
        <v>1</v>
      </c>
      <c r="X186" s="87">
        <f t="shared" si="20"/>
        <v>3</v>
      </c>
      <c r="Y186" s="87">
        <f t="shared" si="20"/>
        <v>1</v>
      </c>
      <c r="Z186" s="87">
        <f t="shared" si="20"/>
        <v>5</v>
      </c>
      <c r="AA186" s="87">
        <f t="shared" si="20"/>
        <v>24</v>
      </c>
      <c r="AB186" s="87">
        <f t="shared" si="24"/>
        <v>34</v>
      </c>
      <c r="AC186" s="26">
        <f t="shared" si="25"/>
        <v>0</v>
      </c>
      <c r="AD186" s="26">
        <f t="shared" si="21"/>
        <v>2.9411764705882353E-2</v>
      </c>
      <c r="AE186" s="26">
        <f t="shared" si="21"/>
        <v>8.8235294117647065E-2</v>
      </c>
      <c r="AF186" s="26">
        <f t="shared" si="21"/>
        <v>2.9411764705882353E-2</v>
      </c>
      <c r="AG186" s="26">
        <f t="shared" si="21"/>
        <v>0.14705882352941177</v>
      </c>
      <c r="AH186" s="26">
        <f t="shared" si="21"/>
        <v>0.70588235294117652</v>
      </c>
      <c r="AI186" s="87">
        <f t="shared" si="22"/>
        <v>4</v>
      </c>
      <c r="AJ186" s="87">
        <f t="shared" si="22"/>
        <v>1.1499999999999999</v>
      </c>
      <c r="AK186" s="87">
        <f t="shared" si="22"/>
        <v>5</v>
      </c>
      <c r="AL186" s="87">
        <f t="shared" si="22"/>
        <v>5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23"/>
        <v>1</v>
      </c>
      <c r="W187" s="87">
        <f t="shared" si="20"/>
        <v>3</v>
      </c>
      <c r="X187" s="87">
        <f t="shared" si="20"/>
        <v>6</v>
      </c>
      <c r="Y187" s="87">
        <f t="shared" si="20"/>
        <v>13</v>
      </c>
      <c r="Z187" s="87">
        <f t="shared" si="20"/>
        <v>4</v>
      </c>
      <c r="AA187" s="87">
        <f t="shared" si="20"/>
        <v>0</v>
      </c>
      <c r="AB187" s="87">
        <f t="shared" si="24"/>
        <v>27</v>
      </c>
      <c r="AC187" s="26">
        <f>V187/$AB187</f>
        <v>3.7037037037037035E-2</v>
      </c>
      <c r="AD187" s="26">
        <f t="shared" si="21"/>
        <v>0.1111111111111111</v>
      </c>
      <c r="AE187" s="26">
        <f t="shared" si="21"/>
        <v>0.22222222222222221</v>
      </c>
      <c r="AF187" s="26">
        <f t="shared" si="21"/>
        <v>0.48148148148148145</v>
      </c>
      <c r="AG187" s="26">
        <f t="shared" si="21"/>
        <v>0.14814814814814814</v>
      </c>
      <c r="AH187" s="26">
        <f t="shared" si="21"/>
        <v>0</v>
      </c>
      <c r="AI187" s="87">
        <f t="shared" si="22"/>
        <v>3.59</v>
      </c>
      <c r="AJ187" s="87">
        <f t="shared" si="22"/>
        <v>1.01</v>
      </c>
      <c r="AK187" s="87">
        <f t="shared" si="22"/>
        <v>4</v>
      </c>
      <c r="AL187" s="87">
        <f t="shared" si="22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f>+AO81</f>
        <v>5</v>
      </c>
      <c r="B190" s="23">
        <f>+AO82</f>
        <v>6</v>
      </c>
      <c r="C190" s="23">
        <f>SUM(A190:B190)</f>
        <v>11</v>
      </c>
      <c r="D190" s="23"/>
      <c r="E190" s="23"/>
      <c r="F190" s="23"/>
      <c r="G190" s="23"/>
    </row>
    <row r="191" spans="1:38" ht="15" customHeight="1">
      <c r="A191" s="23">
        <f>+AO90</f>
        <v>3</v>
      </c>
      <c r="B191" s="23">
        <f>+AO91</f>
        <v>31</v>
      </c>
      <c r="C191" s="23">
        <f t="shared" ref="C191:C197" si="26">SUM(A191:B191)</f>
        <v>34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f>+AO99</f>
        <v>16</v>
      </c>
      <c r="B192" s="23">
        <f>+AO100</f>
        <v>18</v>
      </c>
      <c r="C192" s="23">
        <f t="shared" si="26"/>
        <v>34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f>+AO109</f>
        <v>6</v>
      </c>
      <c r="B193" s="23">
        <f>+AO110</f>
        <v>10</v>
      </c>
      <c r="C193" s="23">
        <f t="shared" si="26"/>
        <v>16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f>+AO118</f>
        <v>29</v>
      </c>
      <c r="B194" s="23">
        <f>+AO119</f>
        <v>5</v>
      </c>
      <c r="C194" s="23">
        <f t="shared" si="26"/>
        <v>34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f>+AO127</f>
        <v>34</v>
      </c>
      <c r="B195" s="23">
        <f>+AO128</f>
        <v>0</v>
      </c>
      <c r="C195" s="23">
        <f t="shared" si="26"/>
        <v>34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f>+AO134</f>
        <v>27</v>
      </c>
      <c r="B196" s="23">
        <f>+AO135</f>
        <v>7</v>
      </c>
      <c r="C196" s="23">
        <f t="shared" si="26"/>
        <v>34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f>+AO143</f>
        <v>27</v>
      </c>
      <c r="B197" s="23">
        <f>+AO144</f>
        <v>7</v>
      </c>
      <c r="C197" s="23">
        <f t="shared" si="26"/>
        <v>34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B29:U29"/>
    <mergeCell ref="A1:AE1"/>
    <mergeCell ref="A6:AL6"/>
    <mergeCell ref="A7:AL7"/>
    <mergeCell ref="A8:AL8"/>
    <mergeCell ref="A13:G13"/>
    <mergeCell ref="A27:U27"/>
    <mergeCell ref="B28:U28"/>
    <mergeCell ref="V25:AA26"/>
    <mergeCell ref="AC25:AH26"/>
    <mergeCell ref="AI25:AL26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L38:M38"/>
    <mergeCell ref="L39:M39"/>
    <mergeCell ref="L40:M40"/>
    <mergeCell ref="L41:M41"/>
    <mergeCell ref="A113:U113"/>
    <mergeCell ref="A107:U107"/>
    <mergeCell ref="A82:U82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V120:AA121"/>
    <mergeCell ref="AI120:AL121"/>
    <mergeCell ref="AC120:AH121"/>
    <mergeCell ref="Z82:AL82"/>
    <mergeCell ref="V104:AA105"/>
    <mergeCell ref="AC104:AH105"/>
    <mergeCell ref="AI104:AL105"/>
    <mergeCell ref="A169:E169"/>
    <mergeCell ref="A170:E170"/>
    <mergeCell ref="A114:F114"/>
    <mergeCell ref="A115:F115"/>
    <mergeCell ref="A116:F116"/>
    <mergeCell ref="X132:AL132"/>
    <mergeCell ref="V149:AA150"/>
    <mergeCell ref="AC149:AH150"/>
    <mergeCell ref="AI149:AL150"/>
    <mergeCell ref="O152:U152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L42:M42"/>
    <mergeCell ref="L43:M43"/>
    <mergeCell ref="B186:U186"/>
    <mergeCell ref="B187:U187"/>
    <mergeCell ref="B177:U177"/>
    <mergeCell ref="B178:U178"/>
    <mergeCell ref="B179:U179"/>
    <mergeCell ref="B180:U180"/>
    <mergeCell ref="B183:U183"/>
    <mergeCell ref="B184:U184"/>
    <mergeCell ref="A171:E171"/>
    <mergeCell ref="A172:E172"/>
    <mergeCell ref="O123:U123"/>
    <mergeCell ref="A132:U132"/>
    <mergeCell ref="O153:U153"/>
    <mergeCell ref="A157:U15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BD218"/>
  <sheetViews>
    <sheetView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11.140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197</v>
      </c>
      <c r="AU1" t="s">
        <v>197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96</v>
      </c>
      <c r="AN3">
        <v>0</v>
      </c>
      <c r="AO3">
        <v>0</v>
      </c>
      <c r="AP3">
        <v>1</v>
      </c>
      <c r="AQ3">
        <v>3</v>
      </c>
      <c r="AR3">
        <v>4</v>
      </c>
      <c r="AS3">
        <v>0</v>
      </c>
      <c r="AT3">
        <v>8</v>
      </c>
      <c r="AU3" t="s">
        <v>96</v>
      </c>
      <c r="AV3">
        <v>0</v>
      </c>
      <c r="AW3">
        <v>0</v>
      </c>
      <c r="AX3">
        <v>1</v>
      </c>
      <c r="AY3">
        <v>3</v>
      </c>
      <c r="AZ3">
        <v>4</v>
      </c>
      <c r="BA3">
        <v>4.38</v>
      </c>
      <c r="BB3">
        <v>0.74</v>
      </c>
      <c r="BC3">
        <v>5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97</v>
      </c>
      <c r="AN4">
        <v>2</v>
      </c>
      <c r="AO4">
        <v>1</v>
      </c>
      <c r="AP4">
        <v>3</v>
      </c>
      <c r="AQ4">
        <v>1</v>
      </c>
      <c r="AR4">
        <v>1</v>
      </c>
      <c r="AS4">
        <v>0</v>
      </c>
      <c r="AT4">
        <v>8</v>
      </c>
      <c r="AU4" t="s">
        <v>97</v>
      </c>
      <c r="AV4">
        <v>2</v>
      </c>
      <c r="AW4">
        <v>1</v>
      </c>
      <c r="AX4">
        <v>3</v>
      </c>
      <c r="AY4">
        <v>1</v>
      </c>
      <c r="AZ4">
        <v>1</v>
      </c>
      <c r="BA4">
        <v>2.75</v>
      </c>
      <c r="BB4">
        <v>1.39</v>
      </c>
      <c r="BC4">
        <v>3</v>
      </c>
      <c r="BD4">
        <v>3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98</v>
      </c>
      <c r="AN5">
        <v>0</v>
      </c>
      <c r="AO5">
        <v>2</v>
      </c>
      <c r="AP5">
        <v>1</v>
      </c>
      <c r="AQ5">
        <v>2</v>
      </c>
      <c r="AR5">
        <v>3</v>
      </c>
      <c r="AS5">
        <v>0</v>
      </c>
      <c r="AT5">
        <v>8</v>
      </c>
      <c r="AU5" t="s">
        <v>98</v>
      </c>
      <c r="AV5">
        <v>0</v>
      </c>
      <c r="AW5">
        <v>2</v>
      </c>
      <c r="AX5">
        <v>1</v>
      </c>
      <c r="AY5">
        <v>2</v>
      </c>
      <c r="AZ5">
        <v>3</v>
      </c>
      <c r="BA5">
        <v>3.75</v>
      </c>
      <c r="BB5">
        <v>1.28</v>
      </c>
      <c r="BC5">
        <v>4</v>
      </c>
      <c r="BD5">
        <v>5</v>
      </c>
    </row>
    <row r="6" spans="1:56" ht="15.75">
      <c r="A6" s="100" t="s">
        <v>186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5</v>
      </c>
      <c r="AO6">
        <v>0</v>
      </c>
      <c r="AP6">
        <v>3</v>
      </c>
      <c r="AQ6">
        <v>0</v>
      </c>
      <c r="AR6">
        <v>0</v>
      </c>
      <c r="AS6">
        <v>0</v>
      </c>
      <c r="AT6">
        <v>8</v>
      </c>
      <c r="AU6" t="s">
        <v>99</v>
      </c>
      <c r="AV6">
        <v>5</v>
      </c>
      <c r="AW6">
        <v>0</v>
      </c>
      <c r="AX6">
        <v>3</v>
      </c>
      <c r="AY6">
        <v>0</v>
      </c>
      <c r="AZ6">
        <v>0</v>
      </c>
      <c r="BA6">
        <v>1.75</v>
      </c>
      <c r="BB6">
        <v>1.04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2</v>
      </c>
      <c r="AO7">
        <v>1</v>
      </c>
      <c r="AP7">
        <v>1</v>
      </c>
      <c r="AQ7">
        <v>0</v>
      </c>
      <c r="AR7">
        <v>3</v>
      </c>
      <c r="AS7">
        <v>1</v>
      </c>
      <c r="AT7">
        <v>8</v>
      </c>
      <c r="AU7" t="s">
        <v>100</v>
      </c>
      <c r="AV7">
        <v>2</v>
      </c>
      <c r="AW7">
        <v>1</v>
      </c>
      <c r="AX7">
        <v>1</v>
      </c>
      <c r="AY7">
        <v>0</v>
      </c>
      <c r="AZ7">
        <v>3</v>
      </c>
      <c r="BA7">
        <v>3.14</v>
      </c>
      <c r="BB7">
        <v>1.86</v>
      </c>
      <c r="BC7">
        <v>3</v>
      </c>
      <c r="BD7">
        <v>5</v>
      </c>
    </row>
    <row r="8" spans="1:56" ht="15.75" customHeight="1">
      <c r="A8" s="102" t="s">
        <v>196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1</v>
      </c>
      <c r="AO8">
        <v>0</v>
      </c>
      <c r="AP8">
        <v>4</v>
      </c>
      <c r="AQ8">
        <v>2</v>
      </c>
      <c r="AR8">
        <v>1</v>
      </c>
      <c r="AS8">
        <v>0</v>
      </c>
      <c r="AT8">
        <v>8</v>
      </c>
      <c r="AU8" t="s">
        <v>101</v>
      </c>
      <c r="AV8">
        <v>1</v>
      </c>
      <c r="AW8">
        <v>0</v>
      </c>
      <c r="AX8">
        <v>4</v>
      </c>
      <c r="AY8">
        <v>2</v>
      </c>
      <c r="AZ8">
        <v>1</v>
      </c>
      <c r="BA8">
        <v>3.25</v>
      </c>
      <c r="BB8">
        <v>1.1599999999999999</v>
      </c>
      <c r="BC8">
        <v>3</v>
      </c>
      <c r="BD8">
        <v>3</v>
      </c>
    </row>
    <row r="9" spans="1:56" ht="21" customHeight="1">
      <c r="AM9" s="72" t="s">
        <v>102</v>
      </c>
      <c r="AN9">
        <v>0</v>
      </c>
      <c r="AO9">
        <v>0</v>
      </c>
      <c r="AP9">
        <v>1</v>
      </c>
      <c r="AQ9">
        <v>3</v>
      </c>
      <c r="AR9">
        <v>0</v>
      </c>
      <c r="AS9">
        <v>0</v>
      </c>
      <c r="AT9">
        <v>4</v>
      </c>
      <c r="AU9" t="s">
        <v>102</v>
      </c>
      <c r="AV9">
        <v>0</v>
      </c>
      <c r="AW9">
        <v>0</v>
      </c>
      <c r="AX9">
        <v>1</v>
      </c>
      <c r="AY9">
        <v>3</v>
      </c>
      <c r="AZ9">
        <v>0</v>
      </c>
      <c r="BA9">
        <v>3.75</v>
      </c>
      <c r="BB9">
        <v>0.5</v>
      </c>
      <c r="BC9">
        <v>4</v>
      </c>
      <c r="BD9">
        <v>4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103</v>
      </c>
      <c r="AN10">
        <v>0</v>
      </c>
      <c r="AO10">
        <v>0</v>
      </c>
      <c r="AP10">
        <v>0</v>
      </c>
      <c r="AQ10">
        <v>0</v>
      </c>
      <c r="AR10">
        <v>2</v>
      </c>
      <c r="AS10">
        <v>0</v>
      </c>
      <c r="AT10">
        <v>2</v>
      </c>
      <c r="AU10" t="s">
        <v>103</v>
      </c>
      <c r="AV10">
        <v>0</v>
      </c>
      <c r="AW10">
        <v>0</v>
      </c>
      <c r="AX10">
        <v>0</v>
      </c>
      <c r="AY10">
        <v>0</v>
      </c>
      <c r="AZ10">
        <v>2</v>
      </c>
      <c r="BA10">
        <v>5</v>
      </c>
      <c r="BB10">
        <v>0</v>
      </c>
      <c r="BC10">
        <v>5</v>
      </c>
      <c r="BD10">
        <v>5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104</v>
      </c>
      <c r="AN11">
        <v>0</v>
      </c>
      <c r="AO11">
        <v>0</v>
      </c>
      <c r="AP11">
        <v>0</v>
      </c>
      <c r="AQ11">
        <v>1</v>
      </c>
      <c r="AR11">
        <v>1</v>
      </c>
      <c r="AS11">
        <v>0</v>
      </c>
      <c r="AT11">
        <v>2</v>
      </c>
      <c r="AU11" t="s">
        <v>104</v>
      </c>
      <c r="AV11">
        <v>0</v>
      </c>
      <c r="AW11">
        <v>0</v>
      </c>
      <c r="AX11">
        <v>0</v>
      </c>
      <c r="AY11">
        <v>1</v>
      </c>
      <c r="AZ11">
        <v>1</v>
      </c>
      <c r="BA11">
        <v>4.5</v>
      </c>
      <c r="BB11">
        <v>0.71</v>
      </c>
      <c r="BC11">
        <v>5</v>
      </c>
      <c r="BD11">
        <v>4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105</v>
      </c>
      <c r="AN12">
        <v>0</v>
      </c>
      <c r="AO12">
        <v>0</v>
      </c>
      <c r="AP12">
        <v>1</v>
      </c>
      <c r="AQ12">
        <v>1</v>
      </c>
      <c r="AR12">
        <v>0</v>
      </c>
      <c r="AS12">
        <v>0</v>
      </c>
      <c r="AT12">
        <v>2</v>
      </c>
      <c r="AU12" t="s">
        <v>105</v>
      </c>
      <c r="AV12">
        <v>0</v>
      </c>
      <c r="AW12">
        <v>0</v>
      </c>
      <c r="AX12">
        <v>1</v>
      </c>
      <c r="AY12">
        <v>1</v>
      </c>
      <c r="AZ12">
        <v>0</v>
      </c>
      <c r="BA12">
        <v>3.5</v>
      </c>
      <c r="BB12">
        <v>0.71</v>
      </c>
      <c r="BC12">
        <v>4</v>
      </c>
      <c r="BD12">
        <v>3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3</v>
      </c>
      <c r="AO13">
        <v>3</v>
      </c>
      <c r="AP13">
        <v>3</v>
      </c>
      <c r="AQ13">
        <v>14</v>
      </c>
      <c r="AR13">
        <v>2</v>
      </c>
      <c r="AS13">
        <v>0</v>
      </c>
      <c r="AT13">
        <v>25</v>
      </c>
      <c r="AU13" t="s">
        <v>106</v>
      </c>
      <c r="AV13">
        <v>3</v>
      </c>
      <c r="AW13">
        <v>3</v>
      </c>
      <c r="AX13">
        <v>3</v>
      </c>
      <c r="AY13">
        <v>14</v>
      </c>
      <c r="AZ13">
        <v>2</v>
      </c>
      <c r="BA13">
        <v>3.36</v>
      </c>
      <c r="BB13">
        <v>1.19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2</v>
      </c>
      <c r="AO14">
        <v>1</v>
      </c>
      <c r="AP14">
        <v>5</v>
      </c>
      <c r="AQ14">
        <v>7</v>
      </c>
      <c r="AR14">
        <v>7</v>
      </c>
      <c r="AS14">
        <v>0</v>
      </c>
      <c r="AT14">
        <v>22</v>
      </c>
      <c r="AU14" t="s">
        <v>107</v>
      </c>
      <c r="AV14">
        <v>2</v>
      </c>
      <c r="AW14">
        <v>1</v>
      </c>
      <c r="AX14">
        <v>5</v>
      </c>
      <c r="AY14">
        <v>7</v>
      </c>
      <c r="AZ14">
        <v>7</v>
      </c>
      <c r="BA14">
        <v>3.73</v>
      </c>
      <c r="BB14">
        <v>1.24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2</v>
      </c>
      <c r="AO15">
        <v>3</v>
      </c>
      <c r="AP15">
        <v>5</v>
      </c>
      <c r="AQ15">
        <v>10</v>
      </c>
      <c r="AR15">
        <v>2</v>
      </c>
      <c r="AS15">
        <v>0</v>
      </c>
      <c r="AT15">
        <v>22</v>
      </c>
      <c r="AU15" t="s">
        <v>108</v>
      </c>
      <c r="AV15">
        <v>2</v>
      </c>
      <c r="AW15">
        <v>3</v>
      </c>
      <c r="AX15">
        <v>5</v>
      </c>
      <c r="AY15">
        <v>10</v>
      </c>
      <c r="AZ15">
        <v>2</v>
      </c>
      <c r="BA15">
        <v>3.32</v>
      </c>
      <c r="BB15">
        <v>1.1299999999999999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3</v>
      </c>
      <c r="AO16">
        <v>5</v>
      </c>
      <c r="AP16">
        <v>9</v>
      </c>
      <c r="AQ16">
        <v>7</v>
      </c>
      <c r="AR16">
        <v>1</v>
      </c>
      <c r="AS16">
        <v>1</v>
      </c>
      <c r="AT16">
        <v>26</v>
      </c>
      <c r="AU16" t="s">
        <v>109</v>
      </c>
      <c r="AV16">
        <v>3</v>
      </c>
      <c r="AW16">
        <v>5</v>
      </c>
      <c r="AX16">
        <v>9</v>
      </c>
      <c r="AY16">
        <v>7</v>
      </c>
      <c r="AZ16">
        <v>1</v>
      </c>
      <c r="BA16">
        <v>2.92</v>
      </c>
      <c r="BB16">
        <v>1.08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0</v>
      </c>
      <c r="AO17">
        <v>4</v>
      </c>
      <c r="AP17">
        <v>10</v>
      </c>
      <c r="AQ17">
        <v>10</v>
      </c>
      <c r="AR17">
        <v>2</v>
      </c>
      <c r="AS17">
        <v>0</v>
      </c>
      <c r="AT17">
        <v>26</v>
      </c>
      <c r="AU17" t="s">
        <v>110</v>
      </c>
      <c r="AV17">
        <v>0</v>
      </c>
      <c r="AW17">
        <v>4</v>
      </c>
      <c r="AX17">
        <v>10</v>
      </c>
      <c r="AY17">
        <v>10</v>
      </c>
      <c r="AZ17">
        <v>2</v>
      </c>
      <c r="BA17">
        <v>3.38</v>
      </c>
      <c r="BB17">
        <v>0.85</v>
      </c>
      <c r="BC17">
        <v>3</v>
      </c>
      <c r="BD17">
        <v>3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1</v>
      </c>
      <c r="AO18">
        <v>2</v>
      </c>
      <c r="AP18">
        <v>10</v>
      </c>
      <c r="AQ18">
        <v>10</v>
      </c>
      <c r="AR18">
        <v>3</v>
      </c>
      <c r="AS18">
        <v>0</v>
      </c>
      <c r="AT18">
        <v>26</v>
      </c>
      <c r="AU18" t="s">
        <v>111</v>
      </c>
      <c r="AV18">
        <v>1</v>
      </c>
      <c r="AW18">
        <v>2</v>
      </c>
      <c r="AX18">
        <v>10</v>
      </c>
      <c r="AY18">
        <v>10</v>
      </c>
      <c r="AZ18">
        <v>3</v>
      </c>
      <c r="BA18">
        <v>3.46</v>
      </c>
      <c r="BB18">
        <v>0.95</v>
      </c>
      <c r="BC18">
        <v>4</v>
      </c>
      <c r="BD18">
        <v>3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2</v>
      </c>
      <c r="AO19">
        <v>5</v>
      </c>
      <c r="AP19">
        <v>6</v>
      </c>
      <c r="AQ19">
        <v>7</v>
      </c>
      <c r="AR19">
        <v>3</v>
      </c>
      <c r="AS19">
        <v>3</v>
      </c>
      <c r="AT19">
        <v>26</v>
      </c>
      <c r="AU19" t="s">
        <v>112</v>
      </c>
      <c r="AV19">
        <v>2</v>
      </c>
      <c r="AW19">
        <v>5</v>
      </c>
      <c r="AX19">
        <v>6</v>
      </c>
      <c r="AY19">
        <v>7</v>
      </c>
      <c r="AZ19">
        <v>3</v>
      </c>
      <c r="BA19">
        <v>3.17</v>
      </c>
      <c r="BB19">
        <v>1.19</v>
      </c>
      <c r="BC19">
        <v>3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3</v>
      </c>
      <c r="AO20">
        <v>6</v>
      </c>
      <c r="AP20">
        <v>5</v>
      </c>
      <c r="AQ20">
        <v>9</v>
      </c>
      <c r="AR20">
        <v>3</v>
      </c>
      <c r="AS20">
        <v>0</v>
      </c>
      <c r="AT20">
        <v>26</v>
      </c>
      <c r="AU20" t="s">
        <v>113</v>
      </c>
      <c r="AV20">
        <v>3</v>
      </c>
      <c r="AW20">
        <v>6</v>
      </c>
      <c r="AX20">
        <v>5</v>
      </c>
      <c r="AY20">
        <v>9</v>
      </c>
      <c r="AZ20">
        <v>3</v>
      </c>
      <c r="BA20">
        <v>3.12</v>
      </c>
      <c r="BB20">
        <v>1.24</v>
      </c>
      <c r="BC20">
        <v>3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5</v>
      </c>
      <c r="AO21">
        <v>4</v>
      </c>
      <c r="AP21">
        <v>4</v>
      </c>
      <c r="AQ21">
        <v>4</v>
      </c>
      <c r="AR21">
        <v>3</v>
      </c>
      <c r="AS21">
        <v>6</v>
      </c>
      <c r="AT21">
        <v>26</v>
      </c>
      <c r="AU21" t="s">
        <v>114</v>
      </c>
      <c r="AV21">
        <v>5</v>
      </c>
      <c r="AW21">
        <v>4</v>
      </c>
      <c r="AX21">
        <v>4</v>
      </c>
      <c r="AY21">
        <v>4</v>
      </c>
      <c r="AZ21">
        <v>3</v>
      </c>
      <c r="BA21">
        <v>2.8</v>
      </c>
      <c r="BB21">
        <v>1.44</v>
      </c>
      <c r="BC21">
        <v>3</v>
      </c>
      <c r="BD21">
        <v>1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1</v>
      </c>
      <c r="AO22">
        <v>2</v>
      </c>
      <c r="AP22">
        <v>4</v>
      </c>
      <c r="AQ22">
        <v>7</v>
      </c>
      <c r="AR22">
        <v>5</v>
      </c>
      <c r="AS22">
        <v>7</v>
      </c>
      <c r="AT22">
        <v>26</v>
      </c>
      <c r="AU22" t="s">
        <v>115</v>
      </c>
      <c r="AV22">
        <v>1</v>
      </c>
      <c r="AW22">
        <v>2</v>
      </c>
      <c r="AX22">
        <v>4</v>
      </c>
      <c r="AY22">
        <v>7</v>
      </c>
      <c r="AZ22">
        <v>5</v>
      </c>
      <c r="BA22">
        <v>3.68</v>
      </c>
      <c r="BB22">
        <v>1.1599999999999999</v>
      </c>
      <c r="BC22">
        <v>4</v>
      </c>
      <c r="BD22">
        <v>4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2</v>
      </c>
      <c r="AO23">
        <v>3</v>
      </c>
      <c r="AP23">
        <v>6</v>
      </c>
      <c r="AQ23">
        <v>9</v>
      </c>
      <c r="AR23">
        <v>5</v>
      </c>
      <c r="AS23">
        <v>1</v>
      </c>
      <c r="AT23">
        <v>26</v>
      </c>
      <c r="AU23" t="s">
        <v>116</v>
      </c>
      <c r="AV23">
        <v>2</v>
      </c>
      <c r="AW23">
        <v>3</v>
      </c>
      <c r="AX23">
        <v>6</v>
      </c>
      <c r="AY23">
        <v>9</v>
      </c>
      <c r="AZ23">
        <v>5</v>
      </c>
      <c r="BA23">
        <v>3.48</v>
      </c>
      <c r="BB23">
        <v>1.19</v>
      </c>
      <c r="BC23">
        <v>4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0</v>
      </c>
      <c r="AO24">
        <v>4</v>
      </c>
      <c r="AP24">
        <v>4</v>
      </c>
      <c r="AQ24">
        <v>11</v>
      </c>
      <c r="AR24">
        <v>7</v>
      </c>
      <c r="AS24">
        <v>0</v>
      </c>
      <c r="AT24">
        <v>26</v>
      </c>
      <c r="AU24" t="s">
        <v>117</v>
      </c>
      <c r="AV24">
        <v>0</v>
      </c>
      <c r="AW24">
        <v>4</v>
      </c>
      <c r="AX24">
        <v>4</v>
      </c>
      <c r="AY24">
        <v>11</v>
      </c>
      <c r="AZ24">
        <v>7</v>
      </c>
      <c r="BA24">
        <v>3.81</v>
      </c>
      <c r="BB24">
        <v>1.02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0</v>
      </c>
      <c r="AO25">
        <v>5</v>
      </c>
      <c r="AP25">
        <v>7</v>
      </c>
      <c r="AQ25">
        <v>8</v>
      </c>
      <c r="AR25">
        <v>6</v>
      </c>
      <c r="AS25">
        <v>0</v>
      </c>
      <c r="AT25">
        <v>26</v>
      </c>
      <c r="AU25" t="s">
        <v>118</v>
      </c>
      <c r="AV25">
        <v>0</v>
      </c>
      <c r="AW25">
        <v>5</v>
      </c>
      <c r="AX25">
        <v>7</v>
      </c>
      <c r="AY25">
        <v>8</v>
      </c>
      <c r="AZ25">
        <v>6</v>
      </c>
      <c r="BA25">
        <v>3.58</v>
      </c>
      <c r="BB25">
        <v>1.06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3</v>
      </c>
      <c r="AO26">
        <v>2</v>
      </c>
      <c r="AP26">
        <v>5</v>
      </c>
      <c r="AQ26">
        <v>7</v>
      </c>
      <c r="AR26">
        <v>4</v>
      </c>
      <c r="AS26">
        <v>5</v>
      </c>
      <c r="AT26">
        <v>26</v>
      </c>
      <c r="AU26" t="s">
        <v>119</v>
      </c>
      <c r="AV26">
        <v>3</v>
      </c>
      <c r="AW26">
        <v>2</v>
      </c>
      <c r="AX26">
        <v>5</v>
      </c>
      <c r="AY26">
        <v>7</v>
      </c>
      <c r="AZ26">
        <v>4</v>
      </c>
      <c r="BA26">
        <v>3.33</v>
      </c>
      <c r="BB26">
        <v>1.32</v>
      </c>
      <c r="BC26">
        <v>4</v>
      </c>
      <c r="BD26">
        <v>4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2</v>
      </c>
      <c r="AO27" s="24">
        <v>0</v>
      </c>
      <c r="AP27" s="24">
        <v>3</v>
      </c>
      <c r="AQ27" s="24">
        <v>11</v>
      </c>
      <c r="AR27" s="24">
        <v>3</v>
      </c>
      <c r="AS27" s="24">
        <v>0</v>
      </c>
      <c r="AT27" s="24">
        <v>19</v>
      </c>
      <c r="AU27" s="24" t="s">
        <v>120</v>
      </c>
      <c r="AV27" s="24">
        <v>2</v>
      </c>
      <c r="AW27" s="24">
        <v>0</v>
      </c>
      <c r="AX27" s="24">
        <v>3</v>
      </c>
      <c r="AY27" s="24">
        <v>11</v>
      </c>
      <c r="AZ27" s="24">
        <v>3</v>
      </c>
      <c r="BA27" s="24">
        <v>3.68</v>
      </c>
      <c r="BB27" s="24">
        <v>1.1100000000000001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0</v>
      </c>
      <c r="W28" s="89">
        <f t="shared" ref="W28:AA33" si="0">+AO3</f>
        <v>0</v>
      </c>
      <c r="X28" s="89">
        <f t="shared" si="0"/>
        <v>1</v>
      </c>
      <c r="Y28" s="89">
        <f t="shared" si="0"/>
        <v>3</v>
      </c>
      <c r="Z28" s="89">
        <f t="shared" si="0"/>
        <v>4</v>
      </c>
      <c r="AA28" s="89">
        <f t="shared" si="0"/>
        <v>0</v>
      </c>
      <c r="AB28" s="89">
        <f>SUM(V28:AA28)</f>
        <v>8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0.125</v>
      </c>
      <c r="AF28" s="26">
        <f t="shared" si="1"/>
        <v>0.375</v>
      </c>
      <c r="AG28" s="26">
        <f t="shared" si="1"/>
        <v>0.5</v>
      </c>
      <c r="AH28" s="26">
        <f t="shared" si="1"/>
        <v>0</v>
      </c>
      <c r="AI28" s="89">
        <f t="shared" ref="AI28:AL33" si="2">+BA3</f>
        <v>4.38</v>
      </c>
      <c r="AJ28" s="89">
        <f t="shared" si="2"/>
        <v>0.74</v>
      </c>
      <c r="AK28" s="89">
        <f t="shared" si="2"/>
        <v>5</v>
      </c>
      <c r="AL28" s="89">
        <f t="shared" si="2"/>
        <v>5</v>
      </c>
      <c r="AM28" s="27" t="s">
        <v>198</v>
      </c>
      <c r="AU28" s="27" t="s">
        <v>198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3">+AN4</f>
        <v>2</v>
      </c>
      <c r="W29" s="89">
        <f t="shared" si="0"/>
        <v>1</v>
      </c>
      <c r="X29" s="89">
        <f t="shared" si="0"/>
        <v>3</v>
      </c>
      <c r="Y29" s="89">
        <f t="shared" si="0"/>
        <v>1</v>
      </c>
      <c r="Z29" s="89">
        <f t="shared" si="0"/>
        <v>1</v>
      </c>
      <c r="AA29" s="89">
        <f t="shared" si="0"/>
        <v>0</v>
      </c>
      <c r="AB29" s="89">
        <f t="shared" ref="AB29:AB33" si="4">SUM(V29:AA29)</f>
        <v>8</v>
      </c>
      <c r="AC29" s="26">
        <f t="shared" si="1"/>
        <v>0.25</v>
      </c>
      <c r="AD29" s="26">
        <f t="shared" si="1"/>
        <v>0.125</v>
      </c>
      <c r="AE29" s="26">
        <f t="shared" si="1"/>
        <v>0.375</v>
      </c>
      <c r="AF29" s="26">
        <f t="shared" si="1"/>
        <v>0.125</v>
      </c>
      <c r="AG29" s="26">
        <f t="shared" si="1"/>
        <v>0.125</v>
      </c>
      <c r="AH29" s="26">
        <f t="shared" si="1"/>
        <v>0</v>
      </c>
      <c r="AI29" s="89">
        <f t="shared" si="2"/>
        <v>2.75</v>
      </c>
      <c r="AJ29" s="89">
        <f t="shared" si="2"/>
        <v>1.39</v>
      </c>
      <c r="AK29" s="89">
        <f t="shared" si="2"/>
        <v>3</v>
      </c>
      <c r="AL29" s="89">
        <f t="shared" si="2"/>
        <v>3</v>
      </c>
      <c r="AU29" s="27" t="s">
        <v>170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3"/>
        <v>0</v>
      </c>
      <c r="W30" s="89">
        <f t="shared" si="0"/>
        <v>2</v>
      </c>
      <c r="X30" s="89">
        <f t="shared" si="0"/>
        <v>1</v>
      </c>
      <c r="Y30" s="89">
        <f t="shared" si="0"/>
        <v>2</v>
      </c>
      <c r="Z30" s="89">
        <f t="shared" si="0"/>
        <v>3</v>
      </c>
      <c r="AA30" s="89">
        <f t="shared" si="0"/>
        <v>0</v>
      </c>
      <c r="AB30" s="89">
        <f t="shared" si="4"/>
        <v>8</v>
      </c>
      <c r="AC30" s="26">
        <f t="shared" si="1"/>
        <v>0</v>
      </c>
      <c r="AD30" s="26">
        <f t="shared" si="1"/>
        <v>0.25</v>
      </c>
      <c r="AE30" s="26">
        <f t="shared" si="1"/>
        <v>0.125</v>
      </c>
      <c r="AF30" s="26">
        <f t="shared" si="1"/>
        <v>0.25</v>
      </c>
      <c r="AG30" s="26">
        <f t="shared" si="1"/>
        <v>0.375</v>
      </c>
      <c r="AH30" s="26">
        <f t="shared" si="1"/>
        <v>0</v>
      </c>
      <c r="AI30" s="89">
        <f t="shared" si="2"/>
        <v>3.75</v>
      </c>
      <c r="AJ30" s="89">
        <f t="shared" si="2"/>
        <v>1.28</v>
      </c>
      <c r="AK30" s="89">
        <f t="shared" si="2"/>
        <v>4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3"/>
        <v>5</v>
      </c>
      <c r="W31" s="89">
        <f t="shared" si="0"/>
        <v>0</v>
      </c>
      <c r="X31" s="89">
        <f t="shared" si="0"/>
        <v>3</v>
      </c>
      <c r="Y31" s="89">
        <f t="shared" si="0"/>
        <v>0</v>
      </c>
      <c r="Z31" s="89">
        <f t="shared" si="0"/>
        <v>0</v>
      </c>
      <c r="AA31" s="89">
        <f t="shared" si="0"/>
        <v>0</v>
      </c>
      <c r="AB31" s="89">
        <f t="shared" si="4"/>
        <v>8</v>
      </c>
      <c r="AC31" s="26">
        <f t="shared" si="1"/>
        <v>0.625</v>
      </c>
      <c r="AD31" s="26">
        <f t="shared" si="1"/>
        <v>0</v>
      </c>
      <c r="AE31" s="26">
        <f t="shared" si="1"/>
        <v>0.375</v>
      </c>
      <c r="AF31" s="26">
        <f t="shared" si="1"/>
        <v>0</v>
      </c>
      <c r="AG31" s="26">
        <f t="shared" si="1"/>
        <v>0</v>
      </c>
      <c r="AH31" s="26">
        <f t="shared" si="1"/>
        <v>0</v>
      </c>
      <c r="AI31" s="89">
        <f t="shared" si="2"/>
        <v>1.75</v>
      </c>
      <c r="AJ31" s="89">
        <f t="shared" si="2"/>
        <v>1.04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3"/>
        <v>2</v>
      </c>
      <c r="W32" s="89">
        <f t="shared" si="0"/>
        <v>1</v>
      </c>
      <c r="X32" s="89">
        <f t="shared" si="0"/>
        <v>1</v>
      </c>
      <c r="Y32" s="89">
        <f t="shared" si="0"/>
        <v>0</v>
      </c>
      <c r="Z32" s="89">
        <f t="shared" si="0"/>
        <v>3</v>
      </c>
      <c r="AA32" s="89">
        <f t="shared" si="0"/>
        <v>1</v>
      </c>
      <c r="AB32" s="89">
        <f t="shared" si="4"/>
        <v>8</v>
      </c>
      <c r="AC32" s="26">
        <f t="shared" si="1"/>
        <v>0.25</v>
      </c>
      <c r="AD32" s="26">
        <f t="shared" si="1"/>
        <v>0.125</v>
      </c>
      <c r="AE32" s="26">
        <f t="shared" si="1"/>
        <v>0.125</v>
      </c>
      <c r="AF32" s="26">
        <f t="shared" si="1"/>
        <v>0</v>
      </c>
      <c r="AG32" s="26">
        <f t="shared" si="1"/>
        <v>0.375</v>
      </c>
      <c r="AH32" s="26">
        <f t="shared" si="1"/>
        <v>0.125</v>
      </c>
      <c r="AI32" s="89">
        <f t="shared" si="2"/>
        <v>3.14</v>
      </c>
      <c r="AJ32" s="89">
        <f t="shared" si="2"/>
        <v>1.86</v>
      </c>
      <c r="AK32" s="89">
        <f t="shared" si="2"/>
        <v>3</v>
      </c>
      <c r="AL32" s="89">
        <f t="shared" si="2"/>
        <v>5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3"/>
        <v>1</v>
      </c>
      <c r="W33" s="89">
        <f t="shared" si="0"/>
        <v>0</v>
      </c>
      <c r="X33" s="89">
        <f t="shared" si="0"/>
        <v>4</v>
      </c>
      <c r="Y33" s="89">
        <f t="shared" si="0"/>
        <v>2</v>
      </c>
      <c r="Z33" s="89">
        <f t="shared" si="0"/>
        <v>1</v>
      </c>
      <c r="AA33" s="89">
        <f t="shared" si="0"/>
        <v>0</v>
      </c>
      <c r="AB33" s="89">
        <f t="shared" si="4"/>
        <v>8</v>
      </c>
      <c r="AC33" s="26">
        <f t="shared" si="1"/>
        <v>0.125</v>
      </c>
      <c r="AD33" s="26">
        <f t="shared" si="1"/>
        <v>0</v>
      </c>
      <c r="AE33" s="26">
        <f t="shared" si="1"/>
        <v>0.5</v>
      </c>
      <c r="AF33" s="26">
        <f t="shared" si="1"/>
        <v>0.25</v>
      </c>
      <c r="AG33" s="26">
        <f t="shared" si="1"/>
        <v>0.125</v>
      </c>
      <c r="AH33" s="26">
        <f t="shared" si="1"/>
        <v>0</v>
      </c>
      <c r="AI33" s="89">
        <f t="shared" si="2"/>
        <v>3.25</v>
      </c>
      <c r="AJ33" s="89">
        <f t="shared" si="2"/>
        <v>1.1599999999999999</v>
      </c>
      <c r="AK33" s="89">
        <f t="shared" si="2"/>
        <v>3</v>
      </c>
      <c r="AL33" s="89">
        <f t="shared" si="2"/>
        <v>3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197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26</v>
      </c>
      <c r="AP38" s="24">
        <v>26</v>
      </c>
      <c r="AQ38" s="24">
        <v>26</v>
      </c>
      <c r="AR38" s="24">
        <v>26</v>
      </c>
      <c r="AS38" s="24">
        <v>26</v>
      </c>
      <c r="AT38" s="24">
        <v>26</v>
      </c>
      <c r="AU38" s="24">
        <v>26</v>
      </c>
      <c r="AV38" s="24">
        <v>26</v>
      </c>
      <c r="AW38" s="24">
        <v>26</v>
      </c>
      <c r="AX38" s="24">
        <v>26</v>
      </c>
      <c r="AY38" s="24">
        <v>26</v>
      </c>
      <c r="AZ38" s="24">
        <v>26</v>
      </c>
      <c r="BA38" s="24">
        <v>26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>
        <f>+AO59</f>
        <v>4</v>
      </c>
      <c r="M39" s="91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>
        <f t="shared" ref="L40:L42" si="5">+AO60</f>
        <v>1</v>
      </c>
      <c r="M40" s="91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198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f t="shared" si="5"/>
        <v>2</v>
      </c>
      <c r="M41" s="91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>
        <f t="shared" si="5"/>
        <v>1</v>
      </c>
      <c r="M42" s="91">
        <v>99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/>
      <c r="M43" s="91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8</v>
      </c>
      <c r="AP47" s="24">
        <v>30.8</v>
      </c>
      <c r="AQ47" s="24">
        <v>30.8</v>
      </c>
      <c r="AR47" s="24">
        <v>30.8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4</v>
      </c>
      <c r="AP48" s="24">
        <v>15.4</v>
      </c>
      <c r="AQ48" s="24">
        <v>15.4</v>
      </c>
      <c r="AR48" s="24">
        <v>46.2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6</v>
      </c>
      <c r="AP49" s="24">
        <v>23.1</v>
      </c>
      <c r="AQ49" s="24">
        <v>23.1</v>
      </c>
      <c r="AR49" s="24">
        <v>69.2</v>
      </c>
    </row>
    <row r="50" spans="1:44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8</v>
      </c>
      <c r="AP50" s="24">
        <v>30.8</v>
      </c>
      <c r="AQ50" s="24">
        <v>30.8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26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198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0</v>
      </c>
      <c r="W55" s="87">
        <f t="shared" ref="W55:AA57" si="6">+AO9</f>
        <v>0</v>
      </c>
      <c r="X55" s="87">
        <f t="shared" si="6"/>
        <v>1</v>
      </c>
      <c r="Y55" s="87">
        <f t="shared" si="6"/>
        <v>3</v>
      </c>
      <c r="Z55" s="87">
        <f t="shared" si="6"/>
        <v>0</v>
      </c>
      <c r="AA55" s="87">
        <f t="shared" si="6"/>
        <v>0</v>
      </c>
      <c r="AB55" s="87">
        <f>SUM(V55:AA55)</f>
        <v>4</v>
      </c>
      <c r="AC55" s="26">
        <f>V55/$AB55</f>
        <v>0</v>
      </c>
      <c r="AD55" s="26">
        <f t="shared" ref="AD55:AH57" si="7">W55/$AB55</f>
        <v>0</v>
      </c>
      <c r="AE55" s="26">
        <f t="shared" si="7"/>
        <v>0.25</v>
      </c>
      <c r="AF55" s="26">
        <f t="shared" si="7"/>
        <v>0.75</v>
      </c>
      <c r="AG55" s="26">
        <f t="shared" si="7"/>
        <v>0</v>
      </c>
      <c r="AH55" s="26">
        <f t="shared" si="7"/>
        <v>0</v>
      </c>
      <c r="AI55" s="87">
        <f t="shared" ref="AI55:AL57" si="8">+BA9</f>
        <v>3.75</v>
      </c>
      <c r="AJ55" s="87">
        <f t="shared" si="8"/>
        <v>0.5</v>
      </c>
      <c r="AK55" s="87">
        <f t="shared" si="8"/>
        <v>4</v>
      </c>
      <c r="AL55" s="87">
        <f t="shared" si="8"/>
        <v>4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9">+AN10</f>
        <v>0</v>
      </c>
      <c r="W56" s="87">
        <f t="shared" si="6"/>
        <v>0</v>
      </c>
      <c r="X56" s="87">
        <f t="shared" si="6"/>
        <v>0</v>
      </c>
      <c r="Y56" s="87">
        <f t="shared" si="6"/>
        <v>0</v>
      </c>
      <c r="Z56" s="87">
        <f t="shared" si="6"/>
        <v>2</v>
      </c>
      <c r="AA56" s="87">
        <f t="shared" si="6"/>
        <v>0</v>
      </c>
      <c r="AB56" s="87">
        <f t="shared" ref="AB56:AB57" si="10">SUM(V56:AA56)</f>
        <v>2</v>
      </c>
      <c r="AC56" s="26">
        <f t="shared" ref="AC56:AC57" si="11">V56/$AB56</f>
        <v>0</v>
      </c>
      <c r="AD56" s="26">
        <f t="shared" si="7"/>
        <v>0</v>
      </c>
      <c r="AE56" s="26">
        <f t="shared" si="7"/>
        <v>0</v>
      </c>
      <c r="AF56" s="26">
        <f t="shared" si="7"/>
        <v>0</v>
      </c>
      <c r="AG56" s="26">
        <f t="shared" si="7"/>
        <v>1</v>
      </c>
      <c r="AH56" s="26">
        <f t="shared" si="7"/>
        <v>0</v>
      </c>
      <c r="AI56" s="87">
        <f t="shared" si="8"/>
        <v>5</v>
      </c>
      <c r="AJ56" s="87">
        <f t="shared" si="8"/>
        <v>0</v>
      </c>
      <c r="AK56" s="87">
        <f t="shared" si="8"/>
        <v>5</v>
      </c>
      <c r="AL56" s="87">
        <f t="shared" si="8"/>
        <v>5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9"/>
        <v>0</v>
      </c>
      <c r="W57" s="87">
        <f t="shared" si="6"/>
        <v>0</v>
      </c>
      <c r="X57" s="87">
        <f t="shared" si="6"/>
        <v>0</v>
      </c>
      <c r="Y57" s="87">
        <f t="shared" si="6"/>
        <v>1</v>
      </c>
      <c r="Z57" s="87">
        <f t="shared" si="6"/>
        <v>1</v>
      </c>
      <c r="AA57" s="87">
        <f t="shared" si="6"/>
        <v>0</v>
      </c>
      <c r="AB57" s="87">
        <f t="shared" si="10"/>
        <v>2</v>
      </c>
      <c r="AC57" s="26">
        <f t="shared" si="11"/>
        <v>0</v>
      </c>
      <c r="AD57" s="26">
        <f t="shared" si="7"/>
        <v>0</v>
      </c>
      <c r="AE57" s="26">
        <f t="shared" si="7"/>
        <v>0</v>
      </c>
      <c r="AF57" s="26">
        <f t="shared" si="7"/>
        <v>0.5</v>
      </c>
      <c r="AG57" s="26">
        <f t="shared" si="7"/>
        <v>0.5</v>
      </c>
      <c r="AH57" s="26">
        <f t="shared" si="7"/>
        <v>0</v>
      </c>
      <c r="AI57" s="87">
        <f t="shared" si="8"/>
        <v>4.5</v>
      </c>
      <c r="AJ57" s="87">
        <f t="shared" si="8"/>
        <v>0.71</v>
      </c>
      <c r="AK57" s="87">
        <f t="shared" si="8"/>
        <v>5</v>
      </c>
      <c r="AL57" s="87">
        <f t="shared" si="8"/>
        <v>4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0"/>
      <c r="AO58" s="80">
        <v>18</v>
      </c>
      <c r="AP58" s="80">
        <v>69.2</v>
      </c>
      <c r="AQ58" s="80">
        <v>69.2</v>
      </c>
      <c r="AR58" s="24">
        <v>69.2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0" t="s">
        <v>31</v>
      </c>
      <c r="AO59" s="80">
        <v>4</v>
      </c>
      <c r="AP59" s="80">
        <v>15.4</v>
      </c>
      <c r="AQ59" s="80">
        <v>15.4</v>
      </c>
      <c r="AR59" s="24">
        <v>84.6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0" t="s">
        <v>32</v>
      </c>
      <c r="AO60" s="80">
        <v>1</v>
      </c>
      <c r="AP60" s="80">
        <v>3.8</v>
      </c>
      <c r="AQ60" s="80">
        <v>3.8</v>
      </c>
      <c r="AR60" s="24">
        <v>88.5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0" t="s">
        <v>33</v>
      </c>
      <c r="AO61" s="80">
        <v>2</v>
      </c>
      <c r="AP61" s="80">
        <v>7.7</v>
      </c>
      <c r="AQ61" s="80">
        <v>7.7</v>
      </c>
      <c r="AR61" s="24">
        <v>96.2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80" t="s">
        <v>34</v>
      </c>
      <c r="AO62" s="80">
        <v>1</v>
      </c>
      <c r="AP62" s="80">
        <v>3.8</v>
      </c>
      <c r="AQ62" s="80">
        <v>3.8</v>
      </c>
      <c r="AR62" s="24">
        <v>100</v>
      </c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/>
      <c r="AN63" s="80" t="s">
        <v>93</v>
      </c>
      <c r="AO63" s="80">
        <v>26</v>
      </c>
      <c r="AP63" s="80">
        <v>100</v>
      </c>
      <c r="AQ63" s="80">
        <v>100</v>
      </c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 t="s">
        <v>198</v>
      </c>
      <c r="AN64" s="80"/>
      <c r="AO64" s="80"/>
      <c r="AP64" s="80"/>
      <c r="AQ64" s="8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0"/>
      <c r="AO65" s="80"/>
      <c r="AP65" s="80"/>
      <c r="AQ65" s="8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80"/>
      <c r="AO66" s="80"/>
      <c r="AP66" s="80"/>
      <c r="AQ66" s="8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/>
      <c r="AN67" s="80"/>
      <c r="AO67" s="80"/>
      <c r="AP67" s="80"/>
      <c r="AQ67" s="80"/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 t="s">
        <v>176</v>
      </c>
      <c r="AN68" s="80"/>
      <c r="AO68" s="80"/>
      <c r="AP68" s="80"/>
      <c r="AQ68" s="80"/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/>
      <c r="AN69" s="80"/>
      <c r="AO69" s="80" t="s">
        <v>123</v>
      </c>
      <c r="AP69" s="80" t="s">
        <v>124</v>
      </c>
      <c r="AQ69" s="80" t="s">
        <v>125</v>
      </c>
      <c r="AR69" s="24" t="s">
        <v>126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 t="s">
        <v>127</v>
      </c>
      <c r="AN70" s="80"/>
      <c r="AO70" s="80">
        <v>26</v>
      </c>
      <c r="AP70" s="80">
        <v>100</v>
      </c>
      <c r="AQ70" s="80">
        <v>100</v>
      </c>
      <c r="AR70" s="24">
        <v>100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 t="s">
        <v>198</v>
      </c>
      <c r="AN71" s="80"/>
      <c r="AO71" s="80"/>
      <c r="AP71" s="80"/>
      <c r="AQ71" s="80"/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0"/>
      <c r="AO72" s="80"/>
      <c r="AP72" s="80"/>
      <c r="AQ72" s="80"/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80"/>
      <c r="AO73" s="80"/>
      <c r="AP73" s="80"/>
      <c r="AQ73" s="80"/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80"/>
      <c r="AO74" s="80"/>
      <c r="AP74" s="80"/>
      <c r="AQ74" s="80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 t="s">
        <v>177</v>
      </c>
      <c r="AN75" s="80"/>
      <c r="AO75" s="80"/>
      <c r="AP75" s="80"/>
      <c r="AQ75" s="80"/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0"/>
      <c r="AO76" s="80" t="s">
        <v>123</v>
      </c>
      <c r="AP76" s="80" t="s">
        <v>124</v>
      </c>
      <c r="AQ76" s="80" t="s">
        <v>125</v>
      </c>
      <c r="AR76" s="24" t="s">
        <v>126</v>
      </c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 t="s">
        <v>127</v>
      </c>
      <c r="AN77" s="80"/>
      <c r="AO77" s="80">
        <v>18</v>
      </c>
      <c r="AP77" s="80">
        <v>69.2</v>
      </c>
      <c r="AQ77" s="80">
        <v>69.2</v>
      </c>
      <c r="AR77" s="24">
        <v>69.2</v>
      </c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80" t="s">
        <v>29</v>
      </c>
      <c r="AO78" s="80">
        <v>4</v>
      </c>
      <c r="AP78" s="80">
        <v>15.4</v>
      </c>
      <c r="AQ78" s="80">
        <v>15.4</v>
      </c>
      <c r="AR78" s="24">
        <v>84.6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80" t="s">
        <v>30</v>
      </c>
      <c r="AO79" s="80">
        <v>4</v>
      </c>
      <c r="AP79" s="80">
        <v>15.4</v>
      </c>
      <c r="AQ79" s="80">
        <v>15.4</v>
      </c>
      <c r="AR79" s="24">
        <v>100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80" t="s">
        <v>93</v>
      </c>
      <c r="AO80" s="80">
        <v>26</v>
      </c>
      <c r="AP80" s="80">
        <v>100</v>
      </c>
      <c r="AQ80" s="80">
        <v>100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 t="s">
        <v>198</v>
      </c>
      <c r="AN81" s="80"/>
      <c r="AO81" s="80"/>
      <c r="AP81" s="80"/>
      <c r="AQ81" s="80"/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/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/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 t="s">
        <v>178</v>
      </c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  <c r="AO86" s="24" t="s">
        <v>123</v>
      </c>
      <c r="AP86" s="24" t="s">
        <v>124</v>
      </c>
      <c r="AQ86" s="24" t="s">
        <v>125</v>
      </c>
      <c r="AR86" s="24" t="s">
        <v>126</v>
      </c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 t="s">
        <v>127</v>
      </c>
      <c r="AN87" s="24" t="s">
        <v>29</v>
      </c>
      <c r="AO87" s="24">
        <v>2</v>
      </c>
      <c r="AP87" s="24">
        <v>7.7</v>
      </c>
      <c r="AQ87" s="24">
        <v>7.7</v>
      </c>
      <c r="AR87" s="24">
        <v>7.7</v>
      </c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/>
      <c r="AN88" s="24" t="s">
        <v>30</v>
      </c>
      <c r="AO88" s="24">
        <v>24</v>
      </c>
      <c r="AP88" s="24">
        <v>92.3</v>
      </c>
      <c r="AQ88" s="24">
        <v>92.3</v>
      </c>
      <c r="AR88" s="24">
        <v>100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/>
      <c r="AN89" s="24" t="s">
        <v>93</v>
      </c>
      <c r="AO89" s="24">
        <v>26</v>
      </c>
      <c r="AP89" s="24">
        <v>100</v>
      </c>
      <c r="AQ89" s="24">
        <v>100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 t="s">
        <v>198</v>
      </c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/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/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 t="s">
        <v>179</v>
      </c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  <c r="AO95" s="24" t="s">
        <v>123</v>
      </c>
      <c r="AP95" s="24" t="s">
        <v>124</v>
      </c>
      <c r="AQ95" s="24" t="s">
        <v>125</v>
      </c>
      <c r="AR95" s="24" t="s">
        <v>126</v>
      </c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 t="s">
        <v>127</v>
      </c>
      <c r="AN96" s="24" t="s">
        <v>29</v>
      </c>
      <c r="AO96" s="24">
        <v>12</v>
      </c>
      <c r="AP96" s="24">
        <v>46.2</v>
      </c>
      <c r="AQ96" s="24">
        <v>46.2</v>
      </c>
      <c r="AR96" s="24">
        <v>46.2</v>
      </c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/>
      <c r="AN97" s="24" t="s">
        <v>30</v>
      </c>
      <c r="AO97" s="24">
        <v>14</v>
      </c>
      <c r="AP97" s="24">
        <v>53.8</v>
      </c>
      <c r="AQ97" s="24">
        <v>53.8</v>
      </c>
      <c r="AR97" s="24">
        <v>100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/>
      <c r="AN98" s="24" t="s">
        <v>93</v>
      </c>
      <c r="AO98" s="24">
        <v>26</v>
      </c>
      <c r="AP98" s="24">
        <v>100</v>
      </c>
      <c r="AQ98" s="24">
        <v>100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 t="s">
        <v>198</v>
      </c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/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/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 t="s">
        <v>180</v>
      </c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/>
      <c r="AO104" s="24" t="s">
        <v>123</v>
      </c>
      <c r="AP104" s="24" t="s">
        <v>124</v>
      </c>
      <c r="AQ104" s="24" t="s">
        <v>125</v>
      </c>
      <c r="AR104" s="24" t="s">
        <v>126</v>
      </c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 t="s">
        <v>127</v>
      </c>
      <c r="AO105" s="24">
        <v>14</v>
      </c>
      <c r="AP105" s="24">
        <v>53.8</v>
      </c>
      <c r="AQ105" s="24">
        <v>53.8</v>
      </c>
      <c r="AR105" s="24">
        <v>53.8</v>
      </c>
    </row>
    <row r="106" spans="1:49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/>
      <c r="AN106" s="24" t="s">
        <v>29</v>
      </c>
      <c r="AO106" s="24">
        <v>2</v>
      </c>
      <c r="AP106" s="24">
        <v>7.7</v>
      </c>
      <c r="AQ106" s="24">
        <v>7.7</v>
      </c>
      <c r="AR106" s="24">
        <v>61.5</v>
      </c>
    </row>
    <row r="107" spans="1:49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2">+AO12</f>
        <v>0</v>
      </c>
      <c r="X107" s="88">
        <f t="shared" si="12"/>
        <v>1</v>
      </c>
      <c r="Y107" s="88">
        <f t="shared" si="12"/>
        <v>1</v>
      </c>
      <c r="Z107" s="88">
        <f t="shared" si="12"/>
        <v>0</v>
      </c>
      <c r="AA107" s="88">
        <f t="shared" si="12"/>
        <v>0</v>
      </c>
      <c r="AB107" s="88">
        <f>SUM(V107:AA107)</f>
        <v>2</v>
      </c>
      <c r="AC107" s="26">
        <f t="shared" ref="AC107:AH107" si="13">V107/$AB107</f>
        <v>0</v>
      </c>
      <c r="AD107" s="26">
        <f t="shared" si="13"/>
        <v>0</v>
      </c>
      <c r="AE107" s="26">
        <f t="shared" si="13"/>
        <v>0.5</v>
      </c>
      <c r="AF107" s="26">
        <f t="shared" si="13"/>
        <v>0.5</v>
      </c>
      <c r="AG107" s="26">
        <f t="shared" si="13"/>
        <v>0</v>
      </c>
      <c r="AH107" s="26">
        <f t="shared" si="13"/>
        <v>0</v>
      </c>
      <c r="AI107" s="88">
        <f t="shared" ref="AI107:AL107" si="14">+BA12</f>
        <v>3.5</v>
      </c>
      <c r="AJ107" s="88">
        <f t="shared" si="14"/>
        <v>0.71</v>
      </c>
      <c r="AK107" s="88">
        <f t="shared" si="14"/>
        <v>4</v>
      </c>
      <c r="AL107" s="88">
        <f t="shared" si="14"/>
        <v>3</v>
      </c>
      <c r="AM107" s="73"/>
      <c r="AN107" s="24" t="s">
        <v>30</v>
      </c>
      <c r="AO107" s="24">
        <v>10</v>
      </c>
      <c r="AP107" s="24">
        <v>38.5</v>
      </c>
      <c r="AQ107" s="24">
        <v>38.5</v>
      </c>
      <c r="AR107" s="24">
        <v>100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/>
      <c r="AN108" s="27" t="s">
        <v>93</v>
      </c>
      <c r="AO108" s="27">
        <v>26</v>
      </c>
      <c r="AP108" s="27">
        <v>100</v>
      </c>
      <c r="AQ108" s="27">
        <v>100</v>
      </c>
      <c r="AR108" s="27"/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 t="s">
        <v>198</v>
      </c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 t="s">
        <v>181</v>
      </c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/>
      <c r="AO114" s="24" t="s">
        <v>123</v>
      </c>
      <c r="AP114" s="24" t="s">
        <v>124</v>
      </c>
      <c r="AQ114" s="24" t="s">
        <v>125</v>
      </c>
      <c r="AR114" s="24" t="s">
        <v>126</v>
      </c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 t="s">
        <v>127</v>
      </c>
      <c r="AN115" s="24" t="s">
        <v>29</v>
      </c>
      <c r="AO115" s="24">
        <v>25</v>
      </c>
      <c r="AP115" s="24">
        <v>96.2</v>
      </c>
      <c r="AQ115" s="24">
        <v>96.2</v>
      </c>
      <c r="AR115" s="24">
        <v>96.2</v>
      </c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/>
      <c r="AN116" s="24" t="s">
        <v>30</v>
      </c>
      <c r="AO116" s="24">
        <v>1</v>
      </c>
      <c r="AP116" s="24">
        <v>3.8</v>
      </c>
      <c r="AQ116" s="24">
        <v>3.8</v>
      </c>
      <c r="AR116" s="24">
        <v>100</v>
      </c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/>
      <c r="AN117" s="24" t="s">
        <v>93</v>
      </c>
      <c r="AO117" s="24">
        <v>26</v>
      </c>
      <c r="AP117" s="24">
        <v>100</v>
      </c>
      <c r="AQ117" s="24">
        <v>100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 t="s">
        <v>198</v>
      </c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/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/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 t="s">
        <v>182</v>
      </c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3</v>
      </c>
      <c r="W123" s="88">
        <f t="shared" ref="W123:AA123" si="15">+AO13</f>
        <v>3</v>
      </c>
      <c r="X123" s="88">
        <f t="shared" si="15"/>
        <v>3</v>
      </c>
      <c r="Y123" s="88">
        <f t="shared" si="15"/>
        <v>14</v>
      </c>
      <c r="Z123" s="88">
        <f t="shared" si="15"/>
        <v>2</v>
      </c>
      <c r="AA123" s="88">
        <f t="shared" si="15"/>
        <v>0</v>
      </c>
      <c r="AB123" s="88">
        <f>SUM(V123:AA123)</f>
        <v>25</v>
      </c>
      <c r="AC123" s="26">
        <f>V123/$AB123</f>
        <v>0.12</v>
      </c>
      <c r="AD123" s="26">
        <f t="shared" ref="AD123:AH123" si="16">W123/$AB123</f>
        <v>0.12</v>
      </c>
      <c r="AE123" s="26">
        <f t="shared" si="16"/>
        <v>0.12</v>
      </c>
      <c r="AF123" s="26">
        <f t="shared" si="16"/>
        <v>0.56000000000000005</v>
      </c>
      <c r="AG123" s="26">
        <f t="shared" si="16"/>
        <v>0.08</v>
      </c>
      <c r="AH123" s="26">
        <f t="shared" si="16"/>
        <v>0</v>
      </c>
      <c r="AI123" s="88">
        <f t="shared" ref="AI123:AL123" si="17">+BA13</f>
        <v>3.36</v>
      </c>
      <c r="AJ123" s="88">
        <f t="shared" si="17"/>
        <v>1.19</v>
      </c>
      <c r="AK123" s="88">
        <f t="shared" si="17"/>
        <v>4</v>
      </c>
      <c r="AL123" s="88">
        <f t="shared" si="17"/>
        <v>4</v>
      </c>
      <c r="AM123" s="73"/>
      <c r="AO123" s="24" t="s">
        <v>123</v>
      </c>
      <c r="AP123" s="24" t="s">
        <v>124</v>
      </c>
      <c r="AQ123" s="24" t="s">
        <v>125</v>
      </c>
      <c r="AR123" s="24" t="s">
        <v>126</v>
      </c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 t="s">
        <v>127</v>
      </c>
      <c r="AN124" s="24" t="s">
        <v>29</v>
      </c>
      <c r="AO124" s="24">
        <v>24</v>
      </c>
      <c r="AP124" s="24">
        <v>92.3</v>
      </c>
      <c r="AQ124" s="24">
        <v>92.3</v>
      </c>
      <c r="AR124" s="24">
        <v>92.3</v>
      </c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/>
      <c r="AN125" s="24" t="s">
        <v>30</v>
      </c>
      <c r="AO125" s="24">
        <v>2</v>
      </c>
      <c r="AP125" s="24">
        <v>7.7</v>
      </c>
      <c r="AQ125" s="24">
        <v>7.7</v>
      </c>
      <c r="AR125" s="24">
        <v>100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/>
      <c r="AN126" s="24" t="s">
        <v>93</v>
      </c>
      <c r="AO126" s="24">
        <v>26</v>
      </c>
      <c r="AP126" s="24">
        <v>100</v>
      </c>
      <c r="AQ126" s="24">
        <v>100</v>
      </c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 t="s">
        <v>198</v>
      </c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/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/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 t="s">
        <v>183</v>
      </c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/>
      <c r="AN132" s="77"/>
      <c r="AO132" s="77" t="s">
        <v>123</v>
      </c>
      <c r="AP132" s="77" t="s">
        <v>124</v>
      </c>
      <c r="AQ132" s="77" t="s">
        <v>125</v>
      </c>
      <c r="AR132" s="27" t="s">
        <v>126</v>
      </c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 t="s">
        <v>127</v>
      </c>
      <c r="AN133" s="80"/>
      <c r="AO133" s="80">
        <v>2</v>
      </c>
      <c r="AP133" s="80">
        <v>7.7</v>
      </c>
      <c r="AQ133" s="80">
        <v>7.7</v>
      </c>
      <c r="AR133" s="24">
        <v>7.7</v>
      </c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80" t="s">
        <v>29</v>
      </c>
      <c r="AO134" s="80">
        <v>22</v>
      </c>
      <c r="AP134" s="80">
        <v>84.6</v>
      </c>
      <c r="AQ134" s="80">
        <v>84.6</v>
      </c>
      <c r="AR134" s="24">
        <v>92.3</v>
      </c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 t="s">
        <v>30</v>
      </c>
      <c r="AO135" s="77">
        <v>2</v>
      </c>
      <c r="AP135" s="77">
        <v>7.7</v>
      </c>
      <c r="AQ135" s="77">
        <v>7.7</v>
      </c>
      <c r="AR135" s="27">
        <v>100</v>
      </c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/>
      <c r="AN136" s="24" t="s">
        <v>93</v>
      </c>
      <c r="AO136" s="24">
        <v>26</v>
      </c>
      <c r="AP136" s="24">
        <v>100</v>
      </c>
      <c r="AQ136" s="24">
        <v>100</v>
      </c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 t="s">
        <v>198</v>
      </c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/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 t="s">
        <v>184</v>
      </c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  <c r="AO142" s="24" t="s">
        <v>123</v>
      </c>
      <c r="AP142" s="24" t="s">
        <v>124</v>
      </c>
      <c r="AQ142" s="24" t="s">
        <v>125</v>
      </c>
      <c r="AR142" s="24" t="s">
        <v>126</v>
      </c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 t="s">
        <v>127</v>
      </c>
      <c r="AN143" s="24" t="s">
        <v>29</v>
      </c>
      <c r="AO143" s="24">
        <v>19</v>
      </c>
      <c r="AP143" s="24">
        <v>73.099999999999994</v>
      </c>
      <c r="AQ143" s="24">
        <v>73.099999999999994</v>
      </c>
      <c r="AR143" s="24">
        <v>73.099999999999994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  <c r="AN144" s="24" t="s">
        <v>30</v>
      </c>
      <c r="AO144" s="24">
        <v>7</v>
      </c>
      <c r="AP144" s="24">
        <v>26.9</v>
      </c>
      <c r="AQ144" s="24">
        <v>26.9</v>
      </c>
      <c r="AR144" s="24">
        <v>100</v>
      </c>
    </row>
    <row r="145" spans="1:43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/>
      <c r="AN145" s="24" t="s">
        <v>93</v>
      </c>
      <c r="AO145" s="24">
        <v>26</v>
      </c>
      <c r="AP145" s="24">
        <v>100</v>
      </c>
      <c r="AQ145" s="24">
        <v>100</v>
      </c>
    </row>
    <row r="146" spans="1:43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 t="s">
        <v>198</v>
      </c>
    </row>
    <row r="147" spans="1:43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43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43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/>
    </row>
    <row r="150" spans="1:43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/>
    </row>
    <row r="151" spans="1:43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43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2</v>
      </c>
      <c r="W152" s="88">
        <f t="shared" ref="W152:AA153" si="18">+AO14</f>
        <v>1</v>
      </c>
      <c r="X152" s="88">
        <f t="shared" si="18"/>
        <v>5</v>
      </c>
      <c r="Y152" s="88">
        <f t="shared" si="18"/>
        <v>7</v>
      </c>
      <c r="Z152" s="88">
        <f t="shared" si="18"/>
        <v>7</v>
      </c>
      <c r="AA152" s="88">
        <f t="shared" si="18"/>
        <v>0</v>
      </c>
      <c r="AB152" s="88">
        <f>SUM(V152:AA152)</f>
        <v>22</v>
      </c>
      <c r="AC152" s="26">
        <f>V152/$AB152</f>
        <v>9.0909090909090912E-2</v>
      </c>
      <c r="AD152" s="26">
        <f t="shared" ref="AD152:AH153" si="19">W152/$AB152</f>
        <v>4.5454545454545456E-2</v>
      </c>
      <c r="AE152" s="26">
        <f t="shared" si="19"/>
        <v>0.22727272727272727</v>
      </c>
      <c r="AF152" s="26">
        <f t="shared" si="19"/>
        <v>0.31818181818181818</v>
      </c>
      <c r="AG152" s="26">
        <f t="shared" si="19"/>
        <v>0.31818181818181818</v>
      </c>
      <c r="AH152" s="26">
        <f t="shared" si="19"/>
        <v>0</v>
      </c>
      <c r="AI152" s="88">
        <f t="shared" ref="AI152:AL153" si="20">+BA14</f>
        <v>3.73</v>
      </c>
      <c r="AJ152" s="88">
        <f t="shared" si="20"/>
        <v>1.24</v>
      </c>
      <c r="AK152" s="88">
        <f t="shared" si="20"/>
        <v>4</v>
      </c>
      <c r="AL152" s="88">
        <f t="shared" si="20"/>
        <v>4</v>
      </c>
      <c r="AM152" s="73"/>
    </row>
    <row r="153" spans="1:43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2</v>
      </c>
      <c r="W153" s="88">
        <f t="shared" si="18"/>
        <v>3</v>
      </c>
      <c r="X153" s="88">
        <f t="shared" si="18"/>
        <v>5</v>
      </c>
      <c r="Y153" s="88">
        <f t="shared" si="18"/>
        <v>10</v>
      </c>
      <c r="Z153" s="88">
        <f t="shared" si="18"/>
        <v>2</v>
      </c>
      <c r="AA153" s="88">
        <f t="shared" si="18"/>
        <v>0</v>
      </c>
      <c r="AB153" s="88">
        <f>SUM(V153:AA153)</f>
        <v>22</v>
      </c>
      <c r="AC153" s="26">
        <f>V153/$AB153</f>
        <v>9.0909090909090912E-2</v>
      </c>
      <c r="AD153" s="26">
        <f t="shared" si="19"/>
        <v>0.13636363636363635</v>
      </c>
      <c r="AE153" s="26">
        <f t="shared" si="19"/>
        <v>0.22727272727272727</v>
      </c>
      <c r="AF153" s="26">
        <f t="shared" si="19"/>
        <v>0.45454545454545453</v>
      </c>
      <c r="AG153" s="26">
        <f t="shared" si="19"/>
        <v>9.0909090909090912E-2</v>
      </c>
      <c r="AH153" s="26">
        <f t="shared" si="19"/>
        <v>0</v>
      </c>
      <c r="AI153" s="88">
        <f t="shared" si="20"/>
        <v>3.32</v>
      </c>
      <c r="AJ153" s="88">
        <f t="shared" si="20"/>
        <v>1.1299999999999999</v>
      </c>
      <c r="AK153" s="88">
        <f t="shared" si="20"/>
        <v>4</v>
      </c>
      <c r="AL153" s="88">
        <f t="shared" si="20"/>
        <v>4</v>
      </c>
      <c r="AM153" s="73"/>
    </row>
    <row r="154" spans="1:43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43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  <c r="AN155" s="61"/>
    </row>
    <row r="156" spans="1:43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43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43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43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43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3</v>
      </c>
      <c r="W176" s="87">
        <f t="shared" ref="W176:AA187" si="21">+AO16</f>
        <v>5</v>
      </c>
      <c r="X176" s="87">
        <f t="shared" si="21"/>
        <v>9</v>
      </c>
      <c r="Y176" s="87">
        <f t="shared" si="21"/>
        <v>7</v>
      </c>
      <c r="Z176" s="87">
        <f t="shared" si="21"/>
        <v>1</v>
      </c>
      <c r="AA176" s="87">
        <f t="shared" si="21"/>
        <v>1</v>
      </c>
      <c r="AB176" s="87">
        <f>SUM(V176:AA176)</f>
        <v>26</v>
      </c>
      <c r="AC176" s="26">
        <f>V176/$AB176</f>
        <v>0.11538461538461539</v>
      </c>
      <c r="AD176" s="26">
        <f t="shared" ref="AD176:AH187" si="22">W176/$AB176</f>
        <v>0.19230769230769232</v>
      </c>
      <c r="AE176" s="26">
        <f t="shared" si="22"/>
        <v>0.34615384615384615</v>
      </c>
      <c r="AF176" s="26">
        <f t="shared" si="22"/>
        <v>0.26923076923076922</v>
      </c>
      <c r="AG176" s="26">
        <f t="shared" si="22"/>
        <v>3.8461538461538464E-2</v>
      </c>
      <c r="AH176" s="26">
        <f t="shared" si="22"/>
        <v>3.8461538461538464E-2</v>
      </c>
      <c r="AI176" s="87">
        <f t="shared" ref="AI176:AL187" si="23">+BA16</f>
        <v>2.92</v>
      </c>
      <c r="AJ176" s="87">
        <f t="shared" si="23"/>
        <v>1.08</v>
      </c>
      <c r="AK176" s="87">
        <f t="shared" si="23"/>
        <v>3</v>
      </c>
      <c r="AL176" s="87">
        <f t="shared" si="23"/>
        <v>3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24">+AN17</f>
        <v>0</v>
      </c>
      <c r="W177" s="87">
        <f t="shared" si="21"/>
        <v>4</v>
      </c>
      <c r="X177" s="87">
        <f t="shared" si="21"/>
        <v>10</v>
      </c>
      <c r="Y177" s="87">
        <f t="shared" si="21"/>
        <v>10</v>
      </c>
      <c r="Z177" s="87">
        <f t="shared" si="21"/>
        <v>2</v>
      </c>
      <c r="AA177" s="87">
        <f t="shared" si="21"/>
        <v>0</v>
      </c>
      <c r="AB177" s="87">
        <f t="shared" ref="AB177:AB187" si="25">SUM(V177:AA177)</f>
        <v>26</v>
      </c>
      <c r="AC177" s="26">
        <f t="shared" ref="AC177:AC186" si="26">V177/$AB177</f>
        <v>0</v>
      </c>
      <c r="AD177" s="26">
        <f t="shared" si="22"/>
        <v>0.15384615384615385</v>
      </c>
      <c r="AE177" s="26">
        <f t="shared" si="22"/>
        <v>0.38461538461538464</v>
      </c>
      <c r="AF177" s="26">
        <f t="shared" si="22"/>
        <v>0.38461538461538464</v>
      </c>
      <c r="AG177" s="26">
        <f t="shared" si="22"/>
        <v>7.6923076923076927E-2</v>
      </c>
      <c r="AH177" s="26">
        <f t="shared" si="22"/>
        <v>0</v>
      </c>
      <c r="AI177" s="87">
        <f t="shared" si="23"/>
        <v>3.38</v>
      </c>
      <c r="AJ177" s="87">
        <f t="shared" si="23"/>
        <v>0.85</v>
      </c>
      <c r="AK177" s="87">
        <f t="shared" si="23"/>
        <v>3</v>
      </c>
      <c r="AL177" s="87">
        <f t="shared" si="23"/>
        <v>3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24"/>
        <v>1</v>
      </c>
      <c r="W178" s="87">
        <f t="shared" si="21"/>
        <v>2</v>
      </c>
      <c r="X178" s="87">
        <f t="shared" si="21"/>
        <v>10</v>
      </c>
      <c r="Y178" s="87">
        <f t="shared" si="21"/>
        <v>10</v>
      </c>
      <c r="Z178" s="87">
        <f t="shared" si="21"/>
        <v>3</v>
      </c>
      <c r="AA178" s="87">
        <f t="shared" si="21"/>
        <v>0</v>
      </c>
      <c r="AB178" s="87">
        <f t="shared" si="25"/>
        <v>26</v>
      </c>
      <c r="AC178" s="26">
        <f t="shared" si="26"/>
        <v>3.8461538461538464E-2</v>
      </c>
      <c r="AD178" s="26">
        <f t="shared" si="22"/>
        <v>7.6923076923076927E-2</v>
      </c>
      <c r="AE178" s="26">
        <f t="shared" si="22"/>
        <v>0.38461538461538464</v>
      </c>
      <c r="AF178" s="26">
        <f t="shared" si="22"/>
        <v>0.38461538461538464</v>
      </c>
      <c r="AG178" s="26">
        <f t="shared" si="22"/>
        <v>0.11538461538461539</v>
      </c>
      <c r="AH178" s="26">
        <f t="shared" si="22"/>
        <v>0</v>
      </c>
      <c r="AI178" s="87">
        <f t="shared" si="23"/>
        <v>3.46</v>
      </c>
      <c r="AJ178" s="87">
        <f t="shared" si="23"/>
        <v>0.95</v>
      </c>
      <c r="AK178" s="87">
        <f t="shared" si="23"/>
        <v>4</v>
      </c>
      <c r="AL178" s="87">
        <f t="shared" si="23"/>
        <v>3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24"/>
        <v>2</v>
      </c>
      <c r="W179" s="87">
        <f t="shared" si="21"/>
        <v>5</v>
      </c>
      <c r="X179" s="87">
        <f t="shared" si="21"/>
        <v>6</v>
      </c>
      <c r="Y179" s="87">
        <f t="shared" si="21"/>
        <v>7</v>
      </c>
      <c r="Z179" s="87">
        <f t="shared" si="21"/>
        <v>3</v>
      </c>
      <c r="AA179" s="87">
        <f t="shared" si="21"/>
        <v>3</v>
      </c>
      <c r="AB179" s="87">
        <f t="shared" si="25"/>
        <v>26</v>
      </c>
      <c r="AC179" s="26">
        <f t="shared" si="26"/>
        <v>7.6923076923076927E-2</v>
      </c>
      <c r="AD179" s="26">
        <f t="shared" si="22"/>
        <v>0.19230769230769232</v>
      </c>
      <c r="AE179" s="26">
        <f t="shared" si="22"/>
        <v>0.23076923076923078</v>
      </c>
      <c r="AF179" s="26">
        <f t="shared" si="22"/>
        <v>0.26923076923076922</v>
      </c>
      <c r="AG179" s="26">
        <f t="shared" si="22"/>
        <v>0.11538461538461539</v>
      </c>
      <c r="AH179" s="26">
        <f t="shared" si="22"/>
        <v>0.11538461538461539</v>
      </c>
      <c r="AI179" s="87">
        <f t="shared" si="23"/>
        <v>3.17</v>
      </c>
      <c r="AJ179" s="87">
        <f t="shared" si="23"/>
        <v>1.19</v>
      </c>
      <c r="AK179" s="87">
        <f t="shared" si="23"/>
        <v>3</v>
      </c>
      <c r="AL179" s="87">
        <f t="shared" si="23"/>
        <v>4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24"/>
        <v>3</v>
      </c>
      <c r="W180" s="87">
        <f t="shared" si="21"/>
        <v>6</v>
      </c>
      <c r="X180" s="87">
        <f t="shared" si="21"/>
        <v>5</v>
      </c>
      <c r="Y180" s="87">
        <f t="shared" si="21"/>
        <v>9</v>
      </c>
      <c r="Z180" s="87">
        <f t="shared" si="21"/>
        <v>3</v>
      </c>
      <c r="AA180" s="87">
        <f t="shared" si="21"/>
        <v>0</v>
      </c>
      <c r="AB180" s="87">
        <f t="shared" si="25"/>
        <v>26</v>
      </c>
      <c r="AC180" s="26">
        <f t="shared" si="26"/>
        <v>0.11538461538461539</v>
      </c>
      <c r="AD180" s="26">
        <f t="shared" si="22"/>
        <v>0.23076923076923078</v>
      </c>
      <c r="AE180" s="26">
        <f t="shared" si="22"/>
        <v>0.19230769230769232</v>
      </c>
      <c r="AF180" s="26">
        <f t="shared" si="22"/>
        <v>0.34615384615384615</v>
      </c>
      <c r="AG180" s="26">
        <f t="shared" si="22"/>
        <v>0.11538461538461539</v>
      </c>
      <c r="AH180" s="26">
        <f t="shared" si="22"/>
        <v>0</v>
      </c>
      <c r="AI180" s="87">
        <f t="shared" si="23"/>
        <v>3.12</v>
      </c>
      <c r="AJ180" s="87">
        <f t="shared" si="23"/>
        <v>1.24</v>
      </c>
      <c r="AK180" s="87">
        <f t="shared" si="23"/>
        <v>3</v>
      </c>
      <c r="AL180" s="87">
        <f t="shared" si="23"/>
        <v>4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24"/>
        <v>5</v>
      </c>
      <c r="W181" s="87">
        <f t="shared" si="21"/>
        <v>4</v>
      </c>
      <c r="X181" s="87">
        <f t="shared" si="21"/>
        <v>4</v>
      </c>
      <c r="Y181" s="87">
        <f t="shared" si="21"/>
        <v>4</v>
      </c>
      <c r="Z181" s="87">
        <f t="shared" si="21"/>
        <v>3</v>
      </c>
      <c r="AA181" s="87">
        <f t="shared" si="21"/>
        <v>6</v>
      </c>
      <c r="AB181" s="87">
        <f t="shared" si="25"/>
        <v>26</v>
      </c>
      <c r="AC181" s="26">
        <f t="shared" si="26"/>
        <v>0.19230769230769232</v>
      </c>
      <c r="AD181" s="26">
        <f t="shared" si="22"/>
        <v>0.15384615384615385</v>
      </c>
      <c r="AE181" s="26">
        <f t="shared" si="22"/>
        <v>0.15384615384615385</v>
      </c>
      <c r="AF181" s="26">
        <f t="shared" si="22"/>
        <v>0.15384615384615385</v>
      </c>
      <c r="AG181" s="26">
        <f t="shared" si="22"/>
        <v>0.11538461538461539</v>
      </c>
      <c r="AH181" s="26">
        <f t="shared" si="22"/>
        <v>0.23076923076923078</v>
      </c>
      <c r="AI181" s="87">
        <f t="shared" si="23"/>
        <v>2.8</v>
      </c>
      <c r="AJ181" s="87">
        <f t="shared" si="23"/>
        <v>1.44</v>
      </c>
      <c r="AK181" s="87">
        <f t="shared" si="23"/>
        <v>3</v>
      </c>
      <c r="AL181" s="87">
        <f t="shared" si="23"/>
        <v>1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24"/>
        <v>1</v>
      </c>
      <c r="W182" s="87">
        <f t="shared" si="21"/>
        <v>2</v>
      </c>
      <c r="X182" s="87">
        <f t="shared" si="21"/>
        <v>4</v>
      </c>
      <c r="Y182" s="87">
        <f t="shared" si="21"/>
        <v>7</v>
      </c>
      <c r="Z182" s="87">
        <f t="shared" si="21"/>
        <v>5</v>
      </c>
      <c r="AA182" s="87">
        <f t="shared" si="21"/>
        <v>7</v>
      </c>
      <c r="AB182" s="87">
        <f t="shared" si="25"/>
        <v>26</v>
      </c>
      <c r="AC182" s="26">
        <f t="shared" si="26"/>
        <v>3.8461538461538464E-2</v>
      </c>
      <c r="AD182" s="26">
        <f t="shared" si="22"/>
        <v>7.6923076923076927E-2</v>
      </c>
      <c r="AE182" s="26">
        <f t="shared" si="22"/>
        <v>0.15384615384615385</v>
      </c>
      <c r="AF182" s="26">
        <f t="shared" si="22"/>
        <v>0.26923076923076922</v>
      </c>
      <c r="AG182" s="26">
        <f t="shared" si="22"/>
        <v>0.19230769230769232</v>
      </c>
      <c r="AH182" s="26">
        <f t="shared" si="22"/>
        <v>0.26923076923076922</v>
      </c>
      <c r="AI182" s="87">
        <f t="shared" si="23"/>
        <v>3.68</v>
      </c>
      <c r="AJ182" s="87">
        <f t="shared" si="23"/>
        <v>1.1599999999999999</v>
      </c>
      <c r="AK182" s="87">
        <f t="shared" si="23"/>
        <v>4</v>
      </c>
      <c r="AL182" s="87">
        <f t="shared" si="23"/>
        <v>4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24"/>
        <v>2</v>
      </c>
      <c r="W183" s="87">
        <f t="shared" si="21"/>
        <v>3</v>
      </c>
      <c r="X183" s="87">
        <f t="shared" si="21"/>
        <v>6</v>
      </c>
      <c r="Y183" s="87">
        <f t="shared" si="21"/>
        <v>9</v>
      </c>
      <c r="Z183" s="87">
        <f t="shared" si="21"/>
        <v>5</v>
      </c>
      <c r="AA183" s="87">
        <f t="shared" si="21"/>
        <v>1</v>
      </c>
      <c r="AB183" s="87">
        <f t="shared" si="25"/>
        <v>26</v>
      </c>
      <c r="AC183" s="26">
        <f t="shared" si="26"/>
        <v>7.6923076923076927E-2</v>
      </c>
      <c r="AD183" s="26">
        <f t="shared" si="22"/>
        <v>0.11538461538461539</v>
      </c>
      <c r="AE183" s="26">
        <f t="shared" si="22"/>
        <v>0.23076923076923078</v>
      </c>
      <c r="AF183" s="26">
        <f t="shared" si="22"/>
        <v>0.34615384615384615</v>
      </c>
      <c r="AG183" s="26">
        <f t="shared" si="22"/>
        <v>0.19230769230769232</v>
      </c>
      <c r="AH183" s="26">
        <f t="shared" si="22"/>
        <v>3.8461538461538464E-2</v>
      </c>
      <c r="AI183" s="87">
        <f t="shared" si="23"/>
        <v>3.48</v>
      </c>
      <c r="AJ183" s="87">
        <f t="shared" si="23"/>
        <v>1.19</v>
      </c>
      <c r="AK183" s="87">
        <f t="shared" si="23"/>
        <v>4</v>
      </c>
      <c r="AL183" s="87">
        <f t="shared" si="23"/>
        <v>4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24"/>
        <v>0</v>
      </c>
      <c r="W184" s="87">
        <f t="shared" si="21"/>
        <v>4</v>
      </c>
      <c r="X184" s="87">
        <f t="shared" si="21"/>
        <v>4</v>
      </c>
      <c r="Y184" s="87">
        <f t="shared" si="21"/>
        <v>11</v>
      </c>
      <c r="Z184" s="87">
        <f t="shared" si="21"/>
        <v>7</v>
      </c>
      <c r="AA184" s="87">
        <f t="shared" si="21"/>
        <v>0</v>
      </c>
      <c r="AB184" s="87">
        <f t="shared" si="25"/>
        <v>26</v>
      </c>
      <c r="AC184" s="26">
        <f t="shared" si="26"/>
        <v>0</v>
      </c>
      <c r="AD184" s="26">
        <f t="shared" si="22"/>
        <v>0.15384615384615385</v>
      </c>
      <c r="AE184" s="26">
        <f t="shared" si="22"/>
        <v>0.15384615384615385</v>
      </c>
      <c r="AF184" s="26">
        <f t="shared" si="22"/>
        <v>0.42307692307692307</v>
      </c>
      <c r="AG184" s="26">
        <f t="shared" si="22"/>
        <v>0.26923076923076922</v>
      </c>
      <c r="AH184" s="26">
        <f t="shared" si="22"/>
        <v>0</v>
      </c>
      <c r="AI184" s="87">
        <f t="shared" si="23"/>
        <v>3.81</v>
      </c>
      <c r="AJ184" s="87">
        <f t="shared" si="23"/>
        <v>1.02</v>
      </c>
      <c r="AK184" s="87">
        <f t="shared" si="23"/>
        <v>4</v>
      </c>
      <c r="AL184" s="87">
        <f t="shared" si="23"/>
        <v>4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24"/>
        <v>0</v>
      </c>
      <c r="W185" s="87">
        <f t="shared" si="21"/>
        <v>5</v>
      </c>
      <c r="X185" s="87">
        <f t="shared" si="21"/>
        <v>7</v>
      </c>
      <c r="Y185" s="87">
        <f t="shared" si="21"/>
        <v>8</v>
      </c>
      <c r="Z185" s="87">
        <f t="shared" si="21"/>
        <v>6</v>
      </c>
      <c r="AA185" s="87">
        <f t="shared" si="21"/>
        <v>0</v>
      </c>
      <c r="AB185" s="87">
        <f t="shared" si="25"/>
        <v>26</v>
      </c>
      <c r="AC185" s="26">
        <f t="shared" si="26"/>
        <v>0</v>
      </c>
      <c r="AD185" s="26">
        <f t="shared" si="22"/>
        <v>0.19230769230769232</v>
      </c>
      <c r="AE185" s="26">
        <f t="shared" si="22"/>
        <v>0.26923076923076922</v>
      </c>
      <c r="AF185" s="26">
        <f t="shared" si="22"/>
        <v>0.30769230769230771</v>
      </c>
      <c r="AG185" s="26">
        <f t="shared" si="22"/>
        <v>0.23076923076923078</v>
      </c>
      <c r="AH185" s="26">
        <f t="shared" si="22"/>
        <v>0</v>
      </c>
      <c r="AI185" s="87">
        <f t="shared" si="23"/>
        <v>3.58</v>
      </c>
      <c r="AJ185" s="87">
        <f t="shared" si="23"/>
        <v>1.06</v>
      </c>
      <c r="AK185" s="87">
        <f t="shared" si="23"/>
        <v>4</v>
      </c>
      <c r="AL185" s="87">
        <f t="shared" si="23"/>
        <v>4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24"/>
        <v>3</v>
      </c>
      <c r="W186" s="87">
        <f t="shared" si="21"/>
        <v>2</v>
      </c>
      <c r="X186" s="87">
        <f t="shared" si="21"/>
        <v>5</v>
      </c>
      <c r="Y186" s="87">
        <f t="shared" si="21"/>
        <v>7</v>
      </c>
      <c r="Z186" s="87">
        <f t="shared" si="21"/>
        <v>4</v>
      </c>
      <c r="AA186" s="87">
        <f t="shared" si="21"/>
        <v>5</v>
      </c>
      <c r="AB186" s="87">
        <f t="shared" si="25"/>
        <v>26</v>
      </c>
      <c r="AC186" s="26">
        <f t="shared" si="26"/>
        <v>0.11538461538461539</v>
      </c>
      <c r="AD186" s="26">
        <f t="shared" si="22"/>
        <v>7.6923076923076927E-2</v>
      </c>
      <c r="AE186" s="26">
        <f t="shared" si="22"/>
        <v>0.19230769230769232</v>
      </c>
      <c r="AF186" s="26">
        <f t="shared" si="22"/>
        <v>0.26923076923076922</v>
      </c>
      <c r="AG186" s="26">
        <f t="shared" si="22"/>
        <v>0.15384615384615385</v>
      </c>
      <c r="AH186" s="26">
        <f t="shared" si="22"/>
        <v>0.19230769230769232</v>
      </c>
      <c r="AI186" s="87">
        <f t="shared" si="23"/>
        <v>3.33</v>
      </c>
      <c r="AJ186" s="87">
        <f t="shared" si="23"/>
        <v>1.32</v>
      </c>
      <c r="AK186" s="87">
        <f t="shared" si="23"/>
        <v>4</v>
      </c>
      <c r="AL186" s="87">
        <f t="shared" si="23"/>
        <v>4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24"/>
        <v>2</v>
      </c>
      <c r="W187" s="87">
        <f t="shared" si="21"/>
        <v>0</v>
      </c>
      <c r="X187" s="87">
        <f t="shared" si="21"/>
        <v>3</v>
      </c>
      <c r="Y187" s="87">
        <f t="shared" si="21"/>
        <v>11</v>
      </c>
      <c r="Z187" s="87">
        <f t="shared" si="21"/>
        <v>3</v>
      </c>
      <c r="AA187" s="87">
        <f t="shared" si="21"/>
        <v>0</v>
      </c>
      <c r="AB187" s="87">
        <f t="shared" si="25"/>
        <v>19</v>
      </c>
      <c r="AC187" s="26">
        <f>V187/$AB187</f>
        <v>0.10526315789473684</v>
      </c>
      <c r="AD187" s="26">
        <f t="shared" si="22"/>
        <v>0</v>
      </c>
      <c r="AE187" s="26">
        <f t="shared" si="22"/>
        <v>0.15789473684210525</v>
      </c>
      <c r="AF187" s="26">
        <f t="shared" si="22"/>
        <v>0.57894736842105265</v>
      </c>
      <c r="AG187" s="26">
        <f t="shared" si="22"/>
        <v>0.15789473684210525</v>
      </c>
      <c r="AH187" s="26">
        <f t="shared" si="22"/>
        <v>0</v>
      </c>
      <c r="AI187" s="87">
        <f t="shared" si="23"/>
        <v>3.68</v>
      </c>
      <c r="AJ187" s="87">
        <f t="shared" si="23"/>
        <v>1.1100000000000001</v>
      </c>
      <c r="AK187" s="87">
        <f t="shared" si="23"/>
        <v>4</v>
      </c>
      <c r="AL187" s="87">
        <f t="shared" si="23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>
        <f>+AO78</f>
        <v>4</v>
      </c>
      <c r="B190" s="23">
        <f>+AO79</f>
        <v>4</v>
      </c>
      <c r="C190" s="23">
        <f>SUM(A190:B190)</f>
        <v>8</v>
      </c>
      <c r="D190" s="23"/>
      <c r="E190" s="23"/>
      <c r="F190" s="23"/>
      <c r="G190" s="23"/>
    </row>
    <row r="191" spans="1:38" ht="15" customHeight="1">
      <c r="A191">
        <f>+AO87</f>
        <v>2</v>
      </c>
      <c r="B191" s="23">
        <f>+AO88</f>
        <v>24</v>
      </c>
      <c r="C191" s="23">
        <f t="shared" ref="C191:C197" si="27">SUM(A191:B191)</f>
        <v>26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>
        <f>+AO96</f>
        <v>12</v>
      </c>
      <c r="B192" s="23">
        <f>+AO97</f>
        <v>14</v>
      </c>
      <c r="C192" s="23">
        <f t="shared" si="27"/>
        <v>26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>
        <f>+AO106</f>
        <v>2</v>
      </c>
      <c r="B193" s="23">
        <f>+AO107</f>
        <v>10</v>
      </c>
      <c r="C193" s="23">
        <f t="shared" si="27"/>
        <v>12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>
        <f>+AO115</f>
        <v>25</v>
      </c>
      <c r="B194" s="23">
        <f>+AO116</f>
        <v>1</v>
      </c>
      <c r="C194" s="23">
        <f t="shared" si="27"/>
        <v>26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>
        <f>+AO124</f>
        <v>24</v>
      </c>
      <c r="B195" s="23">
        <f>+AO125</f>
        <v>2</v>
      </c>
      <c r="C195" s="23">
        <f t="shared" si="27"/>
        <v>26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>
        <f>+AO134</f>
        <v>22</v>
      </c>
      <c r="B196" s="23">
        <f>+AO135</f>
        <v>2</v>
      </c>
      <c r="C196" s="23">
        <f t="shared" si="27"/>
        <v>24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>
        <f>+AO143</f>
        <v>19</v>
      </c>
      <c r="B197" s="23">
        <f>+AO144</f>
        <v>7</v>
      </c>
      <c r="C197" s="23">
        <f t="shared" si="27"/>
        <v>26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L38:M38"/>
    <mergeCell ref="L39:M39"/>
    <mergeCell ref="L40:M40"/>
    <mergeCell ref="B29:U29"/>
    <mergeCell ref="A1:AE1"/>
    <mergeCell ref="A6:AL6"/>
    <mergeCell ref="A7:AL7"/>
    <mergeCell ref="A8:AL8"/>
    <mergeCell ref="A13:G13"/>
    <mergeCell ref="A27:U27"/>
    <mergeCell ref="B28:U28"/>
    <mergeCell ref="V25:AA26"/>
    <mergeCell ref="AC25:AH26"/>
    <mergeCell ref="AI25:AL26"/>
    <mergeCell ref="B56:U56"/>
    <mergeCell ref="B57:U57"/>
    <mergeCell ref="A60:U60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L43:M43"/>
    <mergeCell ref="AC52:AH53"/>
    <mergeCell ref="AI52:AL53"/>
    <mergeCell ref="B53:C53"/>
    <mergeCell ref="A54:U54"/>
    <mergeCell ref="B55:U55"/>
    <mergeCell ref="A114:F114"/>
    <mergeCell ref="A115:F115"/>
    <mergeCell ref="A116:F116"/>
    <mergeCell ref="V120:AA121"/>
    <mergeCell ref="AI120:AL121"/>
    <mergeCell ref="AC120:AH121"/>
    <mergeCell ref="A171:E171"/>
    <mergeCell ref="A172:E172"/>
    <mergeCell ref="O123:U123"/>
    <mergeCell ref="A132:U132"/>
    <mergeCell ref="X132:AL132"/>
    <mergeCell ref="V149:AA150"/>
    <mergeCell ref="AC149:AH150"/>
    <mergeCell ref="AI149:AL150"/>
    <mergeCell ref="O152:U152"/>
    <mergeCell ref="O153:U153"/>
    <mergeCell ref="A157:U157"/>
    <mergeCell ref="A169:E169"/>
    <mergeCell ref="A170:E170"/>
    <mergeCell ref="B175:U175"/>
    <mergeCell ref="B185:U185"/>
    <mergeCell ref="B186:U186"/>
    <mergeCell ref="B187:U187"/>
    <mergeCell ref="B177:U177"/>
    <mergeCell ref="B178:U178"/>
    <mergeCell ref="B179:U179"/>
    <mergeCell ref="B180:U180"/>
    <mergeCell ref="B183:U183"/>
    <mergeCell ref="B184:U184"/>
    <mergeCell ref="B176:U176"/>
    <mergeCell ref="B181:U181"/>
    <mergeCell ref="B182:U182"/>
    <mergeCell ref="L41:M41"/>
    <mergeCell ref="L42:M42"/>
    <mergeCell ref="V173:AA174"/>
    <mergeCell ref="AC173:AH174"/>
    <mergeCell ref="AI173:AL174"/>
    <mergeCell ref="Z82:AL82"/>
    <mergeCell ref="V104:AA105"/>
    <mergeCell ref="AC104:AH105"/>
    <mergeCell ref="AI104:AL105"/>
    <mergeCell ref="A113:U113"/>
    <mergeCell ref="A107:U107"/>
    <mergeCell ref="A82:U82"/>
    <mergeCell ref="Z60:AL60"/>
    <mergeCell ref="B48:J48"/>
    <mergeCell ref="B49:J49"/>
    <mergeCell ref="V52:AA5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BD218"/>
  <sheetViews>
    <sheetView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0" width="11.28515625" bestFit="1" customWidth="1"/>
    <col min="31" max="31" width="9.85546875" customWidth="1"/>
    <col min="32" max="32" width="10" bestFit="1" customWidth="1"/>
    <col min="33" max="33" width="11.28515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  <col min="57" max="57" width="11.42578125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199</v>
      </c>
      <c r="AU1" t="s">
        <v>199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96</v>
      </c>
      <c r="AN3">
        <v>0</v>
      </c>
      <c r="AO3">
        <v>0</v>
      </c>
      <c r="AP3">
        <v>2</v>
      </c>
      <c r="AQ3">
        <v>3</v>
      </c>
      <c r="AR3">
        <v>3</v>
      </c>
      <c r="AS3">
        <v>0</v>
      </c>
      <c r="AT3">
        <v>8</v>
      </c>
      <c r="AU3" t="s">
        <v>96</v>
      </c>
      <c r="AV3">
        <v>0</v>
      </c>
      <c r="AW3">
        <v>0</v>
      </c>
      <c r="AX3">
        <v>2</v>
      </c>
      <c r="AY3">
        <v>3</v>
      </c>
      <c r="AZ3">
        <v>3</v>
      </c>
      <c r="BA3">
        <v>4.13</v>
      </c>
      <c r="BB3">
        <v>0.83</v>
      </c>
      <c r="BC3">
        <v>4</v>
      </c>
      <c r="BD3">
        <v>4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97</v>
      </c>
      <c r="AN4">
        <v>0</v>
      </c>
      <c r="AO4">
        <v>0</v>
      </c>
      <c r="AP4">
        <v>4</v>
      </c>
      <c r="AQ4">
        <v>3</v>
      </c>
      <c r="AR4">
        <v>1</v>
      </c>
      <c r="AS4">
        <v>0</v>
      </c>
      <c r="AT4">
        <v>8</v>
      </c>
      <c r="AU4" t="s">
        <v>97</v>
      </c>
      <c r="AV4">
        <v>0</v>
      </c>
      <c r="AW4">
        <v>0</v>
      </c>
      <c r="AX4">
        <v>4</v>
      </c>
      <c r="AY4">
        <v>3</v>
      </c>
      <c r="AZ4">
        <v>1</v>
      </c>
      <c r="BA4">
        <v>3.63</v>
      </c>
      <c r="BB4">
        <v>0.74</v>
      </c>
      <c r="BC4">
        <v>4</v>
      </c>
      <c r="BD4">
        <v>3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98</v>
      </c>
      <c r="AN5">
        <v>0</v>
      </c>
      <c r="AO5">
        <v>0</v>
      </c>
      <c r="AP5">
        <v>0</v>
      </c>
      <c r="AQ5">
        <v>2</v>
      </c>
      <c r="AR5">
        <v>6</v>
      </c>
      <c r="AS5">
        <v>0</v>
      </c>
      <c r="AT5">
        <v>8</v>
      </c>
      <c r="AU5" t="s">
        <v>98</v>
      </c>
      <c r="AV5">
        <v>0</v>
      </c>
      <c r="AW5">
        <v>0</v>
      </c>
      <c r="AX5">
        <v>0</v>
      </c>
      <c r="AY5">
        <v>2</v>
      </c>
      <c r="AZ5">
        <v>6</v>
      </c>
      <c r="BA5">
        <v>4.75</v>
      </c>
      <c r="BB5">
        <v>0.46</v>
      </c>
      <c r="BC5">
        <v>5</v>
      </c>
      <c r="BD5">
        <v>5</v>
      </c>
    </row>
    <row r="6" spans="1:56" ht="15.75">
      <c r="A6" s="100" t="s">
        <v>186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7</v>
      </c>
      <c r="AO6">
        <v>0</v>
      </c>
      <c r="AP6">
        <v>0</v>
      </c>
      <c r="AQ6">
        <v>0</v>
      </c>
      <c r="AR6">
        <v>0</v>
      </c>
      <c r="AS6">
        <v>1</v>
      </c>
      <c r="AT6">
        <v>8</v>
      </c>
      <c r="AU6" t="s">
        <v>99</v>
      </c>
      <c r="AV6">
        <v>7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2</v>
      </c>
      <c r="AO7">
        <v>0</v>
      </c>
      <c r="AP7">
        <v>1</v>
      </c>
      <c r="AQ7">
        <v>2</v>
      </c>
      <c r="AR7">
        <v>3</v>
      </c>
      <c r="AS7">
        <v>0</v>
      </c>
      <c r="AT7">
        <v>8</v>
      </c>
      <c r="AU7" t="s">
        <v>100</v>
      </c>
      <c r="AV7">
        <v>2</v>
      </c>
      <c r="AW7">
        <v>0</v>
      </c>
      <c r="AX7">
        <v>1</v>
      </c>
      <c r="AY7">
        <v>2</v>
      </c>
      <c r="AZ7">
        <v>3</v>
      </c>
      <c r="BA7">
        <v>3.5</v>
      </c>
      <c r="BB7">
        <v>1.69</v>
      </c>
      <c r="BC7">
        <v>4</v>
      </c>
      <c r="BD7">
        <v>5</v>
      </c>
    </row>
    <row r="8" spans="1:56" ht="15.75" customHeight="1">
      <c r="A8" s="102" t="s">
        <v>201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0</v>
      </c>
      <c r="AO8">
        <v>0</v>
      </c>
      <c r="AP8">
        <v>0</v>
      </c>
      <c r="AQ8">
        <v>5</v>
      </c>
      <c r="AR8">
        <v>2</v>
      </c>
      <c r="AS8">
        <v>1</v>
      </c>
      <c r="AT8">
        <v>8</v>
      </c>
      <c r="AU8" t="s">
        <v>101</v>
      </c>
      <c r="AV8">
        <v>0</v>
      </c>
      <c r="AW8">
        <v>0</v>
      </c>
      <c r="AX8">
        <v>0</v>
      </c>
      <c r="AY8">
        <v>5</v>
      </c>
      <c r="AZ8">
        <v>2</v>
      </c>
      <c r="BA8">
        <v>4.29</v>
      </c>
      <c r="BB8">
        <v>0.49</v>
      </c>
      <c r="BC8">
        <v>4</v>
      </c>
      <c r="BD8">
        <v>4</v>
      </c>
    </row>
    <row r="9" spans="1:56" ht="21" customHeight="1">
      <c r="AM9" s="72" t="s">
        <v>102</v>
      </c>
      <c r="AN9">
        <v>0</v>
      </c>
      <c r="AO9">
        <v>0</v>
      </c>
      <c r="AP9">
        <v>1</v>
      </c>
      <c r="AQ9">
        <v>2</v>
      </c>
      <c r="AR9">
        <v>2</v>
      </c>
      <c r="AS9">
        <v>0</v>
      </c>
      <c r="AT9">
        <v>5</v>
      </c>
      <c r="AU9" t="s">
        <v>102</v>
      </c>
      <c r="AV9">
        <v>0</v>
      </c>
      <c r="AW9">
        <v>0</v>
      </c>
      <c r="AX9">
        <v>1</v>
      </c>
      <c r="AY9">
        <v>2</v>
      </c>
      <c r="AZ9">
        <v>2</v>
      </c>
      <c r="BA9">
        <v>4.2</v>
      </c>
      <c r="BB9">
        <v>0.84</v>
      </c>
      <c r="BC9">
        <v>4</v>
      </c>
      <c r="BD9">
        <v>4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103</v>
      </c>
      <c r="AN10">
        <v>0</v>
      </c>
      <c r="AO10">
        <v>1</v>
      </c>
      <c r="AP10">
        <v>0</v>
      </c>
      <c r="AQ10">
        <v>0</v>
      </c>
      <c r="AR10">
        <v>0</v>
      </c>
      <c r="AS10">
        <v>0</v>
      </c>
      <c r="AT10">
        <v>1</v>
      </c>
      <c r="AU10" t="s">
        <v>103</v>
      </c>
      <c r="AV10">
        <v>0</v>
      </c>
      <c r="AW10">
        <v>1</v>
      </c>
      <c r="AX10">
        <v>0</v>
      </c>
      <c r="AY10">
        <v>0</v>
      </c>
      <c r="AZ10">
        <v>0</v>
      </c>
      <c r="BA10">
        <v>2</v>
      </c>
      <c r="BB10" t="s">
        <v>94</v>
      </c>
      <c r="BC10">
        <v>2</v>
      </c>
      <c r="BD10">
        <v>2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104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1</v>
      </c>
      <c r="AU11" t="s">
        <v>104</v>
      </c>
      <c r="AV11">
        <v>0</v>
      </c>
      <c r="AW11">
        <v>0</v>
      </c>
      <c r="AX11">
        <v>0</v>
      </c>
      <c r="AY11">
        <v>0</v>
      </c>
      <c r="AZ11">
        <v>1</v>
      </c>
      <c r="BA11">
        <v>5</v>
      </c>
      <c r="BB11" t="s">
        <v>94</v>
      </c>
      <c r="BC11">
        <v>5</v>
      </c>
      <c r="BD11">
        <v>5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105</v>
      </c>
      <c r="AN12">
        <v>0</v>
      </c>
      <c r="AO12">
        <v>0</v>
      </c>
      <c r="AP12">
        <v>1</v>
      </c>
      <c r="AQ12">
        <v>0</v>
      </c>
      <c r="AR12">
        <v>1</v>
      </c>
      <c r="AS12">
        <v>1</v>
      </c>
      <c r="AT12">
        <v>3</v>
      </c>
      <c r="AU12" t="s">
        <v>105</v>
      </c>
      <c r="AV12">
        <v>0</v>
      </c>
      <c r="AW12">
        <v>0</v>
      </c>
      <c r="AX12">
        <v>1</v>
      </c>
      <c r="AY12">
        <v>0</v>
      </c>
      <c r="AZ12">
        <v>1</v>
      </c>
      <c r="BA12">
        <v>4</v>
      </c>
      <c r="BB12">
        <v>1.41</v>
      </c>
      <c r="BC12">
        <v>4</v>
      </c>
      <c r="BD12">
        <v>3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0</v>
      </c>
      <c r="AO13">
        <v>0</v>
      </c>
      <c r="AP13">
        <v>1</v>
      </c>
      <c r="AQ13">
        <v>8</v>
      </c>
      <c r="AR13">
        <v>7</v>
      </c>
      <c r="AS13">
        <v>0</v>
      </c>
      <c r="AT13">
        <v>16</v>
      </c>
      <c r="AU13" t="s">
        <v>106</v>
      </c>
      <c r="AV13">
        <v>0</v>
      </c>
      <c r="AW13">
        <v>0</v>
      </c>
      <c r="AX13">
        <v>1</v>
      </c>
      <c r="AY13">
        <v>8</v>
      </c>
      <c r="AZ13">
        <v>7</v>
      </c>
      <c r="BA13">
        <v>4.37</v>
      </c>
      <c r="BB13">
        <v>0.62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0</v>
      </c>
      <c r="AO14">
        <v>1</v>
      </c>
      <c r="AP14">
        <v>1</v>
      </c>
      <c r="AQ14">
        <v>6</v>
      </c>
      <c r="AR14">
        <v>11</v>
      </c>
      <c r="AS14">
        <v>0</v>
      </c>
      <c r="AT14">
        <v>19</v>
      </c>
      <c r="AU14" t="s">
        <v>107</v>
      </c>
      <c r="AV14">
        <v>0</v>
      </c>
      <c r="AW14">
        <v>1</v>
      </c>
      <c r="AX14">
        <v>1</v>
      </c>
      <c r="AY14">
        <v>6</v>
      </c>
      <c r="AZ14">
        <v>11</v>
      </c>
      <c r="BA14">
        <v>4.42</v>
      </c>
      <c r="BB14">
        <v>0.84</v>
      </c>
      <c r="BC14">
        <v>5</v>
      </c>
      <c r="BD14">
        <v>5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1</v>
      </c>
      <c r="AO15">
        <v>0</v>
      </c>
      <c r="AP15">
        <v>6</v>
      </c>
      <c r="AQ15">
        <v>4</v>
      </c>
      <c r="AR15">
        <v>7</v>
      </c>
      <c r="AS15">
        <v>1</v>
      </c>
      <c r="AT15">
        <v>19</v>
      </c>
      <c r="AU15" t="s">
        <v>108</v>
      </c>
      <c r="AV15">
        <v>1</v>
      </c>
      <c r="AW15">
        <v>0</v>
      </c>
      <c r="AX15">
        <v>6</v>
      </c>
      <c r="AY15">
        <v>4</v>
      </c>
      <c r="AZ15">
        <v>7</v>
      </c>
      <c r="BA15">
        <v>3.89</v>
      </c>
      <c r="BB15">
        <v>1.1299999999999999</v>
      </c>
      <c r="BC15">
        <v>4</v>
      </c>
      <c r="BD15">
        <v>5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1</v>
      </c>
      <c r="AO16">
        <v>2</v>
      </c>
      <c r="AP16">
        <v>7</v>
      </c>
      <c r="AQ16">
        <v>6</v>
      </c>
      <c r="AR16">
        <v>2</v>
      </c>
      <c r="AS16">
        <v>1</v>
      </c>
      <c r="AT16">
        <v>19</v>
      </c>
      <c r="AU16" t="s">
        <v>109</v>
      </c>
      <c r="AV16">
        <v>1</v>
      </c>
      <c r="AW16">
        <v>2</v>
      </c>
      <c r="AX16">
        <v>7</v>
      </c>
      <c r="AY16">
        <v>6</v>
      </c>
      <c r="AZ16">
        <v>2</v>
      </c>
      <c r="BA16">
        <v>3.33</v>
      </c>
      <c r="BB16">
        <v>1.03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1</v>
      </c>
      <c r="AO17">
        <v>1</v>
      </c>
      <c r="AP17">
        <v>3</v>
      </c>
      <c r="AQ17">
        <v>10</v>
      </c>
      <c r="AR17">
        <v>4</v>
      </c>
      <c r="AS17">
        <v>0</v>
      </c>
      <c r="AT17">
        <v>19</v>
      </c>
      <c r="AU17" t="s">
        <v>110</v>
      </c>
      <c r="AV17">
        <v>1</v>
      </c>
      <c r="AW17">
        <v>1</v>
      </c>
      <c r="AX17">
        <v>3</v>
      </c>
      <c r="AY17">
        <v>10</v>
      </c>
      <c r="AZ17">
        <v>4</v>
      </c>
      <c r="BA17">
        <v>3.79</v>
      </c>
      <c r="BB17">
        <v>1.03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1</v>
      </c>
      <c r="AO18">
        <v>0</v>
      </c>
      <c r="AP18">
        <v>6</v>
      </c>
      <c r="AQ18">
        <v>7</v>
      </c>
      <c r="AR18">
        <v>5</v>
      </c>
      <c r="AS18">
        <v>0</v>
      </c>
      <c r="AT18">
        <v>19</v>
      </c>
      <c r="AU18" t="s">
        <v>111</v>
      </c>
      <c r="AV18">
        <v>1</v>
      </c>
      <c r="AW18">
        <v>0</v>
      </c>
      <c r="AX18">
        <v>6</v>
      </c>
      <c r="AY18">
        <v>7</v>
      </c>
      <c r="AZ18">
        <v>5</v>
      </c>
      <c r="BA18">
        <v>3.79</v>
      </c>
      <c r="BB18">
        <v>1.03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4</v>
      </c>
      <c r="AO19">
        <v>1</v>
      </c>
      <c r="AP19">
        <v>4</v>
      </c>
      <c r="AQ19">
        <v>3</v>
      </c>
      <c r="AR19">
        <v>1</v>
      </c>
      <c r="AS19">
        <v>6</v>
      </c>
      <c r="AT19">
        <v>19</v>
      </c>
      <c r="AU19" t="s">
        <v>112</v>
      </c>
      <c r="AV19">
        <v>4</v>
      </c>
      <c r="AW19">
        <v>1</v>
      </c>
      <c r="AX19">
        <v>4</v>
      </c>
      <c r="AY19">
        <v>3</v>
      </c>
      <c r="AZ19">
        <v>1</v>
      </c>
      <c r="BA19">
        <v>2.69</v>
      </c>
      <c r="BB19">
        <v>1.38</v>
      </c>
      <c r="BC19">
        <v>3</v>
      </c>
      <c r="BD19">
        <v>1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2</v>
      </c>
      <c r="AO20">
        <v>0</v>
      </c>
      <c r="AP20">
        <v>3</v>
      </c>
      <c r="AQ20">
        <v>10</v>
      </c>
      <c r="AR20">
        <v>4</v>
      </c>
      <c r="AS20">
        <v>0</v>
      </c>
      <c r="AT20">
        <v>19</v>
      </c>
      <c r="AU20" t="s">
        <v>113</v>
      </c>
      <c r="AV20">
        <v>2</v>
      </c>
      <c r="AW20">
        <v>0</v>
      </c>
      <c r="AX20">
        <v>3</v>
      </c>
      <c r="AY20">
        <v>10</v>
      </c>
      <c r="AZ20">
        <v>4</v>
      </c>
      <c r="BA20">
        <v>3.74</v>
      </c>
      <c r="BB20">
        <v>1.1499999999999999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1</v>
      </c>
      <c r="AO21">
        <v>3</v>
      </c>
      <c r="AP21">
        <v>3</v>
      </c>
      <c r="AQ21">
        <v>4</v>
      </c>
      <c r="AR21">
        <v>7</v>
      </c>
      <c r="AS21">
        <v>1</v>
      </c>
      <c r="AT21">
        <v>19</v>
      </c>
      <c r="AU21" t="s">
        <v>114</v>
      </c>
      <c r="AV21">
        <v>1</v>
      </c>
      <c r="AW21">
        <v>3</v>
      </c>
      <c r="AX21">
        <v>3</v>
      </c>
      <c r="AY21">
        <v>4</v>
      </c>
      <c r="AZ21">
        <v>7</v>
      </c>
      <c r="BA21">
        <v>3.72</v>
      </c>
      <c r="BB21">
        <v>1.32</v>
      </c>
      <c r="BC21">
        <v>4</v>
      </c>
      <c r="BD21">
        <v>5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2</v>
      </c>
      <c r="AO22">
        <v>0</v>
      </c>
      <c r="AP22">
        <v>3</v>
      </c>
      <c r="AQ22">
        <v>3</v>
      </c>
      <c r="AR22">
        <v>6</v>
      </c>
      <c r="AS22">
        <v>5</v>
      </c>
      <c r="AT22">
        <v>19</v>
      </c>
      <c r="AU22" t="s">
        <v>115</v>
      </c>
      <c r="AV22">
        <v>2</v>
      </c>
      <c r="AW22">
        <v>0</v>
      </c>
      <c r="AX22">
        <v>3</v>
      </c>
      <c r="AY22">
        <v>3</v>
      </c>
      <c r="AZ22">
        <v>6</v>
      </c>
      <c r="BA22">
        <v>3.79</v>
      </c>
      <c r="BB22">
        <v>1.42</v>
      </c>
      <c r="BC22">
        <v>4</v>
      </c>
      <c r="BD22">
        <v>5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1</v>
      </c>
      <c r="AO23">
        <v>1</v>
      </c>
      <c r="AP23">
        <v>4</v>
      </c>
      <c r="AQ23">
        <v>5</v>
      </c>
      <c r="AR23">
        <v>8</v>
      </c>
      <c r="AS23">
        <v>0</v>
      </c>
      <c r="AT23">
        <v>19</v>
      </c>
      <c r="AU23" t="s">
        <v>116</v>
      </c>
      <c r="AV23">
        <v>1</v>
      </c>
      <c r="AW23">
        <v>1</v>
      </c>
      <c r="AX23">
        <v>4</v>
      </c>
      <c r="AY23">
        <v>5</v>
      </c>
      <c r="AZ23">
        <v>8</v>
      </c>
      <c r="BA23">
        <v>3.95</v>
      </c>
      <c r="BB23">
        <v>1.18</v>
      </c>
      <c r="BC23">
        <v>4</v>
      </c>
      <c r="BD23">
        <v>5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7</v>
      </c>
      <c r="AO24">
        <v>5</v>
      </c>
      <c r="AP24">
        <v>2</v>
      </c>
      <c r="AQ24">
        <v>1</v>
      </c>
      <c r="AR24">
        <v>4</v>
      </c>
      <c r="AS24">
        <v>0</v>
      </c>
      <c r="AT24">
        <v>19</v>
      </c>
      <c r="AU24" t="s">
        <v>117</v>
      </c>
      <c r="AV24">
        <v>7</v>
      </c>
      <c r="AW24">
        <v>5</v>
      </c>
      <c r="AX24">
        <v>2</v>
      </c>
      <c r="AY24">
        <v>1</v>
      </c>
      <c r="AZ24">
        <v>4</v>
      </c>
      <c r="BA24">
        <v>2.4700000000000002</v>
      </c>
      <c r="BB24">
        <v>1.58</v>
      </c>
      <c r="BC24">
        <v>2</v>
      </c>
      <c r="BD24">
        <v>1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1</v>
      </c>
      <c r="AO25">
        <v>3</v>
      </c>
      <c r="AP25">
        <v>2</v>
      </c>
      <c r="AQ25">
        <v>5</v>
      </c>
      <c r="AR25">
        <v>5</v>
      </c>
      <c r="AS25">
        <v>3</v>
      </c>
      <c r="AT25">
        <v>19</v>
      </c>
      <c r="AU25" t="s">
        <v>118</v>
      </c>
      <c r="AV25">
        <v>1</v>
      </c>
      <c r="AW25">
        <v>3</v>
      </c>
      <c r="AX25">
        <v>2</v>
      </c>
      <c r="AY25">
        <v>5</v>
      </c>
      <c r="AZ25">
        <v>5</v>
      </c>
      <c r="BA25">
        <v>3.63</v>
      </c>
      <c r="BB25">
        <v>1.31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1</v>
      </c>
      <c r="AO26">
        <v>2</v>
      </c>
      <c r="AP26">
        <v>2</v>
      </c>
      <c r="AQ26">
        <v>3</v>
      </c>
      <c r="AR26">
        <v>1</v>
      </c>
      <c r="AS26">
        <v>10</v>
      </c>
      <c r="AT26">
        <v>19</v>
      </c>
      <c r="AU26" t="s">
        <v>119</v>
      </c>
      <c r="AV26">
        <v>1</v>
      </c>
      <c r="AW26">
        <v>2</v>
      </c>
      <c r="AX26">
        <v>2</v>
      </c>
      <c r="AY26">
        <v>3</v>
      </c>
      <c r="AZ26">
        <v>1</v>
      </c>
      <c r="BA26">
        <v>3.11</v>
      </c>
      <c r="BB26">
        <v>1.27</v>
      </c>
      <c r="BC26">
        <v>3</v>
      </c>
      <c r="BD26">
        <v>4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2</v>
      </c>
      <c r="AO27" s="24">
        <v>2</v>
      </c>
      <c r="AP27" s="24">
        <v>2</v>
      </c>
      <c r="AQ27" s="24">
        <v>9</v>
      </c>
      <c r="AR27" s="24">
        <v>2</v>
      </c>
      <c r="AS27" s="24">
        <v>1</v>
      </c>
      <c r="AT27" s="24">
        <v>18</v>
      </c>
      <c r="AU27" s="24" t="s">
        <v>120</v>
      </c>
      <c r="AV27" s="24">
        <v>2</v>
      </c>
      <c r="AW27" s="24">
        <v>2</v>
      </c>
      <c r="AX27" s="24">
        <v>2</v>
      </c>
      <c r="AY27" s="24">
        <v>9</v>
      </c>
      <c r="AZ27" s="24">
        <v>2</v>
      </c>
      <c r="BA27" s="24">
        <v>3.41</v>
      </c>
      <c r="BB27" s="24">
        <v>1.23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0</v>
      </c>
      <c r="W28" s="89">
        <f t="shared" ref="W28:AA33" si="0">+AO3</f>
        <v>0</v>
      </c>
      <c r="X28" s="89">
        <f t="shared" si="0"/>
        <v>2</v>
      </c>
      <c r="Y28" s="89">
        <f t="shared" si="0"/>
        <v>3</v>
      </c>
      <c r="Z28" s="89">
        <f t="shared" si="0"/>
        <v>3</v>
      </c>
      <c r="AA28" s="89">
        <f t="shared" si="0"/>
        <v>0</v>
      </c>
      <c r="AB28" s="89">
        <f>SUM(V28:AA28)</f>
        <v>8</v>
      </c>
      <c r="AC28" s="26">
        <f t="shared" ref="AC28:AH33" si="1">V28/$AB28</f>
        <v>0</v>
      </c>
      <c r="AD28" s="26">
        <f t="shared" si="1"/>
        <v>0</v>
      </c>
      <c r="AE28" s="26">
        <f t="shared" si="1"/>
        <v>0.25</v>
      </c>
      <c r="AF28" s="26">
        <f t="shared" si="1"/>
        <v>0.375</v>
      </c>
      <c r="AG28" s="26">
        <f t="shared" si="1"/>
        <v>0.375</v>
      </c>
      <c r="AH28" s="26">
        <f t="shared" si="1"/>
        <v>0</v>
      </c>
      <c r="AI28" s="89">
        <f t="shared" ref="AI28:AL33" si="2">+BA3</f>
        <v>4.13</v>
      </c>
      <c r="AJ28" s="89">
        <f t="shared" si="2"/>
        <v>0.83</v>
      </c>
      <c r="AK28" s="89">
        <f t="shared" si="2"/>
        <v>4</v>
      </c>
      <c r="AL28" s="89">
        <f t="shared" si="2"/>
        <v>4</v>
      </c>
      <c r="AM28" s="27" t="s">
        <v>200</v>
      </c>
      <c r="AU28" s="27" t="s">
        <v>200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3">+AN4</f>
        <v>0</v>
      </c>
      <c r="W29" s="89">
        <f t="shared" si="0"/>
        <v>0</v>
      </c>
      <c r="X29" s="89">
        <f t="shared" si="0"/>
        <v>4</v>
      </c>
      <c r="Y29" s="89">
        <f t="shared" si="0"/>
        <v>3</v>
      </c>
      <c r="Z29" s="89">
        <f t="shared" si="0"/>
        <v>1</v>
      </c>
      <c r="AA29" s="89">
        <f t="shared" si="0"/>
        <v>0</v>
      </c>
      <c r="AB29" s="89">
        <f t="shared" ref="AB29:AB33" si="4">SUM(V29:AA29)</f>
        <v>8</v>
      </c>
      <c r="AC29" s="26">
        <f t="shared" si="1"/>
        <v>0</v>
      </c>
      <c r="AD29" s="26">
        <f t="shared" si="1"/>
        <v>0</v>
      </c>
      <c r="AE29" s="26">
        <f t="shared" si="1"/>
        <v>0.5</v>
      </c>
      <c r="AF29" s="26">
        <f t="shared" si="1"/>
        <v>0.375</v>
      </c>
      <c r="AG29" s="26">
        <f t="shared" si="1"/>
        <v>0.125</v>
      </c>
      <c r="AH29" s="26">
        <f t="shared" si="1"/>
        <v>0</v>
      </c>
      <c r="AI29" s="89">
        <f t="shared" si="2"/>
        <v>3.63</v>
      </c>
      <c r="AJ29" s="89">
        <f t="shared" si="2"/>
        <v>0.74</v>
      </c>
      <c r="AK29" s="89">
        <f t="shared" si="2"/>
        <v>4</v>
      </c>
      <c r="AL29" s="89">
        <f t="shared" si="2"/>
        <v>3</v>
      </c>
      <c r="AU29" s="27" t="s">
        <v>170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3"/>
        <v>0</v>
      </c>
      <c r="W30" s="89">
        <f t="shared" si="0"/>
        <v>0</v>
      </c>
      <c r="X30" s="89">
        <f t="shared" si="0"/>
        <v>0</v>
      </c>
      <c r="Y30" s="89">
        <f t="shared" si="0"/>
        <v>2</v>
      </c>
      <c r="Z30" s="89">
        <f t="shared" si="0"/>
        <v>6</v>
      </c>
      <c r="AA30" s="89">
        <f t="shared" si="0"/>
        <v>0</v>
      </c>
      <c r="AB30" s="89">
        <f t="shared" si="4"/>
        <v>8</v>
      </c>
      <c r="AC30" s="26">
        <f t="shared" si="1"/>
        <v>0</v>
      </c>
      <c r="AD30" s="26">
        <f t="shared" si="1"/>
        <v>0</v>
      </c>
      <c r="AE30" s="26">
        <f t="shared" si="1"/>
        <v>0</v>
      </c>
      <c r="AF30" s="26">
        <f t="shared" si="1"/>
        <v>0.25</v>
      </c>
      <c r="AG30" s="26">
        <f t="shared" si="1"/>
        <v>0.75</v>
      </c>
      <c r="AH30" s="26">
        <f t="shared" si="1"/>
        <v>0</v>
      </c>
      <c r="AI30" s="89">
        <f t="shared" si="2"/>
        <v>4.75</v>
      </c>
      <c r="AJ30" s="89">
        <f t="shared" si="2"/>
        <v>0.46</v>
      </c>
      <c r="AK30" s="89">
        <f t="shared" si="2"/>
        <v>5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3"/>
        <v>7</v>
      </c>
      <c r="W31" s="89">
        <f t="shared" si="0"/>
        <v>0</v>
      </c>
      <c r="X31" s="89">
        <f t="shared" si="0"/>
        <v>0</v>
      </c>
      <c r="Y31" s="89">
        <f t="shared" si="0"/>
        <v>0</v>
      </c>
      <c r="Z31" s="89">
        <f t="shared" si="0"/>
        <v>0</v>
      </c>
      <c r="AA31" s="89">
        <f t="shared" si="0"/>
        <v>1</v>
      </c>
      <c r="AB31" s="89">
        <f t="shared" si="4"/>
        <v>8</v>
      </c>
      <c r="AC31" s="26">
        <f t="shared" si="1"/>
        <v>0.875</v>
      </c>
      <c r="AD31" s="26">
        <f t="shared" si="1"/>
        <v>0</v>
      </c>
      <c r="AE31" s="26">
        <f t="shared" si="1"/>
        <v>0</v>
      </c>
      <c r="AF31" s="26">
        <f t="shared" si="1"/>
        <v>0</v>
      </c>
      <c r="AG31" s="26">
        <f t="shared" si="1"/>
        <v>0</v>
      </c>
      <c r="AH31" s="26">
        <f t="shared" si="1"/>
        <v>0.125</v>
      </c>
      <c r="AI31" s="89">
        <f t="shared" si="2"/>
        <v>1</v>
      </c>
      <c r="AJ31" s="89">
        <f t="shared" si="2"/>
        <v>0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3"/>
        <v>2</v>
      </c>
      <c r="W32" s="89">
        <f t="shared" si="0"/>
        <v>0</v>
      </c>
      <c r="X32" s="89">
        <f t="shared" si="0"/>
        <v>1</v>
      </c>
      <c r="Y32" s="89">
        <f t="shared" si="0"/>
        <v>2</v>
      </c>
      <c r="Z32" s="89">
        <f t="shared" si="0"/>
        <v>3</v>
      </c>
      <c r="AA32" s="89">
        <f t="shared" si="0"/>
        <v>0</v>
      </c>
      <c r="AB32" s="89">
        <f t="shared" si="4"/>
        <v>8</v>
      </c>
      <c r="AC32" s="26">
        <f t="shared" si="1"/>
        <v>0.25</v>
      </c>
      <c r="AD32" s="26">
        <f t="shared" si="1"/>
        <v>0</v>
      </c>
      <c r="AE32" s="26">
        <f t="shared" si="1"/>
        <v>0.125</v>
      </c>
      <c r="AF32" s="26">
        <f t="shared" si="1"/>
        <v>0.25</v>
      </c>
      <c r="AG32" s="26">
        <f t="shared" si="1"/>
        <v>0.375</v>
      </c>
      <c r="AH32" s="26">
        <f t="shared" si="1"/>
        <v>0</v>
      </c>
      <c r="AI32" s="89">
        <f t="shared" si="2"/>
        <v>3.5</v>
      </c>
      <c r="AJ32" s="89">
        <f t="shared" si="2"/>
        <v>1.69</v>
      </c>
      <c r="AK32" s="89">
        <f t="shared" si="2"/>
        <v>4</v>
      </c>
      <c r="AL32" s="89">
        <f t="shared" si="2"/>
        <v>5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3"/>
        <v>0</v>
      </c>
      <c r="W33" s="89">
        <f t="shared" si="0"/>
        <v>0</v>
      </c>
      <c r="X33" s="89">
        <f t="shared" si="0"/>
        <v>0</v>
      </c>
      <c r="Y33" s="89">
        <f t="shared" si="0"/>
        <v>5</v>
      </c>
      <c r="Z33" s="89">
        <f t="shared" si="0"/>
        <v>2</v>
      </c>
      <c r="AA33" s="89">
        <f t="shared" si="0"/>
        <v>1</v>
      </c>
      <c r="AB33" s="89">
        <f t="shared" si="4"/>
        <v>8</v>
      </c>
      <c r="AC33" s="26">
        <f t="shared" si="1"/>
        <v>0</v>
      </c>
      <c r="AD33" s="26">
        <f t="shared" si="1"/>
        <v>0</v>
      </c>
      <c r="AE33" s="26">
        <f t="shared" si="1"/>
        <v>0</v>
      </c>
      <c r="AF33" s="26">
        <f t="shared" si="1"/>
        <v>0.625</v>
      </c>
      <c r="AG33" s="26">
        <f t="shared" si="1"/>
        <v>0.25</v>
      </c>
      <c r="AH33" s="26">
        <f t="shared" si="1"/>
        <v>0.125</v>
      </c>
      <c r="AI33" s="89">
        <f t="shared" si="2"/>
        <v>4.29</v>
      </c>
      <c r="AJ33" s="89">
        <f t="shared" si="2"/>
        <v>0.49</v>
      </c>
      <c r="AK33" s="89">
        <f t="shared" si="2"/>
        <v>4</v>
      </c>
      <c r="AL33" s="89">
        <f t="shared" si="2"/>
        <v>4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199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19</v>
      </c>
      <c r="AP38" s="24">
        <v>19</v>
      </c>
      <c r="AQ38" s="24">
        <v>19</v>
      </c>
      <c r="AR38" s="24">
        <v>19</v>
      </c>
      <c r="AS38" s="24">
        <v>19</v>
      </c>
      <c r="AT38" s="24">
        <v>19</v>
      </c>
      <c r="AU38" s="24">
        <v>19</v>
      </c>
      <c r="AV38" s="24">
        <v>19</v>
      </c>
      <c r="AW38" s="24">
        <v>19</v>
      </c>
      <c r="AX38" s="24">
        <v>19</v>
      </c>
      <c r="AY38" s="24">
        <v>19</v>
      </c>
      <c r="AZ38" s="24">
        <v>19</v>
      </c>
      <c r="BA38" s="24">
        <v>19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>
        <f>+AO59</f>
        <v>2</v>
      </c>
      <c r="M39" s="91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>
        <f t="shared" ref="L40:L41" si="5">+AO60</f>
        <v>2</v>
      </c>
      <c r="M40" s="91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200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f t="shared" si="5"/>
        <v>2</v>
      </c>
      <c r="M41" s="91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/>
      <c r="M42" s="9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>
        <v>2</v>
      </c>
      <c r="M43" s="91">
        <v>100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8</v>
      </c>
      <c r="AP47" s="24">
        <v>42.1</v>
      </c>
      <c r="AQ47" s="24">
        <v>42.1</v>
      </c>
      <c r="AR47" s="24">
        <v>42.1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3</v>
      </c>
      <c r="AP48" s="24">
        <v>15.8</v>
      </c>
      <c r="AQ48" s="24">
        <v>15.8</v>
      </c>
      <c r="AR48" s="24">
        <v>57.9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5</v>
      </c>
      <c r="AP49" s="24">
        <v>26.3</v>
      </c>
      <c r="AQ49" s="24">
        <v>26.3</v>
      </c>
      <c r="AR49" s="24">
        <v>84.2</v>
      </c>
    </row>
    <row r="50" spans="1:44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3</v>
      </c>
      <c r="AP50" s="24">
        <v>15.8</v>
      </c>
      <c r="AQ50" s="24">
        <v>15.8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19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200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0</v>
      </c>
      <c r="W55" s="87">
        <f t="shared" ref="W55:AA57" si="6">+AO9</f>
        <v>0</v>
      </c>
      <c r="X55" s="87">
        <f t="shared" si="6"/>
        <v>1</v>
      </c>
      <c r="Y55" s="87">
        <f t="shared" si="6"/>
        <v>2</v>
      </c>
      <c r="Z55" s="87">
        <f t="shared" si="6"/>
        <v>2</v>
      </c>
      <c r="AA55" s="87">
        <f t="shared" si="6"/>
        <v>0</v>
      </c>
      <c r="AB55" s="87">
        <f>SUM(V55:AA55)</f>
        <v>5</v>
      </c>
      <c r="AC55" s="26">
        <f>V55/$AB55</f>
        <v>0</v>
      </c>
      <c r="AD55" s="26">
        <f t="shared" ref="AD55:AH57" si="7">W55/$AB55</f>
        <v>0</v>
      </c>
      <c r="AE55" s="26">
        <f t="shared" si="7"/>
        <v>0.2</v>
      </c>
      <c r="AF55" s="26">
        <f t="shared" si="7"/>
        <v>0.4</v>
      </c>
      <c r="AG55" s="26">
        <f t="shared" si="7"/>
        <v>0.4</v>
      </c>
      <c r="AH55" s="26">
        <f t="shared" si="7"/>
        <v>0</v>
      </c>
      <c r="AI55" s="87">
        <f t="shared" ref="AI55:AL57" si="8">+BA9</f>
        <v>4.2</v>
      </c>
      <c r="AJ55" s="87">
        <f t="shared" si="8"/>
        <v>0.84</v>
      </c>
      <c r="AK55" s="87">
        <f t="shared" si="8"/>
        <v>4</v>
      </c>
      <c r="AL55" s="87">
        <f t="shared" si="8"/>
        <v>4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9">+AN10</f>
        <v>0</v>
      </c>
      <c r="W56" s="87">
        <f t="shared" si="6"/>
        <v>1</v>
      </c>
      <c r="X56" s="87">
        <f t="shared" si="6"/>
        <v>0</v>
      </c>
      <c r="Y56" s="87">
        <f t="shared" si="6"/>
        <v>0</v>
      </c>
      <c r="Z56" s="87">
        <f t="shared" si="6"/>
        <v>0</v>
      </c>
      <c r="AA56" s="87">
        <f t="shared" si="6"/>
        <v>0</v>
      </c>
      <c r="AB56" s="87">
        <f t="shared" ref="AB56:AB57" si="10">SUM(V56:AA56)</f>
        <v>1</v>
      </c>
      <c r="AC56" s="26">
        <f t="shared" ref="AC56:AC57" si="11">V56/$AB56</f>
        <v>0</v>
      </c>
      <c r="AD56" s="26">
        <f t="shared" si="7"/>
        <v>1</v>
      </c>
      <c r="AE56" s="26">
        <f t="shared" si="7"/>
        <v>0</v>
      </c>
      <c r="AF56" s="26">
        <f t="shared" si="7"/>
        <v>0</v>
      </c>
      <c r="AG56" s="26">
        <f t="shared" si="7"/>
        <v>0</v>
      </c>
      <c r="AH56" s="26">
        <f t="shared" si="7"/>
        <v>0</v>
      </c>
      <c r="AI56" s="87">
        <f t="shared" si="8"/>
        <v>2</v>
      </c>
      <c r="AJ56" s="87" t="str">
        <f t="shared" si="8"/>
        <v>.</v>
      </c>
      <c r="AK56" s="87">
        <f t="shared" si="8"/>
        <v>2</v>
      </c>
      <c r="AL56" s="87">
        <f t="shared" si="8"/>
        <v>2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9"/>
        <v>0</v>
      </c>
      <c r="W57" s="87">
        <f t="shared" si="6"/>
        <v>0</v>
      </c>
      <c r="X57" s="87">
        <f t="shared" si="6"/>
        <v>0</v>
      </c>
      <c r="Y57" s="87">
        <f t="shared" si="6"/>
        <v>0</v>
      </c>
      <c r="Z57" s="87">
        <f t="shared" si="6"/>
        <v>1</v>
      </c>
      <c r="AA57" s="87">
        <f t="shared" si="6"/>
        <v>0</v>
      </c>
      <c r="AB57" s="87">
        <f t="shared" si="10"/>
        <v>1</v>
      </c>
      <c r="AC57" s="26">
        <f t="shared" si="11"/>
        <v>0</v>
      </c>
      <c r="AD57" s="26">
        <f t="shared" si="7"/>
        <v>0</v>
      </c>
      <c r="AE57" s="26">
        <f t="shared" si="7"/>
        <v>0</v>
      </c>
      <c r="AF57" s="26">
        <f t="shared" si="7"/>
        <v>0</v>
      </c>
      <c r="AG57" s="26">
        <f t="shared" si="7"/>
        <v>1</v>
      </c>
      <c r="AH57" s="26">
        <f t="shared" si="7"/>
        <v>0</v>
      </c>
      <c r="AI57" s="87">
        <f t="shared" si="8"/>
        <v>5</v>
      </c>
      <c r="AJ57" s="87" t="str">
        <f t="shared" si="8"/>
        <v>.</v>
      </c>
      <c r="AK57" s="87">
        <f t="shared" si="8"/>
        <v>5</v>
      </c>
      <c r="AL57" s="87">
        <f t="shared" si="8"/>
        <v>5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0"/>
      <c r="AO58" s="80">
        <v>13</v>
      </c>
      <c r="AP58" s="80">
        <v>68.400000000000006</v>
      </c>
      <c r="AQ58" s="80">
        <v>68.400000000000006</v>
      </c>
      <c r="AR58" s="24">
        <v>68.400000000000006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0" t="s">
        <v>31</v>
      </c>
      <c r="AO59" s="80">
        <v>2</v>
      </c>
      <c r="AP59" s="80">
        <v>10.5</v>
      </c>
      <c r="AQ59" s="80">
        <v>10.5</v>
      </c>
      <c r="AR59" s="24">
        <v>78.900000000000006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0" t="s">
        <v>32</v>
      </c>
      <c r="AO60" s="80">
        <v>2</v>
      </c>
      <c r="AP60" s="80">
        <v>10.5</v>
      </c>
      <c r="AQ60" s="80">
        <v>10.5</v>
      </c>
      <c r="AR60" s="24">
        <v>89.5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0" t="s">
        <v>33</v>
      </c>
      <c r="AO61" s="80">
        <v>2</v>
      </c>
      <c r="AP61" s="80">
        <v>10.5</v>
      </c>
      <c r="AQ61" s="80">
        <v>10.5</v>
      </c>
      <c r="AR61" s="24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80" t="s">
        <v>93</v>
      </c>
      <c r="AO62" s="80">
        <v>19</v>
      </c>
      <c r="AP62" s="80">
        <v>100</v>
      </c>
      <c r="AQ62" s="80">
        <v>100</v>
      </c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 t="s">
        <v>200</v>
      </c>
      <c r="AN63" s="80"/>
      <c r="AO63" s="80"/>
      <c r="AP63" s="80"/>
      <c r="AQ63" s="80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0"/>
      <c r="AO64" s="80"/>
      <c r="AP64" s="80"/>
      <c r="AQ64" s="8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0"/>
      <c r="AO65" s="80"/>
      <c r="AP65" s="80"/>
      <c r="AQ65" s="8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80"/>
      <c r="AO66" s="80"/>
      <c r="AP66" s="80"/>
      <c r="AQ66" s="8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 t="s">
        <v>176</v>
      </c>
      <c r="AN67" s="80"/>
      <c r="AO67" s="80"/>
      <c r="AP67" s="80"/>
      <c r="AQ67" s="80"/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80"/>
      <c r="AO68" s="80" t="s">
        <v>123</v>
      </c>
      <c r="AP68" s="80" t="s">
        <v>124</v>
      </c>
      <c r="AQ68" s="80" t="s">
        <v>125</v>
      </c>
      <c r="AR68" s="24" t="s">
        <v>126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127</v>
      </c>
      <c r="AN69" s="80"/>
      <c r="AO69" s="80">
        <v>17</v>
      </c>
      <c r="AP69" s="80">
        <v>89.5</v>
      </c>
      <c r="AQ69" s="80">
        <v>89.5</v>
      </c>
      <c r="AR69" s="24">
        <v>89.5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0" t="s">
        <v>135</v>
      </c>
      <c r="AO70" s="80">
        <v>1</v>
      </c>
      <c r="AP70" s="80">
        <v>5.3</v>
      </c>
      <c r="AQ70" s="80">
        <v>5.3</v>
      </c>
      <c r="AR70" s="24">
        <v>94.7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80" t="s">
        <v>147</v>
      </c>
      <c r="AO71" s="80">
        <v>1</v>
      </c>
      <c r="AP71" s="80">
        <v>5.3</v>
      </c>
      <c r="AQ71" s="80">
        <v>5.3</v>
      </c>
      <c r="AR71" s="24">
        <v>100</v>
      </c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0" t="s">
        <v>93</v>
      </c>
      <c r="AO72" s="80">
        <v>19</v>
      </c>
      <c r="AP72" s="80">
        <v>100</v>
      </c>
      <c r="AQ72" s="80">
        <v>100</v>
      </c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 t="s">
        <v>200</v>
      </c>
      <c r="AN73" s="80"/>
      <c r="AO73" s="80"/>
      <c r="AP73" s="80"/>
      <c r="AQ73" s="80"/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80"/>
      <c r="AO74" s="80"/>
      <c r="AP74" s="80"/>
      <c r="AQ74" s="80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80"/>
      <c r="AO75" s="80"/>
      <c r="AP75" s="80"/>
      <c r="AQ75" s="80"/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0"/>
      <c r="AO76" s="80"/>
      <c r="AP76" s="80"/>
      <c r="AQ76" s="80"/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 t="s">
        <v>177</v>
      </c>
      <c r="AN77" s="80"/>
      <c r="AO77" s="80"/>
      <c r="AP77" s="80"/>
      <c r="AQ77" s="80"/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80"/>
      <c r="AO78" s="80" t="s">
        <v>123</v>
      </c>
      <c r="AP78" s="80" t="s">
        <v>124</v>
      </c>
      <c r="AQ78" s="80" t="s">
        <v>125</v>
      </c>
      <c r="AR78" s="24" t="s">
        <v>126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 t="s">
        <v>127</v>
      </c>
      <c r="AN79" s="80"/>
      <c r="AO79" s="80">
        <v>11</v>
      </c>
      <c r="AP79" s="80">
        <v>57.9</v>
      </c>
      <c r="AQ79" s="80">
        <v>57.9</v>
      </c>
      <c r="AR79" s="24">
        <v>57.9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80" t="s">
        <v>29</v>
      </c>
      <c r="AO80" s="80">
        <v>5</v>
      </c>
      <c r="AP80" s="80">
        <v>26.3</v>
      </c>
      <c r="AQ80" s="80">
        <v>26.3</v>
      </c>
      <c r="AR80" s="24">
        <v>84.2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80" t="s">
        <v>30</v>
      </c>
      <c r="AO81" s="80">
        <v>3</v>
      </c>
      <c r="AP81" s="80">
        <v>15.8</v>
      </c>
      <c r="AQ81" s="80">
        <v>15.8</v>
      </c>
      <c r="AR81" s="24">
        <v>100</v>
      </c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  <c r="AN82" s="24" t="s">
        <v>93</v>
      </c>
      <c r="AO82" s="24">
        <v>19</v>
      </c>
      <c r="AP82" s="24">
        <v>100</v>
      </c>
      <c r="AQ82" s="24">
        <v>100</v>
      </c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 t="s">
        <v>200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/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/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 t="s">
        <v>178</v>
      </c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/>
      <c r="AO88" s="24" t="s">
        <v>123</v>
      </c>
      <c r="AP88" s="24" t="s">
        <v>124</v>
      </c>
      <c r="AQ88" s="24" t="s">
        <v>125</v>
      </c>
      <c r="AR88" s="24" t="s">
        <v>126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 t="s">
        <v>127</v>
      </c>
      <c r="AN89" s="24" t="s">
        <v>29</v>
      </c>
      <c r="AO89" s="24">
        <v>1</v>
      </c>
      <c r="AP89" s="24">
        <v>5.3</v>
      </c>
      <c r="AQ89" s="24">
        <v>5.3</v>
      </c>
      <c r="AR89" s="24">
        <v>5.3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/>
      <c r="AN90" s="24" t="s">
        <v>30</v>
      </c>
      <c r="AO90" s="24">
        <v>18</v>
      </c>
      <c r="AP90" s="24">
        <v>94.7</v>
      </c>
      <c r="AQ90" s="24">
        <v>94.7</v>
      </c>
      <c r="AR90" s="24">
        <v>100</v>
      </c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  <c r="AN91" s="24" t="s">
        <v>93</v>
      </c>
      <c r="AO91" s="24">
        <v>19</v>
      </c>
      <c r="AP91" s="24">
        <v>100</v>
      </c>
      <c r="AQ91" s="24">
        <v>100</v>
      </c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 t="s">
        <v>200</v>
      </c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/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/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 t="s">
        <v>179</v>
      </c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/>
      <c r="AO97" s="24" t="s">
        <v>123</v>
      </c>
      <c r="AP97" s="24" t="s">
        <v>124</v>
      </c>
      <c r="AQ97" s="24" t="s">
        <v>125</v>
      </c>
      <c r="AR97" s="24" t="s">
        <v>126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 t="s">
        <v>127</v>
      </c>
      <c r="AN98" s="24" t="s">
        <v>29</v>
      </c>
      <c r="AO98" s="24">
        <v>16</v>
      </c>
      <c r="AP98" s="24">
        <v>84.2</v>
      </c>
      <c r="AQ98" s="24">
        <v>84.2</v>
      </c>
      <c r="AR98" s="24">
        <v>84.2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/>
      <c r="AN99" s="24" t="s">
        <v>30</v>
      </c>
      <c r="AO99" s="24">
        <v>3</v>
      </c>
      <c r="AP99" s="24">
        <v>15.8</v>
      </c>
      <c r="AQ99" s="24">
        <v>15.8</v>
      </c>
      <c r="AR99" s="24">
        <v>100</v>
      </c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  <c r="AN100" s="24" t="s">
        <v>93</v>
      </c>
      <c r="AO100" s="24">
        <v>19</v>
      </c>
      <c r="AP100" s="24">
        <v>100</v>
      </c>
      <c r="AQ100" s="24">
        <v>100</v>
      </c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 t="s">
        <v>200</v>
      </c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/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/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/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 t="s">
        <v>180</v>
      </c>
    </row>
    <row r="106" spans="1:49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/>
      <c r="AO106" s="24" t="s">
        <v>123</v>
      </c>
      <c r="AP106" s="24" t="s">
        <v>124</v>
      </c>
      <c r="AQ106" s="24" t="s">
        <v>125</v>
      </c>
      <c r="AR106" s="24" t="s">
        <v>126</v>
      </c>
    </row>
    <row r="107" spans="1:49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0</v>
      </c>
      <c r="W107" s="88">
        <f t="shared" ref="W107:AA107" si="12">+AO12</f>
        <v>0</v>
      </c>
      <c r="X107" s="88">
        <f t="shared" si="12"/>
        <v>1</v>
      </c>
      <c r="Y107" s="88">
        <f t="shared" si="12"/>
        <v>0</v>
      </c>
      <c r="Z107" s="88">
        <f t="shared" si="12"/>
        <v>1</v>
      </c>
      <c r="AA107" s="88">
        <f t="shared" si="12"/>
        <v>1</v>
      </c>
      <c r="AB107" s="88">
        <f>SUM(V107:AA107)</f>
        <v>3</v>
      </c>
      <c r="AC107" s="26">
        <f t="shared" ref="AC107:AH107" si="13">V107/$AB107</f>
        <v>0</v>
      </c>
      <c r="AD107" s="26">
        <f t="shared" si="13"/>
        <v>0</v>
      </c>
      <c r="AE107" s="26">
        <f t="shared" si="13"/>
        <v>0.33333333333333331</v>
      </c>
      <c r="AF107" s="26">
        <f t="shared" si="13"/>
        <v>0</v>
      </c>
      <c r="AG107" s="26">
        <f t="shared" si="13"/>
        <v>0.33333333333333331</v>
      </c>
      <c r="AH107" s="26">
        <f t="shared" si="13"/>
        <v>0.33333333333333331</v>
      </c>
      <c r="AI107" s="88">
        <f t="shared" ref="AI107:AL107" si="14">+BA12</f>
        <v>4</v>
      </c>
      <c r="AJ107" s="88">
        <f t="shared" si="14"/>
        <v>1.41</v>
      </c>
      <c r="AK107" s="88">
        <f t="shared" si="14"/>
        <v>4</v>
      </c>
      <c r="AL107" s="88">
        <f t="shared" si="14"/>
        <v>3</v>
      </c>
      <c r="AM107" s="73" t="s">
        <v>127</v>
      </c>
      <c r="AO107" s="24">
        <v>3</v>
      </c>
      <c r="AP107" s="24">
        <v>15.8</v>
      </c>
      <c r="AQ107" s="24">
        <v>15.8</v>
      </c>
      <c r="AR107" s="24">
        <v>15.8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/>
      <c r="AN108" s="27" t="s">
        <v>29</v>
      </c>
      <c r="AO108" s="27">
        <v>3</v>
      </c>
      <c r="AP108" s="27">
        <v>15.8</v>
      </c>
      <c r="AQ108" s="27">
        <v>15.8</v>
      </c>
      <c r="AR108" s="27">
        <v>31.6</v>
      </c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 t="s">
        <v>30</v>
      </c>
      <c r="AO109" s="27">
        <v>13</v>
      </c>
      <c r="AP109" s="27">
        <v>68.400000000000006</v>
      </c>
      <c r="AQ109" s="27">
        <v>68.400000000000006</v>
      </c>
      <c r="AR109" s="27">
        <v>100</v>
      </c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 t="s">
        <v>93</v>
      </c>
      <c r="AO110" s="27">
        <v>19</v>
      </c>
      <c r="AP110" s="27">
        <v>100</v>
      </c>
      <c r="AQ110" s="27">
        <v>100</v>
      </c>
      <c r="AR110" s="27"/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 t="s">
        <v>200</v>
      </c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 t="s">
        <v>181</v>
      </c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/>
      <c r="AN116" s="24"/>
      <c r="AO116" s="24" t="s">
        <v>123</v>
      </c>
      <c r="AP116" s="24" t="s">
        <v>124</v>
      </c>
      <c r="AQ116" s="24" t="s">
        <v>125</v>
      </c>
      <c r="AR116" s="24" t="s">
        <v>126</v>
      </c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 t="s">
        <v>127</v>
      </c>
      <c r="AN117" s="24" t="s">
        <v>29</v>
      </c>
      <c r="AO117" s="24">
        <v>16</v>
      </c>
      <c r="AP117" s="24">
        <v>84.2</v>
      </c>
      <c r="AQ117" s="24">
        <v>84.2</v>
      </c>
      <c r="AR117" s="24">
        <v>84.2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/>
      <c r="AN118" s="24" t="s">
        <v>30</v>
      </c>
      <c r="AO118" s="24">
        <v>3</v>
      </c>
      <c r="AP118" s="24">
        <v>15.8</v>
      </c>
      <c r="AQ118" s="24">
        <v>15.8</v>
      </c>
      <c r="AR118" s="24">
        <v>100</v>
      </c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  <c r="AN119" s="24" t="s">
        <v>93</v>
      </c>
      <c r="AO119" s="24">
        <v>19</v>
      </c>
      <c r="AP119" s="24">
        <v>100</v>
      </c>
      <c r="AQ119" s="24">
        <v>100</v>
      </c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 t="s">
        <v>200</v>
      </c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/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/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0</v>
      </c>
      <c r="W123" s="88">
        <f t="shared" ref="W123:AA123" si="15">+AO13</f>
        <v>0</v>
      </c>
      <c r="X123" s="88">
        <f t="shared" si="15"/>
        <v>1</v>
      </c>
      <c r="Y123" s="88">
        <f t="shared" si="15"/>
        <v>8</v>
      </c>
      <c r="Z123" s="88">
        <f t="shared" si="15"/>
        <v>7</v>
      </c>
      <c r="AA123" s="88">
        <f t="shared" si="15"/>
        <v>0</v>
      </c>
      <c r="AB123" s="88">
        <f>SUM(V123:AA123)</f>
        <v>16</v>
      </c>
      <c r="AC123" s="26">
        <f>V123/$AB123</f>
        <v>0</v>
      </c>
      <c r="AD123" s="26">
        <f t="shared" ref="AD123:AH123" si="16">W123/$AB123</f>
        <v>0</v>
      </c>
      <c r="AE123" s="26">
        <f t="shared" si="16"/>
        <v>6.25E-2</v>
      </c>
      <c r="AF123" s="26">
        <f t="shared" si="16"/>
        <v>0.5</v>
      </c>
      <c r="AG123" s="26">
        <f t="shared" si="16"/>
        <v>0.4375</v>
      </c>
      <c r="AH123" s="26">
        <f t="shared" si="16"/>
        <v>0</v>
      </c>
      <c r="AI123" s="88">
        <f t="shared" ref="AI123:AL123" si="17">+BA13</f>
        <v>4.37</v>
      </c>
      <c r="AJ123" s="88">
        <f t="shared" si="17"/>
        <v>0.62</v>
      </c>
      <c r="AK123" s="88">
        <f t="shared" si="17"/>
        <v>4</v>
      </c>
      <c r="AL123" s="88">
        <f t="shared" si="17"/>
        <v>4</v>
      </c>
      <c r="AM123" s="73"/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 t="s">
        <v>182</v>
      </c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/>
      <c r="AO125" s="24" t="s">
        <v>123</v>
      </c>
      <c r="AP125" s="24" t="s">
        <v>124</v>
      </c>
      <c r="AQ125" s="24" t="s">
        <v>125</v>
      </c>
      <c r="AR125" s="24" t="s">
        <v>126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 t="s">
        <v>127</v>
      </c>
      <c r="AN126" s="24" t="s">
        <v>29</v>
      </c>
      <c r="AO126" s="24">
        <v>19</v>
      </c>
      <c r="AP126" s="24">
        <v>100</v>
      </c>
      <c r="AQ126" s="24">
        <v>100</v>
      </c>
      <c r="AR126" s="24">
        <v>100</v>
      </c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 t="s">
        <v>200</v>
      </c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/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/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 t="s">
        <v>183</v>
      </c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/>
      <c r="AN132" s="77"/>
      <c r="AO132" s="77" t="s">
        <v>123</v>
      </c>
      <c r="AP132" s="77" t="s">
        <v>124</v>
      </c>
      <c r="AQ132" s="77" t="s">
        <v>125</v>
      </c>
      <c r="AR132" s="27" t="s">
        <v>126</v>
      </c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 t="s">
        <v>127</v>
      </c>
      <c r="AN133" s="80" t="s">
        <v>29</v>
      </c>
      <c r="AO133" s="80">
        <v>19</v>
      </c>
      <c r="AP133" s="80">
        <v>100</v>
      </c>
      <c r="AQ133" s="80">
        <v>100</v>
      </c>
      <c r="AR133" s="24">
        <v>100</v>
      </c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 t="s">
        <v>200</v>
      </c>
      <c r="AN134" s="80"/>
      <c r="AO134" s="80"/>
      <c r="AP134" s="80"/>
      <c r="AQ134" s="80"/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/>
      <c r="AO135" s="77"/>
      <c r="AP135" s="77"/>
      <c r="AQ135" s="77"/>
      <c r="AR135" s="27"/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/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/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 t="s">
        <v>184</v>
      </c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/>
      <c r="AO139" s="24" t="s">
        <v>123</v>
      </c>
      <c r="AP139" s="24" t="s">
        <v>124</v>
      </c>
      <c r="AQ139" s="24" t="s">
        <v>125</v>
      </c>
      <c r="AR139" s="24" t="s">
        <v>126</v>
      </c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 t="s">
        <v>127</v>
      </c>
      <c r="AN140" s="24" t="s">
        <v>29</v>
      </c>
      <c r="AO140" s="24">
        <v>18</v>
      </c>
      <c r="AP140" s="24">
        <v>94.7</v>
      </c>
      <c r="AQ140" s="24">
        <v>94.7</v>
      </c>
      <c r="AR140" s="24">
        <v>94.7</v>
      </c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/>
      <c r="AN141" s="24" t="s">
        <v>30</v>
      </c>
      <c r="AO141" s="24">
        <v>1</v>
      </c>
      <c r="AP141" s="24">
        <v>5.3</v>
      </c>
      <c r="AQ141" s="24">
        <v>5.3</v>
      </c>
      <c r="AR141" s="24">
        <v>100</v>
      </c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  <c r="AN142" s="24" t="s">
        <v>93</v>
      </c>
      <c r="AO142" s="24">
        <v>19</v>
      </c>
      <c r="AP142" s="24">
        <v>100</v>
      </c>
      <c r="AQ142" s="24">
        <v>100</v>
      </c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 t="s">
        <v>200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</row>
    <row r="145" spans="1:39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/>
    </row>
    <row r="146" spans="1:39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</row>
    <row r="147" spans="1:39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39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39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/>
    </row>
    <row r="150" spans="1:39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/>
    </row>
    <row r="151" spans="1:39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39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0</v>
      </c>
      <c r="W152" s="88">
        <f t="shared" ref="W152:AA153" si="18">+AO14</f>
        <v>1</v>
      </c>
      <c r="X152" s="88">
        <f t="shared" si="18"/>
        <v>1</v>
      </c>
      <c r="Y152" s="88">
        <f t="shared" si="18"/>
        <v>6</v>
      </c>
      <c r="Z152" s="88">
        <f t="shared" si="18"/>
        <v>11</v>
      </c>
      <c r="AA152" s="88">
        <f t="shared" si="18"/>
        <v>0</v>
      </c>
      <c r="AB152" s="88">
        <f>SUM(V152:AA152)</f>
        <v>19</v>
      </c>
      <c r="AC152" s="26">
        <f>V152/$AB152</f>
        <v>0</v>
      </c>
      <c r="AD152" s="26">
        <f t="shared" ref="AD152:AH153" si="19">W152/$AB152</f>
        <v>5.2631578947368418E-2</v>
      </c>
      <c r="AE152" s="26">
        <f t="shared" si="19"/>
        <v>5.2631578947368418E-2</v>
      </c>
      <c r="AF152" s="26">
        <f t="shared" si="19"/>
        <v>0.31578947368421051</v>
      </c>
      <c r="AG152" s="26">
        <f t="shared" si="19"/>
        <v>0.57894736842105265</v>
      </c>
      <c r="AH152" s="26">
        <f t="shared" si="19"/>
        <v>0</v>
      </c>
      <c r="AI152" s="88">
        <f t="shared" ref="AI152:AL153" si="20">+BA14</f>
        <v>4.42</v>
      </c>
      <c r="AJ152" s="88">
        <f t="shared" si="20"/>
        <v>0.84</v>
      </c>
      <c r="AK152" s="88">
        <f t="shared" si="20"/>
        <v>5</v>
      </c>
      <c r="AL152" s="88">
        <f t="shared" si="20"/>
        <v>5</v>
      </c>
      <c r="AM152" s="73"/>
    </row>
    <row r="153" spans="1:39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1</v>
      </c>
      <c r="W153" s="88">
        <f t="shared" si="18"/>
        <v>0</v>
      </c>
      <c r="X153" s="88">
        <f t="shared" si="18"/>
        <v>6</v>
      </c>
      <c r="Y153" s="88">
        <f t="shared" si="18"/>
        <v>4</v>
      </c>
      <c r="Z153" s="88">
        <f t="shared" si="18"/>
        <v>7</v>
      </c>
      <c r="AA153" s="88">
        <f t="shared" si="18"/>
        <v>1</v>
      </c>
      <c r="AB153" s="88">
        <f>SUM(V153:AA153)</f>
        <v>19</v>
      </c>
      <c r="AC153" s="26">
        <f>V153/$AB153</f>
        <v>5.2631578947368418E-2</v>
      </c>
      <c r="AD153" s="26">
        <f t="shared" si="19"/>
        <v>0</v>
      </c>
      <c r="AE153" s="26">
        <f t="shared" si="19"/>
        <v>0.31578947368421051</v>
      </c>
      <c r="AF153" s="26">
        <f t="shared" si="19"/>
        <v>0.21052631578947367</v>
      </c>
      <c r="AG153" s="26">
        <f t="shared" si="19"/>
        <v>0.36842105263157893</v>
      </c>
      <c r="AH153" s="26">
        <f t="shared" si="19"/>
        <v>5.2631578947368418E-2</v>
      </c>
      <c r="AI153" s="88">
        <f t="shared" si="20"/>
        <v>3.89</v>
      </c>
      <c r="AJ153" s="88">
        <f t="shared" si="20"/>
        <v>1.1299999999999999</v>
      </c>
      <c r="AK153" s="88">
        <f t="shared" si="20"/>
        <v>4</v>
      </c>
      <c r="AL153" s="88">
        <f t="shared" si="20"/>
        <v>5</v>
      </c>
      <c r="AM153" s="73"/>
    </row>
    <row r="154" spans="1:39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39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39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39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39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39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39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1</v>
      </c>
      <c r="W176" s="87">
        <f t="shared" ref="W176:AA187" si="21">+AO16</f>
        <v>2</v>
      </c>
      <c r="X176" s="87">
        <f t="shared" si="21"/>
        <v>7</v>
      </c>
      <c r="Y176" s="87">
        <f t="shared" si="21"/>
        <v>6</v>
      </c>
      <c r="Z176" s="87">
        <f t="shared" si="21"/>
        <v>2</v>
      </c>
      <c r="AA176" s="87">
        <f t="shared" si="21"/>
        <v>1</v>
      </c>
      <c r="AB176" s="87">
        <f>SUM(V176:AA176)</f>
        <v>19</v>
      </c>
      <c r="AC176" s="26">
        <f>V176/$AB176</f>
        <v>5.2631578947368418E-2</v>
      </c>
      <c r="AD176" s="26">
        <f t="shared" ref="AD176:AH187" si="22">W176/$AB176</f>
        <v>0.10526315789473684</v>
      </c>
      <c r="AE176" s="26">
        <f t="shared" si="22"/>
        <v>0.36842105263157893</v>
      </c>
      <c r="AF176" s="26">
        <f t="shared" si="22"/>
        <v>0.31578947368421051</v>
      </c>
      <c r="AG176" s="26">
        <f t="shared" si="22"/>
        <v>0.10526315789473684</v>
      </c>
      <c r="AH176" s="26">
        <f t="shared" si="22"/>
        <v>5.2631578947368418E-2</v>
      </c>
      <c r="AI176" s="87">
        <f t="shared" ref="AI176:AL187" si="23">+BA16</f>
        <v>3.33</v>
      </c>
      <c r="AJ176" s="87">
        <f t="shared" si="23"/>
        <v>1.03</v>
      </c>
      <c r="AK176" s="87">
        <f t="shared" si="23"/>
        <v>3</v>
      </c>
      <c r="AL176" s="87">
        <f t="shared" si="23"/>
        <v>3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24">+AN17</f>
        <v>1</v>
      </c>
      <c r="W177" s="87">
        <f t="shared" si="21"/>
        <v>1</v>
      </c>
      <c r="X177" s="87">
        <f t="shared" si="21"/>
        <v>3</v>
      </c>
      <c r="Y177" s="87">
        <f t="shared" si="21"/>
        <v>10</v>
      </c>
      <c r="Z177" s="87">
        <f t="shared" si="21"/>
        <v>4</v>
      </c>
      <c r="AA177" s="87">
        <f t="shared" si="21"/>
        <v>0</v>
      </c>
      <c r="AB177" s="87">
        <f t="shared" ref="AB177:AB187" si="25">SUM(V177:AA177)</f>
        <v>19</v>
      </c>
      <c r="AC177" s="26">
        <f t="shared" ref="AC177:AC186" si="26">V177/$AB177</f>
        <v>5.2631578947368418E-2</v>
      </c>
      <c r="AD177" s="26">
        <f t="shared" si="22"/>
        <v>5.2631578947368418E-2</v>
      </c>
      <c r="AE177" s="26">
        <f t="shared" si="22"/>
        <v>0.15789473684210525</v>
      </c>
      <c r="AF177" s="26">
        <f t="shared" si="22"/>
        <v>0.52631578947368418</v>
      </c>
      <c r="AG177" s="26">
        <f t="shared" si="22"/>
        <v>0.21052631578947367</v>
      </c>
      <c r="AH177" s="26">
        <f t="shared" si="22"/>
        <v>0</v>
      </c>
      <c r="AI177" s="87">
        <f t="shared" si="23"/>
        <v>3.79</v>
      </c>
      <c r="AJ177" s="87">
        <f t="shared" si="23"/>
        <v>1.03</v>
      </c>
      <c r="AK177" s="87">
        <f t="shared" si="23"/>
        <v>4</v>
      </c>
      <c r="AL177" s="87">
        <f t="shared" si="23"/>
        <v>4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24"/>
        <v>1</v>
      </c>
      <c r="W178" s="87">
        <f t="shared" si="21"/>
        <v>0</v>
      </c>
      <c r="X178" s="87">
        <f t="shared" si="21"/>
        <v>6</v>
      </c>
      <c r="Y178" s="87">
        <f t="shared" si="21"/>
        <v>7</v>
      </c>
      <c r="Z178" s="87">
        <f t="shared" si="21"/>
        <v>5</v>
      </c>
      <c r="AA178" s="87">
        <f t="shared" si="21"/>
        <v>0</v>
      </c>
      <c r="AB178" s="87">
        <f t="shared" si="25"/>
        <v>19</v>
      </c>
      <c r="AC178" s="26">
        <f t="shared" si="26"/>
        <v>5.2631578947368418E-2</v>
      </c>
      <c r="AD178" s="26">
        <f t="shared" si="22"/>
        <v>0</v>
      </c>
      <c r="AE178" s="26">
        <f t="shared" si="22"/>
        <v>0.31578947368421051</v>
      </c>
      <c r="AF178" s="26">
        <f t="shared" si="22"/>
        <v>0.36842105263157893</v>
      </c>
      <c r="AG178" s="26">
        <f t="shared" si="22"/>
        <v>0.26315789473684209</v>
      </c>
      <c r="AH178" s="26">
        <f t="shared" si="22"/>
        <v>0</v>
      </c>
      <c r="AI178" s="87">
        <f t="shared" si="23"/>
        <v>3.79</v>
      </c>
      <c r="AJ178" s="87">
        <f t="shared" si="23"/>
        <v>1.03</v>
      </c>
      <c r="AK178" s="87">
        <f t="shared" si="23"/>
        <v>4</v>
      </c>
      <c r="AL178" s="87">
        <f t="shared" si="23"/>
        <v>4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24"/>
        <v>4</v>
      </c>
      <c r="W179" s="87">
        <f t="shared" si="21"/>
        <v>1</v>
      </c>
      <c r="X179" s="87">
        <f t="shared" si="21"/>
        <v>4</v>
      </c>
      <c r="Y179" s="87">
        <f t="shared" si="21"/>
        <v>3</v>
      </c>
      <c r="Z179" s="87">
        <f t="shared" si="21"/>
        <v>1</v>
      </c>
      <c r="AA179" s="87">
        <f t="shared" si="21"/>
        <v>6</v>
      </c>
      <c r="AB179" s="87">
        <f t="shared" si="25"/>
        <v>19</v>
      </c>
      <c r="AC179" s="26">
        <f t="shared" si="26"/>
        <v>0.21052631578947367</v>
      </c>
      <c r="AD179" s="26">
        <f t="shared" si="22"/>
        <v>5.2631578947368418E-2</v>
      </c>
      <c r="AE179" s="26">
        <f t="shared" si="22"/>
        <v>0.21052631578947367</v>
      </c>
      <c r="AF179" s="26">
        <f t="shared" si="22"/>
        <v>0.15789473684210525</v>
      </c>
      <c r="AG179" s="26">
        <f t="shared" si="22"/>
        <v>5.2631578947368418E-2</v>
      </c>
      <c r="AH179" s="26">
        <f t="shared" si="22"/>
        <v>0.31578947368421051</v>
      </c>
      <c r="AI179" s="87">
        <f t="shared" si="23"/>
        <v>2.69</v>
      </c>
      <c r="AJ179" s="87">
        <f t="shared" si="23"/>
        <v>1.38</v>
      </c>
      <c r="AK179" s="87">
        <f t="shared" si="23"/>
        <v>3</v>
      </c>
      <c r="AL179" s="87">
        <f t="shared" si="23"/>
        <v>1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24"/>
        <v>2</v>
      </c>
      <c r="W180" s="87">
        <f t="shared" si="21"/>
        <v>0</v>
      </c>
      <c r="X180" s="87">
        <f t="shared" si="21"/>
        <v>3</v>
      </c>
      <c r="Y180" s="87">
        <f t="shared" si="21"/>
        <v>10</v>
      </c>
      <c r="Z180" s="87">
        <f t="shared" si="21"/>
        <v>4</v>
      </c>
      <c r="AA180" s="87">
        <f t="shared" si="21"/>
        <v>0</v>
      </c>
      <c r="AB180" s="87">
        <f t="shared" si="25"/>
        <v>19</v>
      </c>
      <c r="AC180" s="26">
        <f t="shared" si="26"/>
        <v>0.10526315789473684</v>
      </c>
      <c r="AD180" s="26">
        <f t="shared" si="22"/>
        <v>0</v>
      </c>
      <c r="AE180" s="26">
        <f t="shared" si="22"/>
        <v>0.15789473684210525</v>
      </c>
      <c r="AF180" s="26">
        <f t="shared" si="22"/>
        <v>0.52631578947368418</v>
      </c>
      <c r="AG180" s="26">
        <f t="shared" si="22"/>
        <v>0.21052631578947367</v>
      </c>
      <c r="AH180" s="26">
        <f t="shared" si="22"/>
        <v>0</v>
      </c>
      <c r="AI180" s="87">
        <f t="shared" si="23"/>
        <v>3.74</v>
      </c>
      <c r="AJ180" s="87">
        <f t="shared" si="23"/>
        <v>1.1499999999999999</v>
      </c>
      <c r="AK180" s="87">
        <f t="shared" si="23"/>
        <v>4</v>
      </c>
      <c r="AL180" s="87">
        <f t="shared" si="23"/>
        <v>4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24"/>
        <v>1</v>
      </c>
      <c r="W181" s="87">
        <f t="shared" si="21"/>
        <v>3</v>
      </c>
      <c r="X181" s="87">
        <f t="shared" si="21"/>
        <v>3</v>
      </c>
      <c r="Y181" s="87">
        <f t="shared" si="21"/>
        <v>4</v>
      </c>
      <c r="Z181" s="87">
        <f t="shared" si="21"/>
        <v>7</v>
      </c>
      <c r="AA181" s="87">
        <f t="shared" si="21"/>
        <v>1</v>
      </c>
      <c r="AB181" s="87">
        <f t="shared" si="25"/>
        <v>19</v>
      </c>
      <c r="AC181" s="26">
        <f t="shared" si="26"/>
        <v>5.2631578947368418E-2</v>
      </c>
      <c r="AD181" s="26">
        <f t="shared" si="22"/>
        <v>0.15789473684210525</v>
      </c>
      <c r="AE181" s="26">
        <f t="shared" si="22"/>
        <v>0.15789473684210525</v>
      </c>
      <c r="AF181" s="26">
        <f t="shared" si="22"/>
        <v>0.21052631578947367</v>
      </c>
      <c r="AG181" s="26">
        <f t="shared" si="22"/>
        <v>0.36842105263157893</v>
      </c>
      <c r="AH181" s="26">
        <f t="shared" si="22"/>
        <v>5.2631578947368418E-2</v>
      </c>
      <c r="AI181" s="87">
        <f t="shared" si="23"/>
        <v>3.72</v>
      </c>
      <c r="AJ181" s="87">
        <f t="shared" si="23"/>
        <v>1.32</v>
      </c>
      <c r="AK181" s="87">
        <f t="shared" si="23"/>
        <v>4</v>
      </c>
      <c r="AL181" s="87">
        <f t="shared" si="23"/>
        <v>5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24"/>
        <v>2</v>
      </c>
      <c r="W182" s="87">
        <f t="shared" si="21"/>
        <v>0</v>
      </c>
      <c r="X182" s="87">
        <f t="shared" si="21"/>
        <v>3</v>
      </c>
      <c r="Y182" s="87">
        <f t="shared" si="21"/>
        <v>3</v>
      </c>
      <c r="Z182" s="87">
        <f t="shared" si="21"/>
        <v>6</v>
      </c>
      <c r="AA182" s="87">
        <f t="shared" si="21"/>
        <v>5</v>
      </c>
      <c r="AB182" s="87">
        <f t="shared" si="25"/>
        <v>19</v>
      </c>
      <c r="AC182" s="26">
        <f t="shared" si="26"/>
        <v>0.10526315789473684</v>
      </c>
      <c r="AD182" s="26">
        <f t="shared" si="22"/>
        <v>0</v>
      </c>
      <c r="AE182" s="26">
        <f t="shared" si="22"/>
        <v>0.15789473684210525</v>
      </c>
      <c r="AF182" s="26">
        <f t="shared" si="22"/>
        <v>0.15789473684210525</v>
      </c>
      <c r="AG182" s="26">
        <f t="shared" si="22"/>
        <v>0.31578947368421051</v>
      </c>
      <c r="AH182" s="26">
        <f t="shared" si="22"/>
        <v>0.26315789473684209</v>
      </c>
      <c r="AI182" s="87">
        <f t="shared" si="23"/>
        <v>3.79</v>
      </c>
      <c r="AJ182" s="87">
        <f t="shared" si="23"/>
        <v>1.42</v>
      </c>
      <c r="AK182" s="87">
        <f t="shared" si="23"/>
        <v>4</v>
      </c>
      <c r="AL182" s="87">
        <f t="shared" si="23"/>
        <v>5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24"/>
        <v>1</v>
      </c>
      <c r="W183" s="87">
        <f t="shared" si="21"/>
        <v>1</v>
      </c>
      <c r="X183" s="87">
        <f t="shared" si="21"/>
        <v>4</v>
      </c>
      <c r="Y183" s="87">
        <f t="shared" si="21"/>
        <v>5</v>
      </c>
      <c r="Z183" s="87">
        <f t="shared" si="21"/>
        <v>8</v>
      </c>
      <c r="AA183" s="87">
        <f t="shared" si="21"/>
        <v>0</v>
      </c>
      <c r="AB183" s="87">
        <f t="shared" si="25"/>
        <v>19</v>
      </c>
      <c r="AC183" s="26">
        <f t="shared" si="26"/>
        <v>5.2631578947368418E-2</v>
      </c>
      <c r="AD183" s="26">
        <f t="shared" si="22"/>
        <v>5.2631578947368418E-2</v>
      </c>
      <c r="AE183" s="26">
        <f t="shared" si="22"/>
        <v>0.21052631578947367</v>
      </c>
      <c r="AF183" s="26">
        <f t="shared" si="22"/>
        <v>0.26315789473684209</v>
      </c>
      <c r="AG183" s="26">
        <f t="shared" si="22"/>
        <v>0.42105263157894735</v>
      </c>
      <c r="AH183" s="26">
        <f t="shared" si="22"/>
        <v>0</v>
      </c>
      <c r="AI183" s="87">
        <f t="shared" si="23"/>
        <v>3.95</v>
      </c>
      <c r="AJ183" s="87">
        <f t="shared" si="23"/>
        <v>1.18</v>
      </c>
      <c r="AK183" s="87">
        <f t="shared" si="23"/>
        <v>4</v>
      </c>
      <c r="AL183" s="87">
        <f t="shared" si="23"/>
        <v>5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24"/>
        <v>7</v>
      </c>
      <c r="W184" s="87">
        <f t="shared" si="21"/>
        <v>5</v>
      </c>
      <c r="X184" s="87">
        <f t="shared" si="21"/>
        <v>2</v>
      </c>
      <c r="Y184" s="87">
        <f t="shared" si="21"/>
        <v>1</v>
      </c>
      <c r="Z184" s="87">
        <f t="shared" si="21"/>
        <v>4</v>
      </c>
      <c r="AA184" s="87">
        <f t="shared" si="21"/>
        <v>0</v>
      </c>
      <c r="AB184" s="87">
        <f t="shared" si="25"/>
        <v>19</v>
      </c>
      <c r="AC184" s="26">
        <f t="shared" si="26"/>
        <v>0.36842105263157893</v>
      </c>
      <c r="AD184" s="26">
        <f t="shared" si="22"/>
        <v>0.26315789473684209</v>
      </c>
      <c r="AE184" s="26">
        <f t="shared" si="22"/>
        <v>0.10526315789473684</v>
      </c>
      <c r="AF184" s="26">
        <f t="shared" si="22"/>
        <v>5.2631578947368418E-2</v>
      </c>
      <c r="AG184" s="26">
        <f t="shared" si="22"/>
        <v>0.21052631578947367</v>
      </c>
      <c r="AH184" s="26">
        <f t="shared" si="22"/>
        <v>0</v>
      </c>
      <c r="AI184" s="87">
        <f t="shared" si="23"/>
        <v>2.4700000000000002</v>
      </c>
      <c r="AJ184" s="87">
        <f t="shared" si="23"/>
        <v>1.58</v>
      </c>
      <c r="AK184" s="87">
        <f t="shared" si="23"/>
        <v>2</v>
      </c>
      <c r="AL184" s="87">
        <f t="shared" si="23"/>
        <v>1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24"/>
        <v>1</v>
      </c>
      <c r="W185" s="87">
        <f t="shared" si="21"/>
        <v>3</v>
      </c>
      <c r="X185" s="87">
        <f t="shared" si="21"/>
        <v>2</v>
      </c>
      <c r="Y185" s="87">
        <f t="shared" si="21"/>
        <v>5</v>
      </c>
      <c r="Z185" s="87">
        <f t="shared" si="21"/>
        <v>5</v>
      </c>
      <c r="AA185" s="87">
        <f t="shared" si="21"/>
        <v>3</v>
      </c>
      <c r="AB185" s="87">
        <f t="shared" si="25"/>
        <v>19</v>
      </c>
      <c r="AC185" s="26">
        <f t="shared" si="26"/>
        <v>5.2631578947368418E-2</v>
      </c>
      <c r="AD185" s="26">
        <f t="shared" si="22"/>
        <v>0.15789473684210525</v>
      </c>
      <c r="AE185" s="26">
        <f t="shared" si="22"/>
        <v>0.10526315789473684</v>
      </c>
      <c r="AF185" s="26">
        <f t="shared" si="22"/>
        <v>0.26315789473684209</v>
      </c>
      <c r="AG185" s="26">
        <f t="shared" si="22"/>
        <v>0.26315789473684209</v>
      </c>
      <c r="AH185" s="26">
        <f t="shared" si="22"/>
        <v>0.15789473684210525</v>
      </c>
      <c r="AI185" s="87">
        <f t="shared" si="23"/>
        <v>3.63</v>
      </c>
      <c r="AJ185" s="87">
        <f t="shared" si="23"/>
        <v>1.31</v>
      </c>
      <c r="AK185" s="87">
        <f t="shared" si="23"/>
        <v>4</v>
      </c>
      <c r="AL185" s="87">
        <f t="shared" si="23"/>
        <v>4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24"/>
        <v>1</v>
      </c>
      <c r="W186" s="87">
        <f t="shared" si="21"/>
        <v>2</v>
      </c>
      <c r="X186" s="87">
        <f t="shared" si="21"/>
        <v>2</v>
      </c>
      <c r="Y186" s="87">
        <f t="shared" si="21"/>
        <v>3</v>
      </c>
      <c r="Z186" s="87">
        <f t="shared" si="21"/>
        <v>1</v>
      </c>
      <c r="AA186" s="87">
        <f t="shared" si="21"/>
        <v>10</v>
      </c>
      <c r="AB186" s="87">
        <f t="shared" si="25"/>
        <v>19</v>
      </c>
      <c r="AC186" s="26">
        <f t="shared" si="26"/>
        <v>5.2631578947368418E-2</v>
      </c>
      <c r="AD186" s="26">
        <f t="shared" si="22"/>
        <v>0.10526315789473684</v>
      </c>
      <c r="AE186" s="26">
        <f t="shared" si="22"/>
        <v>0.10526315789473684</v>
      </c>
      <c r="AF186" s="26">
        <f t="shared" si="22"/>
        <v>0.15789473684210525</v>
      </c>
      <c r="AG186" s="26">
        <f t="shared" si="22"/>
        <v>5.2631578947368418E-2</v>
      </c>
      <c r="AH186" s="26">
        <f t="shared" si="22"/>
        <v>0.52631578947368418</v>
      </c>
      <c r="AI186" s="87">
        <f t="shared" si="23"/>
        <v>3.11</v>
      </c>
      <c r="AJ186" s="87">
        <f t="shared" si="23"/>
        <v>1.27</v>
      </c>
      <c r="AK186" s="87">
        <f t="shared" si="23"/>
        <v>3</v>
      </c>
      <c r="AL186" s="87">
        <f t="shared" si="23"/>
        <v>4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24"/>
        <v>2</v>
      </c>
      <c r="W187" s="87">
        <f t="shared" si="21"/>
        <v>2</v>
      </c>
      <c r="X187" s="87">
        <f t="shared" si="21"/>
        <v>2</v>
      </c>
      <c r="Y187" s="87">
        <f t="shared" si="21"/>
        <v>9</v>
      </c>
      <c r="Z187" s="87">
        <f t="shared" si="21"/>
        <v>2</v>
      </c>
      <c r="AA187" s="87">
        <f t="shared" si="21"/>
        <v>1</v>
      </c>
      <c r="AB187" s="87">
        <f t="shared" si="25"/>
        <v>18</v>
      </c>
      <c r="AC187" s="26">
        <f>V187/$AB187</f>
        <v>0.1111111111111111</v>
      </c>
      <c r="AD187" s="26">
        <f t="shared" si="22"/>
        <v>0.1111111111111111</v>
      </c>
      <c r="AE187" s="26">
        <f t="shared" si="22"/>
        <v>0.1111111111111111</v>
      </c>
      <c r="AF187" s="26">
        <f t="shared" si="22"/>
        <v>0.5</v>
      </c>
      <c r="AG187" s="26">
        <f t="shared" si="22"/>
        <v>0.1111111111111111</v>
      </c>
      <c r="AH187" s="26">
        <f t="shared" si="22"/>
        <v>5.5555555555555552E-2</v>
      </c>
      <c r="AI187" s="87">
        <f t="shared" si="23"/>
        <v>3.41</v>
      </c>
      <c r="AJ187" s="87">
        <f t="shared" si="23"/>
        <v>1.23</v>
      </c>
      <c r="AK187" s="87">
        <f t="shared" si="23"/>
        <v>4</v>
      </c>
      <c r="AL187" s="87">
        <f t="shared" si="23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f>+AO80</f>
        <v>5</v>
      </c>
      <c r="B190" s="23">
        <f>+AO81</f>
        <v>3</v>
      </c>
      <c r="C190" s="23">
        <f>SUM(A190:B190)</f>
        <v>8</v>
      </c>
      <c r="D190" s="23"/>
      <c r="E190" s="23"/>
      <c r="F190" s="23"/>
      <c r="G190" s="23"/>
    </row>
    <row r="191" spans="1:38" ht="15" customHeight="1">
      <c r="A191" s="23">
        <f>+AO89</f>
        <v>1</v>
      </c>
      <c r="B191" s="23">
        <f>+AO90</f>
        <v>18</v>
      </c>
      <c r="C191" s="23">
        <f t="shared" ref="C191:C197" si="27">SUM(A191:B191)</f>
        <v>19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f>+AO98</f>
        <v>16</v>
      </c>
      <c r="B192" s="23">
        <f>+AO99</f>
        <v>3</v>
      </c>
      <c r="C192" s="23">
        <f t="shared" si="27"/>
        <v>19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f>+AO108</f>
        <v>3</v>
      </c>
      <c r="B193" s="23">
        <f>+AO109</f>
        <v>13</v>
      </c>
      <c r="C193" s="23">
        <f t="shared" si="27"/>
        <v>16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f>+AO117</f>
        <v>16</v>
      </c>
      <c r="B194" s="23">
        <f>+AO118</f>
        <v>3</v>
      </c>
      <c r="C194" s="23">
        <f t="shared" si="27"/>
        <v>19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f>+AO126</f>
        <v>19</v>
      </c>
      <c r="B195" s="23">
        <f>+AO127</f>
        <v>0</v>
      </c>
      <c r="C195" s="23">
        <f t="shared" si="27"/>
        <v>19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f>+AO133</f>
        <v>19</v>
      </c>
      <c r="B196" s="23">
        <f>+AO134</f>
        <v>0</v>
      </c>
      <c r="C196" s="23">
        <f t="shared" si="27"/>
        <v>19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f>+AO140</f>
        <v>18</v>
      </c>
      <c r="B197" s="23">
        <f>+AO141</f>
        <v>1</v>
      </c>
      <c r="C197" s="23">
        <f t="shared" si="27"/>
        <v>19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B29:U29"/>
    <mergeCell ref="A1:AE1"/>
    <mergeCell ref="A6:AL6"/>
    <mergeCell ref="A7:AL7"/>
    <mergeCell ref="A8:AL8"/>
    <mergeCell ref="A13:G13"/>
    <mergeCell ref="A27:U27"/>
    <mergeCell ref="B28:U28"/>
    <mergeCell ref="V25:AA26"/>
    <mergeCell ref="AC25:AH26"/>
    <mergeCell ref="AI25:AL26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L38:M38"/>
    <mergeCell ref="L39:M39"/>
    <mergeCell ref="L40:M40"/>
    <mergeCell ref="L41:M41"/>
    <mergeCell ref="A113:U113"/>
    <mergeCell ref="A107:U107"/>
    <mergeCell ref="A82:U82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V120:AA121"/>
    <mergeCell ref="AI120:AL121"/>
    <mergeCell ref="AC120:AH121"/>
    <mergeCell ref="Z82:AL82"/>
    <mergeCell ref="V104:AA105"/>
    <mergeCell ref="AC104:AH105"/>
    <mergeCell ref="AI104:AL105"/>
    <mergeCell ref="A169:E169"/>
    <mergeCell ref="A170:E170"/>
    <mergeCell ref="A114:F114"/>
    <mergeCell ref="A115:F115"/>
    <mergeCell ref="A116:F116"/>
    <mergeCell ref="X132:AL132"/>
    <mergeCell ref="V149:AA150"/>
    <mergeCell ref="AC149:AH150"/>
    <mergeCell ref="AI149:AL150"/>
    <mergeCell ref="O152:U152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L42:M42"/>
    <mergeCell ref="L43:M43"/>
    <mergeCell ref="B186:U186"/>
    <mergeCell ref="B187:U187"/>
    <mergeCell ref="B177:U177"/>
    <mergeCell ref="B178:U178"/>
    <mergeCell ref="B179:U179"/>
    <mergeCell ref="B180:U180"/>
    <mergeCell ref="B183:U183"/>
    <mergeCell ref="B184:U184"/>
    <mergeCell ref="A171:E171"/>
    <mergeCell ref="A172:E172"/>
    <mergeCell ref="O123:U123"/>
    <mergeCell ref="A132:U132"/>
    <mergeCell ref="O153:U153"/>
    <mergeCell ref="A157:U15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BD218"/>
  <sheetViews>
    <sheetView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203</v>
      </c>
      <c r="AU1" t="s">
        <v>203</v>
      </c>
    </row>
    <row r="2" spans="1:56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M3" s="72" t="s">
        <v>96</v>
      </c>
      <c r="AN3">
        <v>0</v>
      </c>
      <c r="AO3">
        <v>2</v>
      </c>
      <c r="AP3">
        <v>3</v>
      </c>
      <c r="AQ3">
        <v>10</v>
      </c>
      <c r="AR3">
        <v>22</v>
      </c>
      <c r="AS3">
        <v>0</v>
      </c>
      <c r="AT3">
        <v>37</v>
      </c>
      <c r="AU3" t="s">
        <v>96</v>
      </c>
      <c r="AV3">
        <v>0</v>
      </c>
      <c r="AW3">
        <v>2</v>
      </c>
      <c r="AX3">
        <v>3</v>
      </c>
      <c r="AY3">
        <v>10</v>
      </c>
      <c r="AZ3">
        <v>22</v>
      </c>
      <c r="BA3">
        <v>4.41</v>
      </c>
      <c r="BB3">
        <v>0.86</v>
      </c>
      <c r="BC3">
        <v>5</v>
      </c>
      <c r="BD3">
        <v>5</v>
      </c>
    </row>
    <row r="4" spans="1:56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M4" s="72" t="s">
        <v>97</v>
      </c>
      <c r="AN4">
        <v>3</v>
      </c>
      <c r="AO4">
        <v>7</v>
      </c>
      <c r="AP4">
        <v>8</v>
      </c>
      <c r="AQ4">
        <v>12</v>
      </c>
      <c r="AR4">
        <v>7</v>
      </c>
      <c r="AS4">
        <v>0</v>
      </c>
      <c r="AT4">
        <v>37</v>
      </c>
      <c r="AU4" t="s">
        <v>97</v>
      </c>
      <c r="AV4">
        <v>3</v>
      </c>
      <c r="AW4">
        <v>7</v>
      </c>
      <c r="AX4">
        <v>8</v>
      </c>
      <c r="AY4">
        <v>12</v>
      </c>
      <c r="AZ4">
        <v>7</v>
      </c>
      <c r="BA4">
        <v>3.35</v>
      </c>
      <c r="BB4">
        <v>1.23</v>
      </c>
      <c r="BC4">
        <v>4</v>
      </c>
      <c r="BD4">
        <v>4</v>
      </c>
    </row>
    <row r="5" spans="1:56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M5" s="72" t="s">
        <v>98</v>
      </c>
      <c r="AN5">
        <v>1</v>
      </c>
      <c r="AO5">
        <v>0</v>
      </c>
      <c r="AP5">
        <v>4</v>
      </c>
      <c r="AQ5">
        <v>8</v>
      </c>
      <c r="AR5">
        <v>24</v>
      </c>
      <c r="AS5">
        <v>0</v>
      </c>
      <c r="AT5">
        <v>37</v>
      </c>
      <c r="AU5" t="s">
        <v>98</v>
      </c>
      <c r="AV5">
        <v>1</v>
      </c>
      <c r="AW5">
        <v>0</v>
      </c>
      <c r="AX5">
        <v>4</v>
      </c>
      <c r="AY5">
        <v>8</v>
      </c>
      <c r="AZ5">
        <v>24</v>
      </c>
      <c r="BA5">
        <v>4.46</v>
      </c>
      <c r="BB5">
        <v>0.9</v>
      </c>
      <c r="BC5">
        <v>5</v>
      </c>
      <c r="BD5">
        <v>5</v>
      </c>
    </row>
    <row r="6" spans="1:56" ht="15.75">
      <c r="A6" s="100" t="s">
        <v>186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21</v>
      </c>
      <c r="AO6">
        <v>6</v>
      </c>
      <c r="AP6">
        <v>3</v>
      </c>
      <c r="AQ6">
        <v>3</v>
      </c>
      <c r="AR6">
        <v>4</v>
      </c>
      <c r="AS6">
        <v>0</v>
      </c>
      <c r="AT6">
        <v>37</v>
      </c>
      <c r="AU6" t="s">
        <v>99</v>
      </c>
      <c r="AV6">
        <v>21</v>
      </c>
      <c r="AW6">
        <v>6</v>
      </c>
      <c r="AX6">
        <v>3</v>
      </c>
      <c r="AY6">
        <v>3</v>
      </c>
      <c r="AZ6">
        <v>4</v>
      </c>
      <c r="BA6">
        <v>2</v>
      </c>
      <c r="BB6">
        <v>1.41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20</v>
      </c>
      <c r="AO7">
        <v>5</v>
      </c>
      <c r="AP7">
        <v>5</v>
      </c>
      <c r="AQ7">
        <v>3</v>
      </c>
      <c r="AR7">
        <v>4</v>
      </c>
      <c r="AS7">
        <v>0</v>
      </c>
      <c r="AT7">
        <v>37</v>
      </c>
      <c r="AU7" t="s">
        <v>100</v>
      </c>
      <c r="AV7">
        <v>20</v>
      </c>
      <c r="AW7">
        <v>5</v>
      </c>
      <c r="AX7">
        <v>5</v>
      </c>
      <c r="AY7">
        <v>3</v>
      </c>
      <c r="AZ7">
        <v>4</v>
      </c>
      <c r="BA7">
        <v>2.08</v>
      </c>
      <c r="BB7">
        <v>1.42</v>
      </c>
      <c r="BC7">
        <v>1</v>
      </c>
      <c r="BD7">
        <v>1</v>
      </c>
    </row>
    <row r="8" spans="1:56" ht="15.75" customHeight="1">
      <c r="A8" s="102" t="s">
        <v>202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7</v>
      </c>
      <c r="AO8">
        <v>0</v>
      </c>
      <c r="AP8">
        <v>3</v>
      </c>
      <c r="AQ8">
        <v>12</v>
      </c>
      <c r="AR8">
        <v>10</v>
      </c>
      <c r="AS8">
        <v>5</v>
      </c>
      <c r="AT8">
        <v>37</v>
      </c>
      <c r="AU8" t="s">
        <v>101</v>
      </c>
      <c r="AV8">
        <v>7</v>
      </c>
      <c r="AW8">
        <v>0</v>
      </c>
      <c r="AX8">
        <v>3</v>
      </c>
      <c r="AY8">
        <v>12</v>
      </c>
      <c r="AZ8">
        <v>10</v>
      </c>
      <c r="BA8">
        <v>3.56</v>
      </c>
      <c r="BB8">
        <v>1.5</v>
      </c>
      <c r="BC8">
        <v>4</v>
      </c>
      <c r="BD8">
        <v>4</v>
      </c>
    </row>
    <row r="9" spans="1:56" ht="21" customHeight="1">
      <c r="AM9" s="72" t="s">
        <v>102</v>
      </c>
      <c r="AN9">
        <v>2</v>
      </c>
      <c r="AO9">
        <v>3</v>
      </c>
      <c r="AP9">
        <v>4</v>
      </c>
      <c r="AQ9">
        <v>2</v>
      </c>
      <c r="AR9">
        <v>0</v>
      </c>
      <c r="AS9">
        <v>0</v>
      </c>
      <c r="AT9">
        <v>11</v>
      </c>
      <c r="AU9" t="s">
        <v>102</v>
      </c>
      <c r="AV9">
        <v>2</v>
      </c>
      <c r="AW9">
        <v>3</v>
      </c>
      <c r="AX9">
        <v>4</v>
      </c>
      <c r="AY9">
        <v>2</v>
      </c>
      <c r="AZ9">
        <v>0</v>
      </c>
      <c r="BA9">
        <v>2.5499999999999998</v>
      </c>
      <c r="BB9">
        <v>1.04</v>
      </c>
      <c r="BC9">
        <v>3</v>
      </c>
      <c r="BD9">
        <v>3</v>
      </c>
    </row>
    <row r="10" spans="1:56" ht="21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72" t="s">
        <v>103</v>
      </c>
      <c r="AN10">
        <v>0</v>
      </c>
      <c r="AO10">
        <v>2</v>
      </c>
      <c r="AP10">
        <v>2</v>
      </c>
      <c r="AQ10">
        <v>0</v>
      </c>
      <c r="AR10">
        <v>0</v>
      </c>
      <c r="AS10">
        <v>0</v>
      </c>
      <c r="AT10">
        <v>4</v>
      </c>
      <c r="AU10" t="s">
        <v>103</v>
      </c>
      <c r="AV10">
        <v>0</v>
      </c>
      <c r="AW10">
        <v>2</v>
      </c>
      <c r="AX10">
        <v>2</v>
      </c>
      <c r="AY10">
        <v>0</v>
      </c>
      <c r="AZ10">
        <v>0</v>
      </c>
      <c r="BA10">
        <v>2.5</v>
      </c>
      <c r="BB10">
        <v>0.57999999999999996</v>
      </c>
      <c r="BC10">
        <v>3</v>
      </c>
      <c r="BD10">
        <v>2</v>
      </c>
    </row>
    <row r="11" spans="1:56" ht="21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72" t="s">
        <v>104</v>
      </c>
      <c r="AN11">
        <v>0</v>
      </c>
      <c r="AO11">
        <v>0</v>
      </c>
      <c r="AP11">
        <v>2</v>
      </c>
      <c r="AQ11">
        <v>0</v>
      </c>
      <c r="AR11">
        <v>2</v>
      </c>
      <c r="AS11">
        <v>0</v>
      </c>
      <c r="AT11">
        <v>4</v>
      </c>
      <c r="AU11" t="s">
        <v>104</v>
      </c>
      <c r="AV11">
        <v>0</v>
      </c>
      <c r="AW11">
        <v>0</v>
      </c>
      <c r="AX11">
        <v>2</v>
      </c>
      <c r="AY11">
        <v>0</v>
      </c>
      <c r="AZ11">
        <v>2</v>
      </c>
      <c r="BA11">
        <v>4</v>
      </c>
      <c r="BB11">
        <v>1.1499999999999999</v>
      </c>
      <c r="BC11">
        <v>4</v>
      </c>
      <c r="BD11">
        <v>3</v>
      </c>
    </row>
    <row r="12" spans="1:56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72" t="s">
        <v>105</v>
      </c>
      <c r="AN12">
        <v>1</v>
      </c>
      <c r="AO12">
        <v>2</v>
      </c>
      <c r="AP12">
        <v>5</v>
      </c>
      <c r="AQ12">
        <v>6</v>
      </c>
      <c r="AR12">
        <v>1</v>
      </c>
      <c r="AS12">
        <v>1</v>
      </c>
      <c r="AT12">
        <v>16</v>
      </c>
      <c r="AU12" t="s">
        <v>105</v>
      </c>
      <c r="AV12">
        <v>1</v>
      </c>
      <c r="AW12">
        <v>2</v>
      </c>
      <c r="AX12">
        <v>5</v>
      </c>
      <c r="AY12">
        <v>6</v>
      </c>
      <c r="AZ12">
        <v>1</v>
      </c>
      <c r="BA12">
        <v>3.27</v>
      </c>
      <c r="BB12">
        <v>1.03</v>
      </c>
      <c r="BC12">
        <v>3</v>
      </c>
      <c r="BD12">
        <v>4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7</v>
      </c>
      <c r="AO13">
        <v>12</v>
      </c>
      <c r="AP13">
        <v>24</v>
      </c>
      <c r="AQ13">
        <v>36</v>
      </c>
      <c r="AR13">
        <v>10</v>
      </c>
      <c r="AS13">
        <v>1</v>
      </c>
      <c r="AT13">
        <v>90</v>
      </c>
      <c r="AU13" t="s">
        <v>106</v>
      </c>
      <c r="AV13">
        <v>7</v>
      </c>
      <c r="AW13">
        <v>12</v>
      </c>
      <c r="AX13">
        <v>24</v>
      </c>
      <c r="AY13">
        <v>36</v>
      </c>
      <c r="AZ13">
        <v>10</v>
      </c>
      <c r="BA13">
        <v>3.34</v>
      </c>
      <c r="BB13">
        <v>1.1000000000000001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3</v>
      </c>
      <c r="AO14">
        <v>7</v>
      </c>
      <c r="AP14">
        <v>31</v>
      </c>
      <c r="AQ14">
        <v>40</v>
      </c>
      <c r="AR14">
        <v>30</v>
      </c>
      <c r="AS14">
        <v>0</v>
      </c>
      <c r="AT14">
        <v>111</v>
      </c>
      <c r="AU14" t="s">
        <v>107</v>
      </c>
      <c r="AV14">
        <v>3</v>
      </c>
      <c r="AW14">
        <v>7</v>
      </c>
      <c r="AX14">
        <v>31</v>
      </c>
      <c r="AY14">
        <v>40</v>
      </c>
      <c r="AZ14">
        <v>30</v>
      </c>
      <c r="BA14">
        <v>3.78</v>
      </c>
      <c r="BB14">
        <v>1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5</v>
      </c>
      <c r="AO15">
        <v>17</v>
      </c>
      <c r="AP15">
        <v>29</v>
      </c>
      <c r="AQ15">
        <v>50</v>
      </c>
      <c r="AR15">
        <v>6</v>
      </c>
      <c r="AS15">
        <v>4</v>
      </c>
      <c r="AT15">
        <v>111</v>
      </c>
      <c r="AU15" t="s">
        <v>108</v>
      </c>
      <c r="AV15">
        <v>5</v>
      </c>
      <c r="AW15">
        <v>17</v>
      </c>
      <c r="AX15">
        <v>29</v>
      </c>
      <c r="AY15">
        <v>50</v>
      </c>
      <c r="AZ15">
        <v>6</v>
      </c>
      <c r="BA15">
        <v>3.33</v>
      </c>
      <c r="BB15">
        <v>0.97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16</v>
      </c>
      <c r="AO16">
        <v>40</v>
      </c>
      <c r="AP16">
        <v>25</v>
      </c>
      <c r="AQ16">
        <v>38</v>
      </c>
      <c r="AR16">
        <v>13</v>
      </c>
      <c r="AS16">
        <v>9</v>
      </c>
      <c r="AT16">
        <v>141</v>
      </c>
      <c r="AU16" t="s">
        <v>109</v>
      </c>
      <c r="AV16">
        <v>16</v>
      </c>
      <c r="AW16">
        <v>40</v>
      </c>
      <c r="AX16">
        <v>25</v>
      </c>
      <c r="AY16">
        <v>38</v>
      </c>
      <c r="AZ16">
        <v>13</v>
      </c>
      <c r="BA16">
        <v>2.94</v>
      </c>
      <c r="BB16">
        <v>1.22</v>
      </c>
      <c r="BC16">
        <v>3</v>
      </c>
      <c r="BD16">
        <v>2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8</v>
      </c>
      <c r="AO17">
        <v>26</v>
      </c>
      <c r="AP17">
        <v>37</v>
      </c>
      <c r="AQ17">
        <v>55</v>
      </c>
      <c r="AR17">
        <v>13</v>
      </c>
      <c r="AS17">
        <v>2</v>
      </c>
      <c r="AT17">
        <v>141</v>
      </c>
      <c r="AU17" t="s">
        <v>110</v>
      </c>
      <c r="AV17">
        <v>8</v>
      </c>
      <c r="AW17">
        <v>26</v>
      </c>
      <c r="AX17">
        <v>37</v>
      </c>
      <c r="AY17">
        <v>55</v>
      </c>
      <c r="AZ17">
        <v>13</v>
      </c>
      <c r="BA17">
        <v>3.28</v>
      </c>
      <c r="BB17">
        <v>1.06</v>
      </c>
      <c r="BC17">
        <v>3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3</v>
      </c>
      <c r="AO18">
        <v>16</v>
      </c>
      <c r="AP18">
        <v>30</v>
      </c>
      <c r="AQ18">
        <v>69</v>
      </c>
      <c r="AR18">
        <v>15</v>
      </c>
      <c r="AS18">
        <v>7</v>
      </c>
      <c r="AT18">
        <v>140</v>
      </c>
      <c r="AU18" t="s">
        <v>111</v>
      </c>
      <c r="AV18">
        <v>3</v>
      </c>
      <c r="AW18">
        <v>16</v>
      </c>
      <c r="AX18">
        <v>30</v>
      </c>
      <c r="AY18">
        <v>69</v>
      </c>
      <c r="AZ18">
        <v>15</v>
      </c>
      <c r="BA18">
        <v>3.58</v>
      </c>
      <c r="BB18">
        <v>0.92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5</v>
      </c>
      <c r="AO19">
        <v>11</v>
      </c>
      <c r="AP19">
        <v>23</v>
      </c>
      <c r="AQ19">
        <v>33</v>
      </c>
      <c r="AR19">
        <v>36</v>
      </c>
      <c r="AS19">
        <v>33</v>
      </c>
      <c r="AT19">
        <v>141</v>
      </c>
      <c r="AU19" t="s">
        <v>112</v>
      </c>
      <c r="AV19">
        <v>5</v>
      </c>
      <c r="AW19">
        <v>11</v>
      </c>
      <c r="AX19">
        <v>23</v>
      </c>
      <c r="AY19">
        <v>33</v>
      </c>
      <c r="AZ19">
        <v>36</v>
      </c>
      <c r="BA19">
        <v>3.78</v>
      </c>
      <c r="BB19">
        <v>1.1499999999999999</v>
      </c>
      <c r="BC19">
        <v>4</v>
      </c>
      <c r="BD19">
        <v>5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14</v>
      </c>
      <c r="AO20">
        <v>37</v>
      </c>
      <c r="AP20">
        <v>28</v>
      </c>
      <c r="AQ20">
        <v>40</v>
      </c>
      <c r="AR20">
        <v>20</v>
      </c>
      <c r="AS20">
        <v>2</v>
      </c>
      <c r="AT20">
        <v>141</v>
      </c>
      <c r="AU20" t="s">
        <v>113</v>
      </c>
      <c r="AV20">
        <v>14</v>
      </c>
      <c r="AW20">
        <v>37</v>
      </c>
      <c r="AX20">
        <v>28</v>
      </c>
      <c r="AY20">
        <v>40</v>
      </c>
      <c r="AZ20">
        <v>20</v>
      </c>
      <c r="BA20">
        <v>3.11</v>
      </c>
      <c r="BB20">
        <v>1.24</v>
      </c>
      <c r="BC20">
        <v>3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25</v>
      </c>
      <c r="AO21">
        <v>14</v>
      </c>
      <c r="AP21">
        <v>15</v>
      </c>
      <c r="AQ21">
        <v>15</v>
      </c>
      <c r="AR21">
        <v>13</v>
      </c>
      <c r="AS21">
        <v>59</v>
      </c>
      <c r="AT21">
        <v>141</v>
      </c>
      <c r="AU21" t="s">
        <v>114</v>
      </c>
      <c r="AV21">
        <v>25</v>
      </c>
      <c r="AW21">
        <v>14</v>
      </c>
      <c r="AX21">
        <v>15</v>
      </c>
      <c r="AY21">
        <v>15</v>
      </c>
      <c r="AZ21">
        <v>13</v>
      </c>
      <c r="BA21">
        <v>2.72</v>
      </c>
      <c r="BB21">
        <v>1.47</v>
      </c>
      <c r="BC21">
        <v>3</v>
      </c>
      <c r="BD21">
        <v>1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10</v>
      </c>
      <c r="AO22">
        <v>13</v>
      </c>
      <c r="AP22">
        <v>14</v>
      </c>
      <c r="AQ22">
        <v>16</v>
      </c>
      <c r="AR22">
        <v>5</v>
      </c>
      <c r="AS22">
        <v>83</v>
      </c>
      <c r="AT22">
        <v>141</v>
      </c>
      <c r="AU22" t="s">
        <v>115</v>
      </c>
      <c r="AV22">
        <v>10</v>
      </c>
      <c r="AW22">
        <v>13</v>
      </c>
      <c r="AX22">
        <v>14</v>
      </c>
      <c r="AY22">
        <v>16</v>
      </c>
      <c r="AZ22">
        <v>5</v>
      </c>
      <c r="BA22">
        <v>2.88</v>
      </c>
      <c r="BB22">
        <v>1.24</v>
      </c>
      <c r="BC22">
        <v>3</v>
      </c>
      <c r="BD22">
        <v>4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6</v>
      </c>
      <c r="AO23">
        <v>22</v>
      </c>
      <c r="AP23">
        <v>38</v>
      </c>
      <c r="AQ23">
        <v>42</v>
      </c>
      <c r="AR23">
        <v>16</v>
      </c>
      <c r="AS23">
        <v>17</v>
      </c>
      <c r="AT23">
        <v>141</v>
      </c>
      <c r="AU23" t="s">
        <v>116</v>
      </c>
      <c r="AV23">
        <v>6</v>
      </c>
      <c r="AW23">
        <v>22</v>
      </c>
      <c r="AX23">
        <v>38</v>
      </c>
      <c r="AY23">
        <v>42</v>
      </c>
      <c r="AZ23">
        <v>16</v>
      </c>
      <c r="BA23">
        <v>3.32</v>
      </c>
      <c r="BB23">
        <v>1.06</v>
      </c>
      <c r="BC23">
        <v>3</v>
      </c>
      <c r="BD23">
        <v>4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2</v>
      </c>
      <c r="AO24">
        <v>14</v>
      </c>
      <c r="AP24">
        <v>20</v>
      </c>
      <c r="AQ24">
        <v>70</v>
      </c>
      <c r="AR24">
        <v>35</v>
      </c>
      <c r="AS24">
        <v>0</v>
      </c>
      <c r="AT24">
        <v>141</v>
      </c>
      <c r="AU24" t="s">
        <v>117</v>
      </c>
      <c r="AV24">
        <v>2</v>
      </c>
      <c r="AW24">
        <v>14</v>
      </c>
      <c r="AX24">
        <v>20</v>
      </c>
      <c r="AY24">
        <v>70</v>
      </c>
      <c r="AZ24">
        <v>35</v>
      </c>
      <c r="BA24">
        <v>3.87</v>
      </c>
      <c r="BB24">
        <v>0.95</v>
      </c>
      <c r="BC24">
        <v>4</v>
      </c>
      <c r="BD24">
        <v>4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7</v>
      </c>
      <c r="AO25">
        <v>17</v>
      </c>
      <c r="AP25">
        <v>19</v>
      </c>
      <c r="AQ25">
        <v>66</v>
      </c>
      <c r="AR25">
        <v>27</v>
      </c>
      <c r="AS25">
        <v>5</v>
      </c>
      <c r="AT25">
        <v>141</v>
      </c>
      <c r="AU25" t="s">
        <v>118</v>
      </c>
      <c r="AV25">
        <v>7</v>
      </c>
      <c r="AW25">
        <v>17</v>
      </c>
      <c r="AX25">
        <v>19</v>
      </c>
      <c r="AY25">
        <v>66</v>
      </c>
      <c r="AZ25">
        <v>27</v>
      </c>
      <c r="BA25">
        <v>3.65</v>
      </c>
      <c r="BB25">
        <v>1.0900000000000001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9</v>
      </c>
      <c r="AO26">
        <v>10</v>
      </c>
      <c r="AP26">
        <v>14</v>
      </c>
      <c r="AQ26">
        <v>33</v>
      </c>
      <c r="AR26">
        <v>18</v>
      </c>
      <c r="AS26">
        <v>57</v>
      </c>
      <c r="AT26">
        <v>141</v>
      </c>
      <c r="AU26" t="s">
        <v>119</v>
      </c>
      <c r="AV26">
        <v>9</v>
      </c>
      <c r="AW26">
        <v>10</v>
      </c>
      <c r="AX26">
        <v>14</v>
      </c>
      <c r="AY26">
        <v>33</v>
      </c>
      <c r="AZ26">
        <v>18</v>
      </c>
      <c r="BA26">
        <v>3.49</v>
      </c>
      <c r="BB26">
        <v>1.26</v>
      </c>
      <c r="BC26">
        <v>4</v>
      </c>
      <c r="BD26">
        <v>4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0</v>
      </c>
      <c r="AO27" s="24">
        <v>5</v>
      </c>
      <c r="AP27" s="24">
        <v>9</v>
      </c>
      <c r="AQ27" s="24">
        <v>29</v>
      </c>
      <c r="AR27" s="24">
        <v>16</v>
      </c>
      <c r="AS27" s="24">
        <v>3</v>
      </c>
      <c r="AT27" s="24">
        <v>62</v>
      </c>
      <c r="AU27" s="24" t="s">
        <v>120</v>
      </c>
      <c r="AV27" s="24">
        <v>0</v>
      </c>
      <c r="AW27" s="24">
        <v>5</v>
      </c>
      <c r="AX27" s="24">
        <v>9</v>
      </c>
      <c r="AY27" s="24">
        <v>29</v>
      </c>
      <c r="AZ27" s="24">
        <v>16</v>
      </c>
      <c r="BA27" s="24">
        <v>3.95</v>
      </c>
      <c r="BB27" s="24">
        <v>0.88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0</v>
      </c>
      <c r="W28" s="89">
        <f t="shared" ref="W28:AA33" si="0">+AO3</f>
        <v>2</v>
      </c>
      <c r="X28" s="89">
        <f t="shared" si="0"/>
        <v>3</v>
      </c>
      <c r="Y28" s="89">
        <f t="shared" si="0"/>
        <v>10</v>
      </c>
      <c r="Z28" s="89">
        <f t="shared" si="0"/>
        <v>22</v>
      </c>
      <c r="AA28" s="89">
        <f t="shared" si="0"/>
        <v>0</v>
      </c>
      <c r="AB28" s="89">
        <f>SUM(V28:AA28)</f>
        <v>37</v>
      </c>
      <c r="AC28" s="26">
        <f t="shared" ref="AC28:AH33" si="1">V28/$AB28</f>
        <v>0</v>
      </c>
      <c r="AD28" s="26">
        <f t="shared" si="1"/>
        <v>5.4054054054054057E-2</v>
      </c>
      <c r="AE28" s="26">
        <f t="shared" si="1"/>
        <v>8.1081081081081086E-2</v>
      </c>
      <c r="AF28" s="26">
        <f t="shared" si="1"/>
        <v>0.27027027027027029</v>
      </c>
      <c r="AG28" s="26">
        <f t="shared" si="1"/>
        <v>0.59459459459459463</v>
      </c>
      <c r="AH28" s="26">
        <f t="shared" si="1"/>
        <v>0</v>
      </c>
      <c r="AI28" s="89">
        <f t="shared" ref="AI28:AL33" si="2">+BA3</f>
        <v>4.41</v>
      </c>
      <c r="AJ28" s="89">
        <f t="shared" si="2"/>
        <v>0.86</v>
      </c>
      <c r="AK28" s="89">
        <f t="shared" si="2"/>
        <v>5</v>
      </c>
      <c r="AL28" s="89">
        <f t="shared" si="2"/>
        <v>5</v>
      </c>
      <c r="AM28" s="27" t="s">
        <v>204</v>
      </c>
      <c r="AU28" s="27" t="s">
        <v>204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3">+AN4</f>
        <v>3</v>
      </c>
      <c r="W29" s="89">
        <f t="shared" si="0"/>
        <v>7</v>
      </c>
      <c r="X29" s="89">
        <f t="shared" si="0"/>
        <v>8</v>
      </c>
      <c r="Y29" s="89">
        <f t="shared" si="0"/>
        <v>12</v>
      </c>
      <c r="Z29" s="89">
        <f t="shared" si="0"/>
        <v>7</v>
      </c>
      <c r="AA29" s="89">
        <f t="shared" si="0"/>
        <v>0</v>
      </c>
      <c r="AB29" s="89">
        <f t="shared" ref="AB29:AB33" si="4">SUM(V29:AA29)</f>
        <v>37</v>
      </c>
      <c r="AC29" s="26">
        <f t="shared" si="1"/>
        <v>8.1081081081081086E-2</v>
      </c>
      <c r="AD29" s="26">
        <f t="shared" si="1"/>
        <v>0.1891891891891892</v>
      </c>
      <c r="AE29" s="26">
        <f t="shared" si="1"/>
        <v>0.21621621621621623</v>
      </c>
      <c r="AF29" s="26">
        <f t="shared" si="1"/>
        <v>0.32432432432432434</v>
      </c>
      <c r="AG29" s="26">
        <f t="shared" si="1"/>
        <v>0.1891891891891892</v>
      </c>
      <c r="AH29" s="26">
        <f t="shared" si="1"/>
        <v>0</v>
      </c>
      <c r="AI29" s="89">
        <f t="shared" si="2"/>
        <v>3.35</v>
      </c>
      <c r="AJ29" s="89">
        <f t="shared" si="2"/>
        <v>1.23</v>
      </c>
      <c r="AK29" s="89">
        <f t="shared" si="2"/>
        <v>4</v>
      </c>
      <c r="AL29" s="89">
        <f t="shared" si="2"/>
        <v>4</v>
      </c>
      <c r="AU29" s="27" t="s">
        <v>170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3"/>
        <v>1</v>
      </c>
      <c r="W30" s="89">
        <f t="shared" si="0"/>
        <v>0</v>
      </c>
      <c r="X30" s="89">
        <f t="shared" si="0"/>
        <v>4</v>
      </c>
      <c r="Y30" s="89">
        <f t="shared" si="0"/>
        <v>8</v>
      </c>
      <c r="Z30" s="89">
        <f t="shared" si="0"/>
        <v>24</v>
      </c>
      <c r="AA30" s="89">
        <f t="shared" si="0"/>
        <v>0</v>
      </c>
      <c r="AB30" s="89">
        <f t="shared" si="4"/>
        <v>37</v>
      </c>
      <c r="AC30" s="26">
        <f t="shared" si="1"/>
        <v>2.7027027027027029E-2</v>
      </c>
      <c r="AD30" s="26">
        <f t="shared" si="1"/>
        <v>0</v>
      </c>
      <c r="AE30" s="26">
        <f t="shared" si="1"/>
        <v>0.10810810810810811</v>
      </c>
      <c r="AF30" s="26">
        <f t="shared" si="1"/>
        <v>0.21621621621621623</v>
      </c>
      <c r="AG30" s="26">
        <f t="shared" si="1"/>
        <v>0.64864864864864868</v>
      </c>
      <c r="AH30" s="26">
        <f t="shared" si="1"/>
        <v>0</v>
      </c>
      <c r="AI30" s="89">
        <f t="shared" si="2"/>
        <v>4.46</v>
      </c>
      <c r="AJ30" s="89">
        <f t="shared" si="2"/>
        <v>0.9</v>
      </c>
      <c r="AK30" s="89">
        <f t="shared" si="2"/>
        <v>5</v>
      </c>
      <c r="AL30" s="89">
        <f t="shared" si="2"/>
        <v>5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3"/>
        <v>21</v>
      </c>
      <c r="W31" s="89">
        <f t="shared" si="0"/>
        <v>6</v>
      </c>
      <c r="X31" s="89">
        <f t="shared" si="0"/>
        <v>3</v>
      </c>
      <c r="Y31" s="89">
        <f t="shared" si="0"/>
        <v>3</v>
      </c>
      <c r="Z31" s="89">
        <f t="shared" si="0"/>
        <v>4</v>
      </c>
      <c r="AA31" s="89">
        <f t="shared" si="0"/>
        <v>0</v>
      </c>
      <c r="AB31" s="89">
        <f t="shared" si="4"/>
        <v>37</v>
      </c>
      <c r="AC31" s="26">
        <f t="shared" si="1"/>
        <v>0.56756756756756754</v>
      </c>
      <c r="AD31" s="26">
        <f t="shared" si="1"/>
        <v>0.16216216216216217</v>
      </c>
      <c r="AE31" s="26">
        <f t="shared" si="1"/>
        <v>8.1081081081081086E-2</v>
      </c>
      <c r="AF31" s="26">
        <f t="shared" si="1"/>
        <v>8.1081081081081086E-2</v>
      </c>
      <c r="AG31" s="26">
        <f t="shared" si="1"/>
        <v>0.10810810810810811</v>
      </c>
      <c r="AH31" s="26">
        <f t="shared" si="1"/>
        <v>0</v>
      </c>
      <c r="AI31" s="89">
        <f t="shared" si="2"/>
        <v>2</v>
      </c>
      <c r="AJ31" s="89">
        <f t="shared" si="2"/>
        <v>1.41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3"/>
        <v>20</v>
      </c>
      <c r="W32" s="89">
        <f t="shared" si="0"/>
        <v>5</v>
      </c>
      <c r="X32" s="89">
        <f t="shared" si="0"/>
        <v>5</v>
      </c>
      <c r="Y32" s="89">
        <f t="shared" si="0"/>
        <v>3</v>
      </c>
      <c r="Z32" s="89">
        <f t="shared" si="0"/>
        <v>4</v>
      </c>
      <c r="AA32" s="89">
        <f t="shared" si="0"/>
        <v>0</v>
      </c>
      <c r="AB32" s="89">
        <f t="shared" si="4"/>
        <v>37</v>
      </c>
      <c r="AC32" s="26">
        <f t="shared" si="1"/>
        <v>0.54054054054054057</v>
      </c>
      <c r="AD32" s="26">
        <f t="shared" si="1"/>
        <v>0.13513513513513514</v>
      </c>
      <c r="AE32" s="26">
        <f t="shared" si="1"/>
        <v>0.13513513513513514</v>
      </c>
      <c r="AF32" s="26">
        <f t="shared" si="1"/>
        <v>8.1081081081081086E-2</v>
      </c>
      <c r="AG32" s="26">
        <f t="shared" si="1"/>
        <v>0.10810810810810811</v>
      </c>
      <c r="AH32" s="26">
        <f t="shared" si="1"/>
        <v>0</v>
      </c>
      <c r="AI32" s="89">
        <f t="shared" si="2"/>
        <v>2.08</v>
      </c>
      <c r="AJ32" s="89">
        <f t="shared" si="2"/>
        <v>1.42</v>
      </c>
      <c r="AK32" s="89">
        <f t="shared" si="2"/>
        <v>1</v>
      </c>
      <c r="AL32" s="89">
        <f t="shared" si="2"/>
        <v>1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3"/>
        <v>7</v>
      </c>
      <c r="W33" s="89">
        <f t="shared" si="0"/>
        <v>0</v>
      </c>
      <c r="X33" s="89">
        <f t="shared" si="0"/>
        <v>3</v>
      </c>
      <c r="Y33" s="89">
        <f t="shared" si="0"/>
        <v>12</v>
      </c>
      <c r="Z33" s="89">
        <f t="shared" si="0"/>
        <v>10</v>
      </c>
      <c r="AA33" s="89">
        <f t="shared" si="0"/>
        <v>5</v>
      </c>
      <c r="AB33" s="89">
        <f t="shared" si="4"/>
        <v>37</v>
      </c>
      <c r="AC33" s="26">
        <f t="shared" si="1"/>
        <v>0.1891891891891892</v>
      </c>
      <c r="AD33" s="26">
        <f t="shared" si="1"/>
        <v>0</v>
      </c>
      <c r="AE33" s="26">
        <f t="shared" si="1"/>
        <v>8.1081081081081086E-2</v>
      </c>
      <c r="AF33" s="26">
        <f t="shared" si="1"/>
        <v>0.32432432432432434</v>
      </c>
      <c r="AG33" s="26">
        <f t="shared" si="1"/>
        <v>0.27027027027027029</v>
      </c>
      <c r="AH33" s="26">
        <f t="shared" si="1"/>
        <v>0.13513513513513514</v>
      </c>
      <c r="AI33" s="89">
        <f t="shared" si="2"/>
        <v>3.56</v>
      </c>
      <c r="AJ33" s="89">
        <f t="shared" si="2"/>
        <v>1.5</v>
      </c>
      <c r="AK33" s="89">
        <f t="shared" si="2"/>
        <v>4</v>
      </c>
      <c r="AL33" s="89">
        <f t="shared" si="2"/>
        <v>4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203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141</v>
      </c>
      <c r="AP38" s="24">
        <v>141</v>
      </c>
      <c r="AQ38" s="24">
        <v>141</v>
      </c>
      <c r="AR38" s="24">
        <v>141</v>
      </c>
      <c r="AS38" s="24">
        <v>141</v>
      </c>
      <c r="AT38" s="24">
        <v>141</v>
      </c>
      <c r="AU38" s="24">
        <v>141</v>
      </c>
      <c r="AV38" s="24">
        <v>141</v>
      </c>
      <c r="AW38" s="24">
        <v>141</v>
      </c>
      <c r="AX38" s="24">
        <v>141</v>
      </c>
      <c r="AY38" s="24">
        <v>141</v>
      </c>
      <c r="AZ38" s="24">
        <v>141</v>
      </c>
      <c r="BA38" s="24">
        <v>141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>
        <f>+AO59</f>
        <v>6</v>
      </c>
      <c r="M39" s="91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>
        <f t="shared" ref="L40:L41" si="5">+AO60</f>
        <v>4</v>
      </c>
      <c r="M40" s="91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204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f t="shared" si="5"/>
        <v>19</v>
      </c>
      <c r="M41" s="91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/>
      <c r="M42" s="9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>
        <v>8</v>
      </c>
      <c r="M43" s="91">
        <v>100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37</v>
      </c>
      <c r="AP47" s="24">
        <v>26.2</v>
      </c>
      <c r="AQ47" s="24">
        <v>26.2</v>
      </c>
      <c r="AR47" s="24">
        <v>26.2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26</v>
      </c>
      <c r="AP48" s="24">
        <v>18.399999999999999</v>
      </c>
      <c r="AQ48" s="24">
        <v>18.399999999999999</v>
      </c>
      <c r="AR48" s="24">
        <v>44.7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37</v>
      </c>
      <c r="AP49" s="24">
        <v>26.2</v>
      </c>
      <c r="AQ49" s="24">
        <v>26.2</v>
      </c>
      <c r="AR49" s="24">
        <v>70.900000000000006</v>
      </c>
    </row>
    <row r="50" spans="1:44" s="24" customFormat="1" ht="21">
      <c r="A50" s="33"/>
      <c r="B50" s="79"/>
      <c r="C50" s="79"/>
      <c r="D50" s="79"/>
      <c r="E50" s="79"/>
      <c r="F50" s="79"/>
      <c r="G50" s="79"/>
      <c r="H50" s="79"/>
      <c r="I50" s="79"/>
      <c r="J50" s="7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41</v>
      </c>
      <c r="AP50" s="24">
        <v>29.1</v>
      </c>
      <c r="AQ50" s="24">
        <v>29.1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141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204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2</v>
      </c>
      <c r="W55" s="87">
        <f t="shared" ref="W55:AA57" si="6">+AO9</f>
        <v>3</v>
      </c>
      <c r="X55" s="87">
        <f t="shared" si="6"/>
        <v>4</v>
      </c>
      <c r="Y55" s="87">
        <f t="shared" si="6"/>
        <v>2</v>
      </c>
      <c r="Z55" s="87">
        <f t="shared" si="6"/>
        <v>0</v>
      </c>
      <c r="AA55" s="87">
        <f t="shared" si="6"/>
        <v>0</v>
      </c>
      <c r="AB55" s="87">
        <f>SUM(V55:AA55)</f>
        <v>11</v>
      </c>
      <c r="AC55" s="26">
        <f>V55/$AB55</f>
        <v>0.18181818181818182</v>
      </c>
      <c r="AD55" s="26">
        <f t="shared" ref="AD55:AH57" si="7">W55/$AB55</f>
        <v>0.27272727272727271</v>
      </c>
      <c r="AE55" s="26">
        <f t="shared" si="7"/>
        <v>0.36363636363636365</v>
      </c>
      <c r="AF55" s="26">
        <f t="shared" si="7"/>
        <v>0.18181818181818182</v>
      </c>
      <c r="AG55" s="26">
        <f t="shared" si="7"/>
        <v>0</v>
      </c>
      <c r="AH55" s="26">
        <f t="shared" si="7"/>
        <v>0</v>
      </c>
      <c r="AI55" s="87">
        <f t="shared" ref="AI55:AL57" si="8">+BA9</f>
        <v>2.5499999999999998</v>
      </c>
      <c r="AJ55" s="87">
        <f t="shared" si="8"/>
        <v>1.04</v>
      </c>
      <c r="AK55" s="87">
        <f t="shared" si="8"/>
        <v>3</v>
      </c>
      <c r="AL55" s="87">
        <f t="shared" si="8"/>
        <v>3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9">+AN10</f>
        <v>0</v>
      </c>
      <c r="W56" s="87">
        <f t="shared" si="6"/>
        <v>2</v>
      </c>
      <c r="X56" s="87">
        <f t="shared" si="6"/>
        <v>2</v>
      </c>
      <c r="Y56" s="87">
        <f t="shared" si="6"/>
        <v>0</v>
      </c>
      <c r="Z56" s="87">
        <f t="shared" si="6"/>
        <v>0</v>
      </c>
      <c r="AA56" s="87">
        <f t="shared" si="6"/>
        <v>0</v>
      </c>
      <c r="AB56" s="87">
        <f t="shared" ref="AB56:AB57" si="10">SUM(V56:AA56)</f>
        <v>4</v>
      </c>
      <c r="AC56" s="26">
        <f t="shared" ref="AC56:AC57" si="11">V56/$AB56</f>
        <v>0</v>
      </c>
      <c r="AD56" s="26">
        <f t="shared" si="7"/>
        <v>0.5</v>
      </c>
      <c r="AE56" s="26">
        <f t="shared" si="7"/>
        <v>0.5</v>
      </c>
      <c r="AF56" s="26">
        <f t="shared" si="7"/>
        <v>0</v>
      </c>
      <c r="AG56" s="26">
        <f t="shared" si="7"/>
        <v>0</v>
      </c>
      <c r="AH56" s="26">
        <f t="shared" si="7"/>
        <v>0</v>
      </c>
      <c r="AI56" s="87">
        <f t="shared" si="8"/>
        <v>2.5</v>
      </c>
      <c r="AJ56" s="87">
        <f t="shared" si="8"/>
        <v>0.57999999999999996</v>
      </c>
      <c r="AK56" s="87">
        <f t="shared" si="8"/>
        <v>3</v>
      </c>
      <c r="AL56" s="87">
        <f t="shared" si="8"/>
        <v>2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9"/>
        <v>0</v>
      </c>
      <c r="W57" s="87">
        <f t="shared" si="6"/>
        <v>0</v>
      </c>
      <c r="X57" s="87">
        <f t="shared" si="6"/>
        <v>2</v>
      </c>
      <c r="Y57" s="87">
        <f t="shared" si="6"/>
        <v>0</v>
      </c>
      <c r="Z57" s="87">
        <f t="shared" si="6"/>
        <v>2</v>
      </c>
      <c r="AA57" s="87">
        <f t="shared" si="6"/>
        <v>0</v>
      </c>
      <c r="AB57" s="87">
        <f t="shared" si="10"/>
        <v>4</v>
      </c>
      <c r="AC57" s="26">
        <f t="shared" si="11"/>
        <v>0</v>
      </c>
      <c r="AD57" s="26">
        <f t="shared" si="7"/>
        <v>0</v>
      </c>
      <c r="AE57" s="26">
        <f t="shared" si="7"/>
        <v>0.5</v>
      </c>
      <c r="AF57" s="26">
        <f t="shared" si="7"/>
        <v>0</v>
      </c>
      <c r="AG57" s="26">
        <f t="shared" si="7"/>
        <v>0.5</v>
      </c>
      <c r="AH57" s="26">
        <f t="shared" si="7"/>
        <v>0</v>
      </c>
      <c r="AI57" s="87">
        <f t="shared" si="8"/>
        <v>4</v>
      </c>
      <c r="AJ57" s="87">
        <f t="shared" si="8"/>
        <v>1.1499999999999999</v>
      </c>
      <c r="AK57" s="87">
        <f t="shared" si="8"/>
        <v>4</v>
      </c>
      <c r="AL57" s="87">
        <f t="shared" si="8"/>
        <v>3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0"/>
      <c r="AO58" s="80">
        <v>112</v>
      </c>
      <c r="AP58" s="80">
        <v>79.400000000000006</v>
      </c>
      <c r="AQ58" s="80">
        <v>79.400000000000006</v>
      </c>
      <c r="AR58" s="24">
        <v>79.400000000000006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0" t="s">
        <v>31</v>
      </c>
      <c r="AO59" s="80">
        <v>6</v>
      </c>
      <c r="AP59" s="80">
        <v>4.3</v>
      </c>
      <c r="AQ59" s="80">
        <v>4.3</v>
      </c>
      <c r="AR59" s="24">
        <v>83.7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0" t="s">
        <v>32</v>
      </c>
      <c r="AO60" s="80">
        <v>4</v>
      </c>
      <c r="AP60" s="80">
        <v>2.8</v>
      </c>
      <c r="AQ60" s="80">
        <v>2.8</v>
      </c>
      <c r="AR60" s="24">
        <v>86.5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0" t="s">
        <v>33</v>
      </c>
      <c r="AO61" s="80">
        <v>19</v>
      </c>
      <c r="AP61" s="80">
        <v>13.5</v>
      </c>
      <c r="AQ61" s="80">
        <v>13.5</v>
      </c>
      <c r="AR61" s="24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80" t="s">
        <v>93</v>
      </c>
      <c r="AO62" s="80">
        <v>141</v>
      </c>
      <c r="AP62" s="80">
        <v>100</v>
      </c>
      <c r="AQ62" s="80">
        <v>100</v>
      </c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 t="s">
        <v>204</v>
      </c>
      <c r="AN63" s="80"/>
      <c r="AO63" s="80"/>
      <c r="AP63" s="80"/>
      <c r="AQ63" s="80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0"/>
      <c r="AO64" s="80"/>
      <c r="AP64" s="80"/>
      <c r="AQ64" s="80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0"/>
      <c r="AO65" s="80"/>
      <c r="AP65" s="80"/>
      <c r="AQ65" s="80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80"/>
      <c r="AO66" s="80"/>
      <c r="AP66" s="80"/>
      <c r="AQ66" s="80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 t="s">
        <v>176</v>
      </c>
      <c r="AN67" s="80"/>
      <c r="AO67" s="80"/>
      <c r="AP67" s="80"/>
      <c r="AQ67" s="80"/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80"/>
      <c r="AO68" s="80" t="s">
        <v>123</v>
      </c>
      <c r="AP68" s="80" t="s">
        <v>124</v>
      </c>
      <c r="AQ68" s="80" t="s">
        <v>125</v>
      </c>
      <c r="AR68" s="24" t="s">
        <v>126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127</v>
      </c>
      <c r="AN69" s="80"/>
      <c r="AO69" s="80">
        <v>133</v>
      </c>
      <c r="AP69" s="80">
        <v>94.3</v>
      </c>
      <c r="AQ69" s="80">
        <v>94.3</v>
      </c>
      <c r="AR69" s="24">
        <v>94.3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0" t="s">
        <v>137</v>
      </c>
      <c r="AO70" s="80">
        <v>1</v>
      </c>
      <c r="AP70" s="80">
        <v>0.7</v>
      </c>
      <c r="AQ70" s="80">
        <v>0.7</v>
      </c>
      <c r="AR70" s="24">
        <v>95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80" t="s">
        <v>139</v>
      </c>
      <c r="AO71" s="80">
        <v>1</v>
      </c>
      <c r="AP71" s="80">
        <v>0.7</v>
      </c>
      <c r="AQ71" s="80">
        <v>0.7</v>
      </c>
      <c r="AR71" s="24">
        <v>95.7</v>
      </c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0" t="s">
        <v>140</v>
      </c>
      <c r="AO72" s="80">
        <v>1</v>
      </c>
      <c r="AP72" s="80">
        <v>0.7</v>
      </c>
      <c r="AQ72" s="80">
        <v>0.7</v>
      </c>
      <c r="AR72" s="24">
        <v>96.5</v>
      </c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80" t="s">
        <v>141</v>
      </c>
      <c r="AO73" s="80">
        <v>1</v>
      </c>
      <c r="AP73" s="80">
        <v>0.7</v>
      </c>
      <c r="AQ73" s="80">
        <v>0.7</v>
      </c>
      <c r="AR73" s="24">
        <v>97.2</v>
      </c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/>
      <c r="AN74" s="80" t="s">
        <v>143</v>
      </c>
      <c r="AO74" s="80">
        <v>1</v>
      </c>
      <c r="AP74" s="80">
        <v>0.7</v>
      </c>
      <c r="AQ74" s="80">
        <v>0.7</v>
      </c>
      <c r="AR74" s="24">
        <v>97.9</v>
      </c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80" t="s">
        <v>151</v>
      </c>
      <c r="AO75" s="80">
        <v>1</v>
      </c>
      <c r="AP75" s="80">
        <v>0.7</v>
      </c>
      <c r="AQ75" s="80">
        <v>0.7</v>
      </c>
      <c r="AR75" s="24">
        <v>98.6</v>
      </c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0" t="s">
        <v>155</v>
      </c>
      <c r="AO76" s="80">
        <v>1</v>
      </c>
      <c r="AP76" s="80">
        <v>0.7</v>
      </c>
      <c r="AQ76" s="80">
        <v>0.7</v>
      </c>
      <c r="AR76" s="24">
        <v>99.3</v>
      </c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80" t="s">
        <v>157</v>
      </c>
      <c r="AO77" s="80">
        <v>1</v>
      </c>
      <c r="AP77" s="80">
        <v>0.7</v>
      </c>
      <c r="AQ77" s="80">
        <v>0.7</v>
      </c>
      <c r="AR77" s="24">
        <v>100</v>
      </c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/>
      <c r="AN78" s="80" t="s">
        <v>93</v>
      </c>
      <c r="AO78" s="80">
        <v>141</v>
      </c>
      <c r="AP78" s="80">
        <v>100</v>
      </c>
      <c r="AQ78" s="80">
        <v>100</v>
      </c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 t="s">
        <v>204</v>
      </c>
      <c r="AN79" s="80"/>
      <c r="AO79" s="80"/>
      <c r="AP79" s="80"/>
      <c r="AQ79" s="80"/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/>
      <c r="AN80" s="80"/>
      <c r="AO80" s="80"/>
      <c r="AP80" s="80"/>
      <c r="AQ80" s="80"/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80"/>
      <c r="AO81" s="80"/>
      <c r="AP81" s="80"/>
      <c r="AQ81" s="80"/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 t="s">
        <v>177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/>
      <c r="AO84" s="24" t="s">
        <v>123</v>
      </c>
      <c r="AP84" s="24" t="s">
        <v>124</v>
      </c>
      <c r="AQ84" s="24" t="s">
        <v>125</v>
      </c>
      <c r="AR84" s="24" t="s">
        <v>126</v>
      </c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 t="s">
        <v>127</v>
      </c>
      <c r="AO85" s="24">
        <v>104</v>
      </c>
      <c r="AP85" s="24">
        <v>73.8</v>
      </c>
      <c r="AQ85" s="24">
        <v>73.8</v>
      </c>
      <c r="AR85" s="24">
        <v>73.8</v>
      </c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  <c r="AN86" s="24" t="s">
        <v>29</v>
      </c>
      <c r="AO86" s="24">
        <v>11</v>
      </c>
      <c r="AP86" s="24">
        <v>7.8</v>
      </c>
      <c r="AQ86" s="24">
        <v>7.8</v>
      </c>
      <c r="AR86" s="24">
        <v>81.599999999999994</v>
      </c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/>
      <c r="AN87" s="24" t="s">
        <v>30</v>
      </c>
      <c r="AO87" s="24">
        <v>26</v>
      </c>
      <c r="AP87" s="24">
        <v>18.399999999999999</v>
      </c>
      <c r="AQ87" s="24">
        <v>18.399999999999999</v>
      </c>
      <c r="AR87" s="24">
        <v>100</v>
      </c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/>
      <c r="AN88" s="24" t="s">
        <v>93</v>
      </c>
      <c r="AO88" s="24">
        <v>141</v>
      </c>
      <c r="AP88" s="24">
        <v>100</v>
      </c>
      <c r="AQ88" s="24">
        <v>100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 t="s">
        <v>204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/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/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 t="s">
        <v>178</v>
      </c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/>
      <c r="AO94" s="24" t="s">
        <v>123</v>
      </c>
      <c r="AP94" s="24" t="s">
        <v>124</v>
      </c>
      <c r="AQ94" s="24" t="s">
        <v>125</v>
      </c>
      <c r="AR94" s="24" t="s">
        <v>126</v>
      </c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 t="s">
        <v>127</v>
      </c>
      <c r="AN95" s="24" t="s">
        <v>29</v>
      </c>
      <c r="AO95" s="24">
        <v>4</v>
      </c>
      <c r="AP95" s="24">
        <v>2.8</v>
      </c>
      <c r="AQ95" s="24">
        <v>2.8</v>
      </c>
      <c r="AR95" s="24">
        <v>2.8</v>
      </c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/>
      <c r="AN96" s="24" t="s">
        <v>30</v>
      </c>
      <c r="AO96" s="24">
        <v>137</v>
      </c>
      <c r="AP96" s="24">
        <v>97.2</v>
      </c>
      <c r="AQ96" s="24">
        <v>97.2</v>
      </c>
      <c r="AR96" s="24">
        <v>100</v>
      </c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/>
      <c r="AN97" s="24" t="s">
        <v>93</v>
      </c>
      <c r="AO97" s="24">
        <v>141</v>
      </c>
      <c r="AP97" s="24">
        <v>100</v>
      </c>
      <c r="AQ97" s="24">
        <v>100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 t="s">
        <v>204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/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/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 t="s">
        <v>179</v>
      </c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/>
      <c r="AO103" s="24" t="s">
        <v>123</v>
      </c>
      <c r="AP103" s="24" t="s">
        <v>124</v>
      </c>
      <c r="AQ103" s="24" t="s">
        <v>125</v>
      </c>
      <c r="AR103" s="24" t="s">
        <v>126</v>
      </c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 t="s">
        <v>127</v>
      </c>
      <c r="AN104" s="24" t="s">
        <v>29</v>
      </c>
      <c r="AO104" s="24">
        <v>61</v>
      </c>
      <c r="AP104" s="24">
        <v>43.3</v>
      </c>
      <c r="AQ104" s="24">
        <v>43.3</v>
      </c>
      <c r="AR104" s="24">
        <v>43.3</v>
      </c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/>
      <c r="AN105" s="24" t="s">
        <v>30</v>
      </c>
      <c r="AO105" s="24">
        <v>80</v>
      </c>
      <c r="AP105" s="24">
        <v>56.7</v>
      </c>
      <c r="AQ105" s="24">
        <v>56.7</v>
      </c>
      <c r="AR105" s="24">
        <v>100</v>
      </c>
    </row>
    <row r="106" spans="1:49" s="24" customFormat="1" ht="18.7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/>
      <c r="AN106" s="24" t="s">
        <v>93</v>
      </c>
      <c r="AO106" s="24">
        <v>141</v>
      </c>
      <c r="AP106" s="24">
        <v>100</v>
      </c>
      <c r="AQ106" s="24">
        <v>100</v>
      </c>
    </row>
    <row r="107" spans="1:49" s="24" customFormat="1" ht="4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1</v>
      </c>
      <c r="W107" s="88">
        <f t="shared" ref="W107:AA107" si="12">+AO12</f>
        <v>2</v>
      </c>
      <c r="X107" s="88">
        <f t="shared" si="12"/>
        <v>5</v>
      </c>
      <c r="Y107" s="88">
        <f t="shared" si="12"/>
        <v>6</v>
      </c>
      <c r="Z107" s="88">
        <f t="shared" si="12"/>
        <v>1</v>
      </c>
      <c r="AA107" s="88">
        <f t="shared" si="12"/>
        <v>1</v>
      </c>
      <c r="AB107" s="88">
        <f>SUM(V107:AA107)</f>
        <v>16</v>
      </c>
      <c r="AC107" s="26">
        <f t="shared" ref="AC107:AH107" si="13">V107/$AB107</f>
        <v>6.25E-2</v>
      </c>
      <c r="AD107" s="26">
        <f t="shared" si="13"/>
        <v>0.125</v>
      </c>
      <c r="AE107" s="26">
        <f t="shared" si="13"/>
        <v>0.3125</v>
      </c>
      <c r="AF107" s="26">
        <f t="shared" si="13"/>
        <v>0.375</v>
      </c>
      <c r="AG107" s="26">
        <f t="shared" si="13"/>
        <v>6.25E-2</v>
      </c>
      <c r="AH107" s="26">
        <f t="shared" si="13"/>
        <v>6.25E-2</v>
      </c>
      <c r="AI107" s="88">
        <f t="shared" ref="AI107:AL107" si="14">+BA12</f>
        <v>3.27</v>
      </c>
      <c r="AJ107" s="88">
        <f t="shared" si="14"/>
        <v>1.03</v>
      </c>
      <c r="AK107" s="88">
        <f t="shared" si="14"/>
        <v>3</v>
      </c>
      <c r="AL107" s="88">
        <f t="shared" si="14"/>
        <v>4</v>
      </c>
      <c r="AM107" s="73" t="s">
        <v>204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 t="s">
        <v>180</v>
      </c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/>
      <c r="AN112" s="27"/>
      <c r="AO112" s="27" t="s">
        <v>123</v>
      </c>
      <c r="AP112" s="27" t="s">
        <v>124</v>
      </c>
      <c r="AQ112" s="27" t="s">
        <v>125</v>
      </c>
      <c r="AR112" s="27" t="s">
        <v>126</v>
      </c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 t="s">
        <v>127</v>
      </c>
      <c r="AN113" s="27"/>
      <c r="AO113" s="27">
        <v>80</v>
      </c>
      <c r="AP113" s="27">
        <v>56.7</v>
      </c>
      <c r="AQ113" s="27">
        <v>56.7</v>
      </c>
      <c r="AR113" s="27">
        <v>56.7</v>
      </c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 t="s">
        <v>29</v>
      </c>
      <c r="AO114" s="24">
        <v>16</v>
      </c>
      <c r="AP114" s="24">
        <v>11.3</v>
      </c>
      <c r="AQ114" s="24">
        <v>11.3</v>
      </c>
      <c r="AR114" s="24">
        <v>68.099999999999994</v>
      </c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/>
      <c r="AN115" s="24" t="s">
        <v>30</v>
      </c>
      <c r="AO115" s="24">
        <v>45</v>
      </c>
      <c r="AP115" s="24">
        <v>31.9</v>
      </c>
      <c r="AQ115" s="24">
        <v>31.9</v>
      </c>
      <c r="AR115" s="24">
        <v>100</v>
      </c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/>
      <c r="AN116" s="24" t="s">
        <v>93</v>
      </c>
      <c r="AO116" s="24">
        <v>141</v>
      </c>
      <c r="AP116" s="24">
        <v>100</v>
      </c>
      <c r="AQ116" s="24">
        <v>100</v>
      </c>
      <c r="AR116" s="24"/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 t="s">
        <v>204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/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/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 t="s">
        <v>181</v>
      </c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/>
      <c r="AO122" s="24" t="s">
        <v>123</v>
      </c>
      <c r="AP122" s="24" t="s">
        <v>124</v>
      </c>
      <c r="AQ122" s="24" t="s">
        <v>125</v>
      </c>
      <c r="AR122" s="24" t="s">
        <v>126</v>
      </c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7</v>
      </c>
      <c r="W123" s="88">
        <f t="shared" ref="W123:AA123" si="15">+AO13</f>
        <v>12</v>
      </c>
      <c r="X123" s="88">
        <f t="shared" si="15"/>
        <v>24</v>
      </c>
      <c r="Y123" s="88">
        <f t="shared" si="15"/>
        <v>36</v>
      </c>
      <c r="Z123" s="88">
        <f t="shared" si="15"/>
        <v>10</v>
      </c>
      <c r="AA123" s="88">
        <f t="shared" si="15"/>
        <v>1</v>
      </c>
      <c r="AB123" s="88">
        <f>SUM(V123:AA123)</f>
        <v>90</v>
      </c>
      <c r="AC123" s="26">
        <f>V123/$AB123</f>
        <v>7.7777777777777779E-2</v>
      </c>
      <c r="AD123" s="26">
        <f t="shared" ref="AD123:AH123" si="16">W123/$AB123</f>
        <v>0.13333333333333333</v>
      </c>
      <c r="AE123" s="26">
        <f t="shared" si="16"/>
        <v>0.26666666666666666</v>
      </c>
      <c r="AF123" s="26">
        <f t="shared" si="16"/>
        <v>0.4</v>
      </c>
      <c r="AG123" s="26">
        <f t="shared" si="16"/>
        <v>0.1111111111111111</v>
      </c>
      <c r="AH123" s="26">
        <f t="shared" si="16"/>
        <v>1.1111111111111112E-2</v>
      </c>
      <c r="AI123" s="88">
        <f t="shared" ref="AI123:AL123" si="17">+BA13</f>
        <v>3.34</v>
      </c>
      <c r="AJ123" s="88">
        <f t="shared" si="17"/>
        <v>1.1000000000000001</v>
      </c>
      <c r="AK123" s="88">
        <f t="shared" si="17"/>
        <v>4</v>
      </c>
      <c r="AL123" s="88">
        <f t="shared" si="17"/>
        <v>4</v>
      </c>
      <c r="AM123" s="73" t="s">
        <v>127</v>
      </c>
      <c r="AN123" s="24" t="s">
        <v>29</v>
      </c>
      <c r="AO123" s="24">
        <v>90</v>
      </c>
      <c r="AP123" s="24">
        <v>63.8</v>
      </c>
      <c r="AQ123" s="24">
        <v>63.8</v>
      </c>
      <c r="AR123" s="24">
        <v>63.8</v>
      </c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/>
      <c r="AN124" s="24" t="s">
        <v>30</v>
      </c>
      <c r="AO124" s="24">
        <v>51</v>
      </c>
      <c r="AP124" s="24">
        <v>36.200000000000003</v>
      </c>
      <c r="AQ124" s="24">
        <v>36.200000000000003</v>
      </c>
      <c r="AR124" s="24">
        <v>100</v>
      </c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/>
      <c r="AN125" s="24" t="s">
        <v>93</v>
      </c>
      <c r="AO125" s="24">
        <v>141</v>
      </c>
      <c r="AP125" s="24">
        <v>100</v>
      </c>
      <c r="AQ125" s="24">
        <v>100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 t="s">
        <v>204</v>
      </c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/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/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 t="s">
        <v>182</v>
      </c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/>
      <c r="AO131" s="24" t="s">
        <v>123</v>
      </c>
      <c r="AP131" s="24" t="s">
        <v>124</v>
      </c>
      <c r="AQ131" s="24" t="s">
        <v>125</v>
      </c>
      <c r="AR131" s="24" t="s">
        <v>126</v>
      </c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 t="s">
        <v>127</v>
      </c>
      <c r="AN132" s="77" t="s">
        <v>29</v>
      </c>
      <c r="AO132" s="77">
        <v>134</v>
      </c>
      <c r="AP132" s="77">
        <v>95</v>
      </c>
      <c r="AQ132" s="77">
        <v>95</v>
      </c>
      <c r="AR132" s="27">
        <v>95</v>
      </c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80" t="s">
        <v>30</v>
      </c>
      <c r="AO133" s="80">
        <v>7</v>
      </c>
      <c r="AP133" s="80">
        <v>5</v>
      </c>
      <c r="AQ133" s="80">
        <v>5</v>
      </c>
      <c r="AR133" s="24">
        <v>100</v>
      </c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/>
      <c r="AN134" s="80" t="s">
        <v>93</v>
      </c>
      <c r="AO134" s="80">
        <v>141</v>
      </c>
      <c r="AP134" s="80">
        <v>100</v>
      </c>
      <c r="AQ134" s="80">
        <v>100</v>
      </c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 t="s">
        <v>204</v>
      </c>
      <c r="AN135" s="77"/>
      <c r="AO135" s="77"/>
      <c r="AP135" s="77"/>
      <c r="AQ135" s="77"/>
      <c r="AR135" s="27"/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/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/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 t="s">
        <v>183</v>
      </c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/>
      <c r="AO140" s="24" t="s">
        <v>123</v>
      </c>
      <c r="AP140" s="24" t="s">
        <v>124</v>
      </c>
      <c r="AQ140" s="24" t="s">
        <v>125</v>
      </c>
      <c r="AR140" s="24" t="s">
        <v>126</v>
      </c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 t="s">
        <v>127</v>
      </c>
      <c r="AO141" s="24">
        <v>7</v>
      </c>
      <c r="AP141" s="24">
        <v>5</v>
      </c>
      <c r="AQ141" s="24">
        <v>5</v>
      </c>
      <c r="AR141" s="24">
        <v>5</v>
      </c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  <c r="AN142" s="24" t="s">
        <v>29</v>
      </c>
      <c r="AO142" s="24">
        <v>111</v>
      </c>
      <c r="AP142" s="24">
        <v>78.7</v>
      </c>
      <c r="AQ142" s="24">
        <v>78.7</v>
      </c>
      <c r="AR142" s="24">
        <v>83.7</v>
      </c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/>
      <c r="AN143" s="24" t="s">
        <v>30</v>
      </c>
      <c r="AO143" s="24">
        <v>23</v>
      </c>
      <c r="AP143" s="24">
        <v>16.3</v>
      </c>
      <c r="AQ143" s="24">
        <v>16.3</v>
      </c>
      <c r="AR143" s="24">
        <v>100</v>
      </c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/>
      <c r="AN144" s="24" t="s">
        <v>93</v>
      </c>
      <c r="AO144" s="24">
        <v>141</v>
      </c>
      <c r="AP144" s="24">
        <v>100</v>
      </c>
      <c r="AQ144" s="24">
        <v>100</v>
      </c>
    </row>
    <row r="145" spans="1:44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 t="s">
        <v>204</v>
      </c>
    </row>
    <row r="146" spans="1:44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/>
    </row>
    <row r="147" spans="1:44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</row>
    <row r="148" spans="1:44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</row>
    <row r="149" spans="1:44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 t="s">
        <v>184</v>
      </c>
    </row>
    <row r="150" spans="1:44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/>
      <c r="AO150" s="24" t="s">
        <v>123</v>
      </c>
      <c r="AP150" s="24" t="s">
        <v>124</v>
      </c>
      <c r="AQ150" s="24" t="s">
        <v>125</v>
      </c>
      <c r="AR150" s="24" t="s">
        <v>126</v>
      </c>
    </row>
    <row r="151" spans="1:44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 t="s">
        <v>127</v>
      </c>
      <c r="AO151" s="24">
        <v>1</v>
      </c>
      <c r="AP151" s="24">
        <v>0.7</v>
      </c>
      <c r="AQ151" s="24">
        <v>0.7</v>
      </c>
      <c r="AR151" s="24">
        <v>0.7</v>
      </c>
    </row>
    <row r="152" spans="1:44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3</v>
      </c>
      <c r="W152" s="88">
        <f t="shared" ref="W152:AA153" si="18">+AO14</f>
        <v>7</v>
      </c>
      <c r="X152" s="88">
        <f t="shared" si="18"/>
        <v>31</v>
      </c>
      <c r="Y152" s="88">
        <f t="shared" si="18"/>
        <v>40</v>
      </c>
      <c r="Z152" s="88">
        <f t="shared" si="18"/>
        <v>30</v>
      </c>
      <c r="AA152" s="88">
        <f t="shared" si="18"/>
        <v>0</v>
      </c>
      <c r="AB152" s="88">
        <f>SUM(V152:AA152)</f>
        <v>111</v>
      </c>
      <c r="AC152" s="26">
        <f>V152/$AB152</f>
        <v>2.7027027027027029E-2</v>
      </c>
      <c r="AD152" s="26">
        <f t="shared" ref="AD152:AH153" si="19">W152/$AB152</f>
        <v>6.3063063063063057E-2</v>
      </c>
      <c r="AE152" s="26">
        <f t="shared" si="19"/>
        <v>0.27927927927927926</v>
      </c>
      <c r="AF152" s="26">
        <f t="shared" si="19"/>
        <v>0.36036036036036034</v>
      </c>
      <c r="AG152" s="26">
        <f t="shared" si="19"/>
        <v>0.27027027027027029</v>
      </c>
      <c r="AH152" s="26">
        <f t="shared" si="19"/>
        <v>0</v>
      </c>
      <c r="AI152" s="88">
        <f t="shared" ref="AI152:AL153" si="20">+BA14</f>
        <v>3.78</v>
      </c>
      <c r="AJ152" s="88">
        <f t="shared" si="20"/>
        <v>1</v>
      </c>
      <c r="AK152" s="88">
        <f t="shared" si="20"/>
        <v>4</v>
      </c>
      <c r="AL152" s="88">
        <f t="shared" si="20"/>
        <v>4</v>
      </c>
      <c r="AM152" s="73"/>
      <c r="AN152" s="24" t="s">
        <v>29</v>
      </c>
      <c r="AO152" s="24">
        <v>62</v>
      </c>
      <c r="AP152" s="24">
        <v>44</v>
      </c>
      <c r="AQ152" s="24">
        <v>44</v>
      </c>
      <c r="AR152" s="24">
        <v>44.7</v>
      </c>
    </row>
    <row r="153" spans="1:44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5</v>
      </c>
      <c r="W153" s="88">
        <f t="shared" si="18"/>
        <v>17</v>
      </c>
      <c r="X153" s="88">
        <f t="shared" si="18"/>
        <v>29</v>
      </c>
      <c r="Y153" s="88">
        <f t="shared" si="18"/>
        <v>50</v>
      </c>
      <c r="Z153" s="88">
        <f t="shared" si="18"/>
        <v>6</v>
      </c>
      <c r="AA153" s="88">
        <f t="shared" si="18"/>
        <v>4</v>
      </c>
      <c r="AB153" s="88">
        <f>SUM(V153:AA153)</f>
        <v>111</v>
      </c>
      <c r="AC153" s="26">
        <f>V153/$AB153</f>
        <v>4.5045045045045043E-2</v>
      </c>
      <c r="AD153" s="26">
        <f t="shared" si="19"/>
        <v>0.15315315315315314</v>
      </c>
      <c r="AE153" s="26">
        <f t="shared" si="19"/>
        <v>0.26126126126126126</v>
      </c>
      <c r="AF153" s="26">
        <f t="shared" si="19"/>
        <v>0.45045045045045046</v>
      </c>
      <c r="AG153" s="26">
        <f t="shared" si="19"/>
        <v>5.4054054054054057E-2</v>
      </c>
      <c r="AH153" s="26">
        <f t="shared" si="19"/>
        <v>3.6036036036036036E-2</v>
      </c>
      <c r="AI153" s="88">
        <f t="shared" si="20"/>
        <v>3.33</v>
      </c>
      <c r="AJ153" s="88">
        <f t="shared" si="20"/>
        <v>0.97</v>
      </c>
      <c r="AK153" s="88">
        <f t="shared" si="20"/>
        <v>4</v>
      </c>
      <c r="AL153" s="88">
        <f t="shared" si="20"/>
        <v>4</v>
      </c>
      <c r="AM153" s="73"/>
      <c r="AN153" s="24" t="s">
        <v>30</v>
      </c>
      <c r="AO153" s="24">
        <v>78</v>
      </c>
      <c r="AP153" s="24">
        <v>55.3</v>
      </c>
      <c r="AQ153" s="24">
        <v>55.3</v>
      </c>
      <c r="AR153" s="24">
        <v>100</v>
      </c>
    </row>
    <row r="154" spans="1:44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  <c r="AN154" s="24" t="s">
        <v>93</v>
      </c>
      <c r="AO154" s="24">
        <v>141</v>
      </c>
      <c r="AP154" s="24">
        <v>100</v>
      </c>
      <c r="AQ154" s="24">
        <v>100</v>
      </c>
    </row>
    <row r="155" spans="1:44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 t="s">
        <v>204</v>
      </c>
    </row>
    <row r="156" spans="1:44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44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44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44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44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16</v>
      </c>
      <c r="W176" s="87">
        <f t="shared" ref="W176:AA187" si="21">+AO16</f>
        <v>40</v>
      </c>
      <c r="X176" s="87">
        <f t="shared" si="21"/>
        <v>25</v>
      </c>
      <c r="Y176" s="87">
        <f t="shared" si="21"/>
        <v>38</v>
      </c>
      <c r="Z176" s="87">
        <f t="shared" si="21"/>
        <v>13</v>
      </c>
      <c r="AA176" s="87">
        <f t="shared" si="21"/>
        <v>9</v>
      </c>
      <c r="AB176" s="87">
        <f>SUM(V176:AA176)</f>
        <v>141</v>
      </c>
      <c r="AC176" s="26">
        <f>V176/$AB176</f>
        <v>0.11347517730496454</v>
      </c>
      <c r="AD176" s="26">
        <f t="shared" ref="AD176:AH187" si="22">W176/$AB176</f>
        <v>0.28368794326241137</v>
      </c>
      <c r="AE176" s="26">
        <f t="shared" si="22"/>
        <v>0.1773049645390071</v>
      </c>
      <c r="AF176" s="26">
        <f t="shared" si="22"/>
        <v>0.26950354609929078</v>
      </c>
      <c r="AG176" s="26">
        <f t="shared" si="22"/>
        <v>9.2198581560283682E-2</v>
      </c>
      <c r="AH176" s="26">
        <f t="shared" si="22"/>
        <v>6.3829787234042548E-2</v>
      </c>
      <c r="AI176" s="87">
        <f t="shared" ref="AI176:AL187" si="23">+BA16</f>
        <v>2.94</v>
      </c>
      <c r="AJ176" s="87">
        <f t="shared" si="23"/>
        <v>1.22</v>
      </c>
      <c r="AK176" s="87">
        <f t="shared" si="23"/>
        <v>3</v>
      </c>
      <c r="AL176" s="87">
        <f t="shared" si="23"/>
        <v>2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24">+AN17</f>
        <v>8</v>
      </c>
      <c r="W177" s="87">
        <f t="shared" si="21"/>
        <v>26</v>
      </c>
      <c r="X177" s="87">
        <f t="shared" si="21"/>
        <v>37</v>
      </c>
      <c r="Y177" s="87">
        <f t="shared" si="21"/>
        <v>55</v>
      </c>
      <c r="Z177" s="87">
        <f t="shared" si="21"/>
        <v>13</v>
      </c>
      <c r="AA177" s="87">
        <f t="shared" si="21"/>
        <v>2</v>
      </c>
      <c r="AB177" s="87">
        <f t="shared" ref="AB177:AB187" si="25">SUM(V177:AA177)</f>
        <v>141</v>
      </c>
      <c r="AC177" s="26">
        <f t="shared" ref="AC177:AC186" si="26">V177/$AB177</f>
        <v>5.6737588652482268E-2</v>
      </c>
      <c r="AD177" s="26">
        <f t="shared" si="22"/>
        <v>0.18439716312056736</v>
      </c>
      <c r="AE177" s="26">
        <f t="shared" si="22"/>
        <v>0.26241134751773049</v>
      </c>
      <c r="AF177" s="26">
        <f t="shared" si="22"/>
        <v>0.39007092198581561</v>
      </c>
      <c r="AG177" s="26">
        <f t="shared" si="22"/>
        <v>9.2198581560283682E-2</v>
      </c>
      <c r="AH177" s="26">
        <f t="shared" si="22"/>
        <v>1.4184397163120567E-2</v>
      </c>
      <c r="AI177" s="87">
        <f t="shared" si="23"/>
        <v>3.28</v>
      </c>
      <c r="AJ177" s="87">
        <f t="shared" si="23"/>
        <v>1.06</v>
      </c>
      <c r="AK177" s="87">
        <f t="shared" si="23"/>
        <v>3</v>
      </c>
      <c r="AL177" s="87">
        <f t="shared" si="23"/>
        <v>4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24"/>
        <v>3</v>
      </c>
      <c r="W178" s="87">
        <f t="shared" si="21"/>
        <v>16</v>
      </c>
      <c r="X178" s="87">
        <f t="shared" si="21"/>
        <v>30</v>
      </c>
      <c r="Y178" s="87">
        <f t="shared" si="21"/>
        <v>69</v>
      </c>
      <c r="Z178" s="87">
        <f t="shared" si="21"/>
        <v>15</v>
      </c>
      <c r="AA178" s="87">
        <f t="shared" si="21"/>
        <v>7</v>
      </c>
      <c r="AB178" s="87">
        <f t="shared" si="25"/>
        <v>140</v>
      </c>
      <c r="AC178" s="26">
        <f t="shared" si="26"/>
        <v>2.1428571428571429E-2</v>
      </c>
      <c r="AD178" s="26">
        <f t="shared" si="22"/>
        <v>0.11428571428571428</v>
      </c>
      <c r="AE178" s="26">
        <f t="shared" si="22"/>
        <v>0.21428571428571427</v>
      </c>
      <c r="AF178" s="26">
        <f t="shared" si="22"/>
        <v>0.49285714285714288</v>
      </c>
      <c r="AG178" s="26">
        <f t="shared" si="22"/>
        <v>0.10714285714285714</v>
      </c>
      <c r="AH178" s="26">
        <f t="shared" si="22"/>
        <v>0.05</v>
      </c>
      <c r="AI178" s="87">
        <f t="shared" si="23"/>
        <v>3.58</v>
      </c>
      <c r="AJ178" s="87">
        <f t="shared" si="23"/>
        <v>0.92</v>
      </c>
      <c r="AK178" s="87">
        <f t="shared" si="23"/>
        <v>4</v>
      </c>
      <c r="AL178" s="87">
        <f t="shared" si="23"/>
        <v>4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24"/>
        <v>5</v>
      </c>
      <c r="W179" s="87">
        <f t="shared" si="21"/>
        <v>11</v>
      </c>
      <c r="X179" s="87">
        <f t="shared" si="21"/>
        <v>23</v>
      </c>
      <c r="Y179" s="87">
        <f t="shared" si="21"/>
        <v>33</v>
      </c>
      <c r="Z179" s="87">
        <f t="shared" si="21"/>
        <v>36</v>
      </c>
      <c r="AA179" s="87">
        <f t="shared" si="21"/>
        <v>33</v>
      </c>
      <c r="AB179" s="87">
        <f t="shared" si="25"/>
        <v>141</v>
      </c>
      <c r="AC179" s="26">
        <f t="shared" si="26"/>
        <v>3.5460992907801421E-2</v>
      </c>
      <c r="AD179" s="26">
        <f t="shared" si="22"/>
        <v>7.8014184397163122E-2</v>
      </c>
      <c r="AE179" s="26">
        <f t="shared" si="22"/>
        <v>0.16312056737588654</v>
      </c>
      <c r="AF179" s="26">
        <f t="shared" si="22"/>
        <v>0.23404255319148937</v>
      </c>
      <c r="AG179" s="26">
        <f t="shared" si="22"/>
        <v>0.25531914893617019</v>
      </c>
      <c r="AH179" s="26">
        <f t="shared" si="22"/>
        <v>0.23404255319148937</v>
      </c>
      <c r="AI179" s="87">
        <f t="shared" si="23"/>
        <v>3.78</v>
      </c>
      <c r="AJ179" s="87">
        <f t="shared" si="23"/>
        <v>1.1499999999999999</v>
      </c>
      <c r="AK179" s="87">
        <f t="shared" si="23"/>
        <v>4</v>
      </c>
      <c r="AL179" s="87">
        <f t="shared" si="23"/>
        <v>5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24"/>
        <v>14</v>
      </c>
      <c r="W180" s="87">
        <f t="shared" si="21"/>
        <v>37</v>
      </c>
      <c r="X180" s="87">
        <f t="shared" si="21"/>
        <v>28</v>
      </c>
      <c r="Y180" s="87">
        <f t="shared" si="21"/>
        <v>40</v>
      </c>
      <c r="Z180" s="87">
        <f t="shared" si="21"/>
        <v>20</v>
      </c>
      <c r="AA180" s="87">
        <f t="shared" si="21"/>
        <v>2</v>
      </c>
      <c r="AB180" s="87">
        <f t="shared" si="25"/>
        <v>141</v>
      </c>
      <c r="AC180" s="26">
        <f t="shared" si="26"/>
        <v>9.9290780141843976E-2</v>
      </c>
      <c r="AD180" s="26">
        <f t="shared" si="22"/>
        <v>0.26241134751773049</v>
      </c>
      <c r="AE180" s="26">
        <f t="shared" si="22"/>
        <v>0.19858156028368795</v>
      </c>
      <c r="AF180" s="26">
        <f t="shared" si="22"/>
        <v>0.28368794326241137</v>
      </c>
      <c r="AG180" s="26">
        <f t="shared" si="22"/>
        <v>0.14184397163120568</v>
      </c>
      <c r="AH180" s="26">
        <f t="shared" si="22"/>
        <v>1.4184397163120567E-2</v>
      </c>
      <c r="AI180" s="87">
        <f t="shared" si="23"/>
        <v>3.11</v>
      </c>
      <c r="AJ180" s="87">
        <f t="shared" si="23"/>
        <v>1.24</v>
      </c>
      <c r="AK180" s="87">
        <f t="shared" si="23"/>
        <v>3</v>
      </c>
      <c r="AL180" s="87">
        <f t="shared" si="23"/>
        <v>4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24"/>
        <v>25</v>
      </c>
      <c r="W181" s="87">
        <f t="shared" si="21"/>
        <v>14</v>
      </c>
      <c r="X181" s="87">
        <f t="shared" si="21"/>
        <v>15</v>
      </c>
      <c r="Y181" s="87">
        <f t="shared" si="21"/>
        <v>15</v>
      </c>
      <c r="Z181" s="87">
        <f t="shared" si="21"/>
        <v>13</v>
      </c>
      <c r="AA181" s="87">
        <f t="shared" si="21"/>
        <v>59</v>
      </c>
      <c r="AB181" s="87">
        <f t="shared" si="25"/>
        <v>141</v>
      </c>
      <c r="AC181" s="26">
        <f t="shared" si="26"/>
        <v>0.1773049645390071</v>
      </c>
      <c r="AD181" s="26">
        <f t="shared" si="22"/>
        <v>9.9290780141843976E-2</v>
      </c>
      <c r="AE181" s="26">
        <f t="shared" si="22"/>
        <v>0.10638297872340426</v>
      </c>
      <c r="AF181" s="26">
        <f t="shared" si="22"/>
        <v>0.10638297872340426</v>
      </c>
      <c r="AG181" s="26">
        <f t="shared" si="22"/>
        <v>9.2198581560283682E-2</v>
      </c>
      <c r="AH181" s="26">
        <f t="shared" si="22"/>
        <v>0.41843971631205673</v>
      </c>
      <c r="AI181" s="87">
        <f t="shared" si="23"/>
        <v>2.72</v>
      </c>
      <c r="AJ181" s="87">
        <f t="shared" si="23"/>
        <v>1.47</v>
      </c>
      <c r="AK181" s="87">
        <f t="shared" si="23"/>
        <v>3</v>
      </c>
      <c r="AL181" s="87">
        <f t="shared" si="23"/>
        <v>1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24"/>
        <v>10</v>
      </c>
      <c r="W182" s="87">
        <f t="shared" si="21"/>
        <v>13</v>
      </c>
      <c r="X182" s="87">
        <f t="shared" si="21"/>
        <v>14</v>
      </c>
      <c r="Y182" s="87">
        <f t="shared" si="21"/>
        <v>16</v>
      </c>
      <c r="Z182" s="87">
        <f t="shared" si="21"/>
        <v>5</v>
      </c>
      <c r="AA182" s="87">
        <f t="shared" si="21"/>
        <v>83</v>
      </c>
      <c r="AB182" s="87">
        <f t="shared" si="25"/>
        <v>141</v>
      </c>
      <c r="AC182" s="26">
        <f t="shared" si="26"/>
        <v>7.0921985815602842E-2</v>
      </c>
      <c r="AD182" s="26">
        <f t="shared" si="22"/>
        <v>9.2198581560283682E-2</v>
      </c>
      <c r="AE182" s="26">
        <f t="shared" si="22"/>
        <v>9.9290780141843976E-2</v>
      </c>
      <c r="AF182" s="26">
        <f t="shared" si="22"/>
        <v>0.11347517730496454</v>
      </c>
      <c r="AG182" s="26">
        <f t="shared" si="22"/>
        <v>3.5460992907801421E-2</v>
      </c>
      <c r="AH182" s="26">
        <f t="shared" si="22"/>
        <v>0.58865248226950351</v>
      </c>
      <c r="AI182" s="87">
        <f t="shared" si="23"/>
        <v>2.88</v>
      </c>
      <c r="AJ182" s="87">
        <f t="shared" si="23"/>
        <v>1.24</v>
      </c>
      <c r="AK182" s="87">
        <f t="shared" si="23"/>
        <v>3</v>
      </c>
      <c r="AL182" s="87">
        <f t="shared" si="23"/>
        <v>4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24"/>
        <v>6</v>
      </c>
      <c r="W183" s="87">
        <f t="shared" si="21"/>
        <v>22</v>
      </c>
      <c r="X183" s="87">
        <f t="shared" si="21"/>
        <v>38</v>
      </c>
      <c r="Y183" s="87">
        <f t="shared" si="21"/>
        <v>42</v>
      </c>
      <c r="Z183" s="87">
        <f t="shared" si="21"/>
        <v>16</v>
      </c>
      <c r="AA183" s="87">
        <f t="shared" si="21"/>
        <v>17</v>
      </c>
      <c r="AB183" s="87">
        <f t="shared" si="25"/>
        <v>141</v>
      </c>
      <c r="AC183" s="26">
        <f t="shared" si="26"/>
        <v>4.2553191489361701E-2</v>
      </c>
      <c r="AD183" s="26">
        <f t="shared" si="22"/>
        <v>0.15602836879432624</v>
      </c>
      <c r="AE183" s="26">
        <f t="shared" si="22"/>
        <v>0.26950354609929078</v>
      </c>
      <c r="AF183" s="26">
        <f t="shared" si="22"/>
        <v>0.2978723404255319</v>
      </c>
      <c r="AG183" s="26">
        <f t="shared" si="22"/>
        <v>0.11347517730496454</v>
      </c>
      <c r="AH183" s="26">
        <f t="shared" si="22"/>
        <v>0.12056737588652482</v>
      </c>
      <c r="AI183" s="87">
        <f t="shared" si="23"/>
        <v>3.32</v>
      </c>
      <c r="AJ183" s="87">
        <f t="shared" si="23"/>
        <v>1.06</v>
      </c>
      <c r="AK183" s="87">
        <f t="shared" si="23"/>
        <v>3</v>
      </c>
      <c r="AL183" s="87">
        <f t="shared" si="23"/>
        <v>4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24"/>
        <v>2</v>
      </c>
      <c r="W184" s="87">
        <f t="shared" si="21"/>
        <v>14</v>
      </c>
      <c r="X184" s="87">
        <f t="shared" si="21"/>
        <v>20</v>
      </c>
      <c r="Y184" s="87">
        <f t="shared" si="21"/>
        <v>70</v>
      </c>
      <c r="Z184" s="87">
        <f t="shared" si="21"/>
        <v>35</v>
      </c>
      <c r="AA184" s="87">
        <f t="shared" si="21"/>
        <v>0</v>
      </c>
      <c r="AB184" s="87">
        <f t="shared" si="25"/>
        <v>141</v>
      </c>
      <c r="AC184" s="26">
        <f t="shared" si="26"/>
        <v>1.4184397163120567E-2</v>
      </c>
      <c r="AD184" s="26">
        <f t="shared" si="22"/>
        <v>9.9290780141843976E-2</v>
      </c>
      <c r="AE184" s="26">
        <f t="shared" si="22"/>
        <v>0.14184397163120568</v>
      </c>
      <c r="AF184" s="26">
        <f t="shared" si="22"/>
        <v>0.49645390070921985</v>
      </c>
      <c r="AG184" s="26">
        <f t="shared" si="22"/>
        <v>0.24822695035460993</v>
      </c>
      <c r="AH184" s="26">
        <f t="shared" si="22"/>
        <v>0</v>
      </c>
      <c r="AI184" s="87">
        <f t="shared" si="23"/>
        <v>3.87</v>
      </c>
      <c r="AJ184" s="87">
        <f t="shared" si="23"/>
        <v>0.95</v>
      </c>
      <c r="AK184" s="87">
        <f t="shared" si="23"/>
        <v>4</v>
      </c>
      <c r="AL184" s="87">
        <f t="shared" si="23"/>
        <v>4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24"/>
        <v>7</v>
      </c>
      <c r="W185" s="87">
        <f t="shared" si="21"/>
        <v>17</v>
      </c>
      <c r="X185" s="87">
        <f t="shared" si="21"/>
        <v>19</v>
      </c>
      <c r="Y185" s="87">
        <f t="shared" si="21"/>
        <v>66</v>
      </c>
      <c r="Z185" s="87">
        <f t="shared" si="21"/>
        <v>27</v>
      </c>
      <c r="AA185" s="87">
        <f t="shared" si="21"/>
        <v>5</v>
      </c>
      <c r="AB185" s="87">
        <f t="shared" si="25"/>
        <v>141</v>
      </c>
      <c r="AC185" s="26">
        <f t="shared" si="26"/>
        <v>4.9645390070921988E-2</v>
      </c>
      <c r="AD185" s="26">
        <f t="shared" si="22"/>
        <v>0.12056737588652482</v>
      </c>
      <c r="AE185" s="26">
        <f t="shared" si="22"/>
        <v>0.13475177304964539</v>
      </c>
      <c r="AF185" s="26">
        <f t="shared" si="22"/>
        <v>0.46808510638297873</v>
      </c>
      <c r="AG185" s="26">
        <f t="shared" si="22"/>
        <v>0.19148936170212766</v>
      </c>
      <c r="AH185" s="26">
        <f t="shared" si="22"/>
        <v>3.5460992907801421E-2</v>
      </c>
      <c r="AI185" s="87">
        <f t="shared" si="23"/>
        <v>3.65</v>
      </c>
      <c r="AJ185" s="87">
        <f t="shared" si="23"/>
        <v>1.0900000000000001</v>
      </c>
      <c r="AK185" s="87">
        <f t="shared" si="23"/>
        <v>4</v>
      </c>
      <c r="AL185" s="87">
        <f t="shared" si="23"/>
        <v>4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24"/>
        <v>9</v>
      </c>
      <c r="W186" s="87">
        <f t="shared" si="21"/>
        <v>10</v>
      </c>
      <c r="X186" s="87">
        <f t="shared" si="21"/>
        <v>14</v>
      </c>
      <c r="Y186" s="87">
        <f t="shared" si="21"/>
        <v>33</v>
      </c>
      <c r="Z186" s="87">
        <f t="shared" si="21"/>
        <v>18</v>
      </c>
      <c r="AA186" s="87">
        <f t="shared" si="21"/>
        <v>57</v>
      </c>
      <c r="AB186" s="87">
        <f t="shared" si="25"/>
        <v>141</v>
      </c>
      <c r="AC186" s="26">
        <f t="shared" si="26"/>
        <v>6.3829787234042548E-2</v>
      </c>
      <c r="AD186" s="26">
        <f t="shared" si="22"/>
        <v>7.0921985815602842E-2</v>
      </c>
      <c r="AE186" s="26">
        <f t="shared" si="22"/>
        <v>9.9290780141843976E-2</v>
      </c>
      <c r="AF186" s="26">
        <f t="shared" si="22"/>
        <v>0.23404255319148937</v>
      </c>
      <c r="AG186" s="26">
        <f t="shared" si="22"/>
        <v>0.1276595744680851</v>
      </c>
      <c r="AH186" s="26">
        <f t="shared" si="22"/>
        <v>0.40425531914893614</v>
      </c>
      <c r="AI186" s="87">
        <f t="shared" si="23"/>
        <v>3.49</v>
      </c>
      <c r="AJ186" s="87">
        <f t="shared" si="23"/>
        <v>1.26</v>
      </c>
      <c r="AK186" s="87">
        <f t="shared" si="23"/>
        <v>4</v>
      </c>
      <c r="AL186" s="87">
        <f t="shared" si="23"/>
        <v>4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24"/>
        <v>0</v>
      </c>
      <c r="W187" s="87">
        <f t="shared" si="21"/>
        <v>5</v>
      </c>
      <c r="X187" s="87">
        <f t="shared" si="21"/>
        <v>9</v>
      </c>
      <c r="Y187" s="87">
        <f t="shared" si="21"/>
        <v>29</v>
      </c>
      <c r="Z187" s="87">
        <f t="shared" si="21"/>
        <v>16</v>
      </c>
      <c r="AA187" s="87">
        <f t="shared" si="21"/>
        <v>3</v>
      </c>
      <c r="AB187" s="87">
        <f t="shared" si="25"/>
        <v>62</v>
      </c>
      <c r="AC187" s="26">
        <f>V187/$AB187</f>
        <v>0</v>
      </c>
      <c r="AD187" s="26">
        <f t="shared" si="22"/>
        <v>8.0645161290322578E-2</v>
      </c>
      <c r="AE187" s="26">
        <f t="shared" si="22"/>
        <v>0.14516129032258066</v>
      </c>
      <c r="AF187" s="26">
        <f t="shared" si="22"/>
        <v>0.46774193548387094</v>
      </c>
      <c r="AG187" s="26">
        <f t="shared" si="22"/>
        <v>0.25806451612903225</v>
      </c>
      <c r="AH187" s="26">
        <f t="shared" si="22"/>
        <v>4.8387096774193547E-2</v>
      </c>
      <c r="AI187" s="87">
        <f t="shared" si="23"/>
        <v>3.95</v>
      </c>
      <c r="AJ187" s="87">
        <f t="shared" si="23"/>
        <v>0.88</v>
      </c>
      <c r="AK187" s="87">
        <f t="shared" si="23"/>
        <v>4</v>
      </c>
      <c r="AL187" s="87">
        <f t="shared" si="23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f>+AO86</f>
        <v>11</v>
      </c>
      <c r="B190" s="23">
        <f>+AO87</f>
        <v>26</v>
      </c>
      <c r="C190" s="23">
        <f>SUM(A190:B190)</f>
        <v>37</v>
      </c>
      <c r="D190" s="23"/>
      <c r="E190" s="23"/>
      <c r="F190" s="23"/>
      <c r="G190" s="23"/>
    </row>
    <row r="191" spans="1:38" ht="15" customHeight="1">
      <c r="A191" s="23">
        <f>+AO95</f>
        <v>4</v>
      </c>
      <c r="B191" s="23">
        <f>+AO96</f>
        <v>137</v>
      </c>
      <c r="C191" s="23">
        <f t="shared" ref="C191:C197" si="27">SUM(A191:B191)</f>
        <v>141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f>+AO104</f>
        <v>61</v>
      </c>
      <c r="B192" s="23">
        <f>+AO105</f>
        <v>80</v>
      </c>
      <c r="C192" s="23">
        <f t="shared" si="27"/>
        <v>141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f>+AO114</f>
        <v>16</v>
      </c>
      <c r="B193" s="23">
        <f>+AO115</f>
        <v>45</v>
      </c>
      <c r="C193" s="23">
        <f t="shared" si="27"/>
        <v>61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f>+AO123</f>
        <v>90</v>
      </c>
      <c r="B194" s="23">
        <f>+AO124</f>
        <v>51</v>
      </c>
      <c r="C194" s="23">
        <f t="shared" si="27"/>
        <v>141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f>+AO132</f>
        <v>134</v>
      </c>
      <c r="B195" s="23">
        <f>+AO133</f>
        <v>7</v>
      </c>
      <c r="C195" s="23">
        <f t="shared" si="27"/>
        <v>141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f>+AO142</f>
        <v>111</v>
      </c>
      <c r="B196" s="23">
        <f>+AO143</f>
        <v>23</v>
      </c>
      <c r="C196" s="23">
        <f t="shared" si="27"/>
        <v>134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f>+AO152</f>
        <v>62</v>
      </c>
      <c r="B197" s="23">
        <f>+AO153</f>
        <v>78</v>
      </c>
      <c r="C197" s="23">
        <f t="shared" si="27"/>
        <v>140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B29:U29"/>
    <mergeCell ref="A1:AE1"/>
    <mergeCell ref="A6:AL6"/>
    <mergeCell ref="A7:AL7"/>
    <mergeCell ref="A8:AL8"/>
    <mergeCell ref="A13:G13"/>
    <mergeCell ref="A27:U27"/>
    <mergeCell ref="B28:U28"/>
    <mergeCell ref="V25:AA26"/>
    <mergeCell ref="AC25:AH26"/>
    <mergeCell ref="AI25:AL26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L38:M38"/>
    <mergeCell ref="L39:M39"/>
    <mergeCell ref="L40:M40"/>
    <mergeCell ref="L41:M41"/>
    <mergeCell ref="A113:U113"/>
    <mergeCell ref="A107:U107"/>
    <mergeCell ref="A82:U82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V120:AA121"/>
    <mergeCell ref="AI120:AL121"/>
    <mergeCell ref="AC120:AH121"/>
    <mergeCell ref="Z82:AL82"/>
    <mergeCell ref="V104:AA105"/>
    <mergeCell ref="AC104:AH105"/>
    <mergeCell ref="AI104:AL105"/>
    <mergeCell ref="A169:E169"/>
    <mergeCell ref="A170:E170"/>
    <mergeCell ref="A114:F114"/>
    <mergeCell ref="A115:F115"/>
    <mergeCell ref="A116:F116"/>
    <mergeCell ref="X132:AL132"/>
    <mergeCell ref="V149:AA150"/>
    <mergeCell ref="AC149:AH150"/>
    <mergeCell ref="AI149:AL150"/>
    <mergeCell ref="O152:U152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L42:M42"/>
    <mergeCell ref="L43:M43"/>
    <mergeCell ref="B186:U186"/>
    <mergeCell ref="B187:U187"/>
    <mergeCell ref="B177:U177"/>
    <mergeCell ref="B178:U178"/>
    <mergeCell ref="B179:U179"/>
    <mergeCell ref="B180:U180"/>
    <mergeCell ref="B183:U183"/>
    <mergeCell ref="B184:U184"/>
    <mergeCell ref="A171:E171"/>
    <mergeCell ref="A172:E172"/>
    <mergeCell ref="O123:U123"/>
    <mergeCell ref="A132:U132"/>
    <mergeCell ref="O153:U153"/>
    <mergeCell ref="A157:U15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18"/>
  <sheetViews>
    <sheetView view="pageBreakPreview" zoomScale="65" zoomScaleNormal="10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72" hidden="1" customWidth="1"/>
    <col min="40" max="46" width="24" hidden="1" customWidth="1"/>
    <col min="47" max="56" width="11.42578125" hidden="1" customWidth="1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72" t="s">
        <v>205</v>
      </c>
      <c r="AU1" t="s">
        <v>205</v>
      </c>
    </row>
    <row r="2" spans="1:5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N2">
        <v>1</v>
      </c>
      <c r="AO2">
        <v>2</v>
      </c>
      <c r="AP2">
        <v>3</v>
      </c>
      <c r="AQ2">
        <v>4</v>
      </c>
      <c r="AR2">
        <v>5</v>
      </c>
      <c r="AS2" t="s">
        <v>95</v>
      </c>
      <c r="AT2" t="s">
        <v>93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93</v>
      </c>
    </row>
    <row r="3" spans="1:56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M3" s="72" t="s">
        <v>96</v>
      </c>
      <c r="AN3">
        <v>0</v>
      </c>
      <c r="AO3">
        <v>1</v>
      </c>
      <c r="AP3">
        <v>2</v>
      </c>
      <c r="AQ3">
        <v>1</v>
      </c>
      <c r="AR3">
        <v>8</v>
      </c>
      <c r="AS3">
        <v>0</v>
      </c>
      <c r="AT3">
        <v>12</v>
      </c>
      <c r="AU3" t="s">
        <v>96</v>
      </c>
      <c r="AV3">
        <v>0</v>
      </c>
      <c r="AW3">
        <v>1</v>
      </c>
      <c r="AX3">
        <v>2</v>
      </c>
      <c r="AY3">
        <v>1</v>
      </c>
      <c r="AZ3">
        <v>8</v>
      </c>
      <c r="BA3">
        <v>4.33</v>
      </c>
      <c r="BB3">
        <v>1.07</v>
      </c>
      <c r="BC3">
        <v>5</v>
      </c>
      <c r="BD3">
        <v>5</v>
      </c>
    </row>
    <row r="4" spans="1:56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M4" s="72" t="s">
        <v>97</v>
      </c>
      <c r="AN4">
        <v>2</v>
      </c>
      <c r="AO4">
        <v>0</v>
      </c>
      <c r="AP4">
        <v>2</v>
      </c>
      <c r="AQ4">
        <v>7</v>
      </c>
      <c r="AR4">
        <v>1</v>
      </c>
      <c r="AS4">
        <v>0</v>
      </c>
      <c r="AT4">
        <v>12</v>
      </c>
      <c r="AU4" t="s">
        <v>97</v>
      </c>
      <c r="AV4">
        <v>2</v>
      </c>
      <c r="AW4">
        <v>0</v>
      </c>
      <c r="AX4">
        <v>2</v>
      </c>
      <c r="AY4">
        <v>7</v>
      </c>
      <c r="AZ4">
        <v>1</v>
      </c>
      <c r="BA4">
        <v>3.42</v>
      </c>
      <c r="BB4">
        <v>1.24</v>
      </c>
      <c r="BC4">
        <v>4</v>
      </c>
      <c r="BD4">
        <v>4</v>
      </c>
    </row>
    <row r="5" spans="1:56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M5" s="72" t="s">
        <v>98</v>
      </c>
      <c r="AN5">
        <v>0</v>
      </c>
      <c r="AO5">
        <v>0</v>
      </c>
      <c r="AP5">
        <v>7</v>
      </c>
      <c r="AQ5">
        <v>3</v>
      </c>
      <c r="AR5">
        <v>2</v>
      </c>
      <c r="AS5">
        <v>0</v>
      </c>
      <c r="AT5">
        <v>12</v>
      </c>
      <c r="AU5" t="s">
        <v>98</v>
      </c>
      <c r="AV5">
        <v>0</v>
      </c>
      <c r="AW5">
        <v>0</v>
      </c>
      <c r="AX5">
        <v>7</v>
      </c>
      <c r="AY5">
        <v>3</v>
      </c>
      <c r="AZ5">
        <v>2</v>
      </c>
      <c r="BA5">
        <v>3.58</v>
      </c>
      <c r="BB5">
        <v>0.79</v>
      </c>
      <c r="BC5">
        <v>3</v>
      </c>
      <c r="BD5">
        <v>3</v>
      </c>
    </row>
    <row r="6" spans="1:56" ht="15.75">
      <c r="A6" s="100" t="s">
        <v>186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72" t="s">
        <v>99</v>
      </c>
      <c r="AN6">
        <v>7</v>
      </c>
      <c r="AO6">
        <v>4</v>
      </c>
      <c r="AP6">
        <v>0</v>
      </c>
      <c r="AQ6">
        <v>0</v>
      </c>
      <c r="AR6">
        <v>1</v>
      </c>
      <c r="AS6">
        <v>0</v>
      </c>
      <c r="AT6">
        <v>12</v>
      </c>
      <c r="AU6" t="s">
        <v>99</v>
      </c>
      <c r="AV6">
        <v>7</v>
      </c>
      <c r="AW6">
        <v>4</v>
      </c>
      <c r="AX6">
        <v>0</v>
      </c>
      <c r="AY6">
        <v>0</v>
      </c>
      <c r="AZ6">
        <v>1</v>
      </c>
      <c r="BA6">
        <v>1.67</v>
      </c>
      <c r="BB6">
        <v>1.1499999999999999</v>
      </c>
      <c r="BC6">
        <v>1</v>
      </c>
      <c r="BD6">
        <v>1</v>
      </c>
    </row>
    <row r="7" spans="1:56" ht="18.75" customHeight="1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2" t="s">
        <v>100</v>
      </c>
      <c r="AN7">
        <v>4</v>
      </c>
      <c r="AO7">
        <v>0</v>
      </c>
      <c r="AP7">
        <v>6</v>
      </c>
      <c r="AQ7">
        <v>1</v>
      </c>
      <c r="AR7">
        <v>1</v>
      </c>
      <c r="AS7">
        <v>0</v>
      </c>
      <c r="AT7">
        <v>12</v>
      </c>
      <c r="AU7" t="s">
        <v>100</v>
      </c>
      <c r="AV7">
        <v>4</v>
      </c>
      <c r="AW7">
        <v>0</v>
      </c>
      <c r="AX7">
        <v>6</v>
      </c>
      <c r="AY7">
        <v>1</v>
      </c>
      <c r="AZ7">
        <v>1</v>
      </c>
      <c r="BA7">
        <v>2.58</v>
      </c>
      <c r="BB7">
        <v>1.31</v>
      </c>
      <c r="BC7">
        <v>3</v>
      </c>
      <c r="BD7">
        <v>3</v>
      </c>
    </row>
    <row r="8" spans="1:56" ht="15.75" customHeight="1">
      <c r="A8" s="102" t="s">
        <v>207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72" t="s">
        <v>101</v>
      </c>
      <c r="AN8">
        <v>1</v>
      </c>
      <c r="AO8">
        <v>2</v>
      </c>
      <c r="AP8">
        <v>4</v>
      </c>
      <c r="AQ8">
        <v>0</v>
      </c>
      <c r="AR8">
        <v>5</v>
      </c>
      <c r="AS8">
        <v>0</v>
      </c>
      <c r="AT8">
        <v>12</v>
      </c>
      <c r="AU8" t="s">
        <v>101</v>
      </c>
      <c r="AV8">
        <v>1</v>
      </c>
      <c r="AW8">
        <v>2</v>
      </c>
      <c r="AX8">
        <v>4</v>
      </c>
      <c r="AY8">
        <v>0</v>
      </c>
      <c r="AZ8">
        <v>5</v>
      </c>
      <c r="BA8">
        <v>3.5</v>
      </c>
      <c r="BB8">
        <v>1.45</v>
      </c>
      <c r="BC8">
        <v>3</v>
      </c>
      <c r="BD8">
        <v>5</v>
      </c>
    </row>
    <row r="9" spans="1:56" ht="21" customHeight="1">
      <c r="AM9" s="72" t="s">
        <v>102</v>
      </c>
      <c r="AN9">
        <v>0</v>
      </c>
      <c r="AO9">
        <v>0</v>
      </c>
      <c r="AP9">
        <v>0</v>
      </c>
      <c r="AQ9">
        <v>2</v>
      </c>
      <c r="AR9">
        <v>1</v>
      </c>
      <c r="AS9">
        <v>0</v>
      </c>
      <c r="AT9">
        <v>3</v>
      </c>
      <c r="AU9" t="s">
        <v>102</v>
      </c>
      <c r="AV9">
        <v>0</v>
      </c>
      <c r="AW9">
        <v>0</v>
      </c>
      <c r="AX9">
        <v>0</v>
      </c>
      <c r="AY9">
        <v>2</v>
      </c>
      <c r="AZ9">
        <v>1</v>
      </c>
      <c r="BA9">
        <v>4.33</v>
      </c>
      <c r="BB9">
        <v>0.57999999999999996</v>
      </c>
      <c r="BC9">
        <v>4</v>
      </c>
      <c r="BD9">
        <v>4</v>
      </c>
    </row>
    <row r="10" spans="1:56" ht="21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72" t="s">
        <v>103</v>
      </c>
      <c r="AN10">
        <v>1</v>
      </c>
      <c r="AO10">
        <v>1</v>
      </c>
      <c r="AP10">
        <v>1</v>
      </c>
      <c r="AQ10">
        <v>0</v>
      </c>
      <c r="AR10">
        <v>0</v>
      </c>
      <c r="AS10">
        <v>0</v>
      </c>
      <c r="AT10">
        <v>3</v>
      </c>
      <c r="AU10" t="s">
        <v>103</v>
      </c>
      <c r="AV10">
        <v>1</v>
      </c>
      <c r="AW10">
        <v>1</v>
      </c>
      <c r="AX10">
        <v>1</v>
      </c>
      <c r="AY10">
        <v>0</v>
      </c>
      <c r="AZ10">
        <v>0</v>
      </c>
      <c r="BA10">
        <v>2</v>
      </c>
      <c r="BB10">
        <v>1</v>
      </c>
      <c r="BC10">
        <v>2</v>
      </c>
      <c r="BD10">
        <v>1</v>
      </c>
    </row>
    <row r="11" spans="1:56" ht="21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72" t="s">
        <v>104</v>
      </c>
      <c r="AN11">
        <v>0</v>
      </c>
      <c r="AO11">
        <v>0</v>
      </c>
      <c r="AP11">
        <v>0</v>
      </c>
      <c r="AQ11">
        <v>1</v>
      </c>
      <c r="AR11">
        <v>2</v>
      </c>
      <c r="AS11">
        <v>0</v>
      </c>
      <c r="AT11">
        <v>3</v>
      </c>
      <c r="AU11" t="s">
        <v>104</v>
      </c>
      <c r="AV11">
        <v>0</v>
      </c>
      <c r="AW11">
        <v>0</v>
      </c>
      <c r="AX11">
        <v>0</v>
      </c>
      <c r="AY11">
        <v>1</v>
      </c>
      <c r="AZ11">
        <v>2</v>
      </c>
      <c r="BA11">
        <v>4.67</v>
      </c>
      <c r="BB11">
        <v>0.57999999999999996</v>
      </c>
      <c r="BC11">
        <v>5</v>
      </c>
      <c r="BD11">
        <v>5</v>
      </c>
    </row>
    <row r="12" spans="1:56" ht="15.7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72" t="s">
        <v>105</v>
      </c>
      <c r="AN12">
        <v>1</v>
      </c>
      <c r="AO12">
        <v>1</v>
      </c>
      <c r="AP12">
        <v>1</v>
      </c>
      <c r="AQ12">
        <v>1</v>
      </c>
      <c r="AR12">
        <v>0</v>
      </c>
      <c r="AS12">
        <v>0</v>
      </c>
      <c r="AT12">
        <v>4</v>
      </c>
      <c r="AU12" t="s">
        <v>105</v>
      </c>
      <c r="AV12">
        <v>1</v>
      </c>
      <c r="AW12">
        <v>1</v>
      </c>
      <c r="AX12">
        <v>1</v>
      </c>
      <c r="AY12">
        <v>1</v>
      </c>
      <c r="AZ12">
        <v>0</v>
      </c>
      <c r="BA12">
        <v>2.5</v>
      </c>
      <c r="BB12">
        <v>1.29</v>
      </c>
      <c r="BC12">
        <v>3</v>
      </c>
      <c r="BD12">
        <v>1</v>
      </c>
    </row>
    <row r="13" spans="1:56" ht="33.75">
      <c r="A13" s="117"/>
      <c r="B13" s="117"/>
      <c r="C13" s="117"/>
      <c r="D13" s="117"/>
      <c r="E13" s="117"/>
      <c r="F13" s="117"/>
      <c r="G13" s="11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72" t="s">
        <v>106</v>
      </c>
      <c r="AN13">
        <v>2</v>
      </c>
      <c r="AO13">
        <v>4</v>
      </c>
      <c r="AP13">
        <v>9</v>
      </c>
      <c r="AQ13">
        <v>15</v>
      </c>
      <c r="AR13">
        <v>2</v>
      </c>
      <c r="AS13">
        <v>0</v>
      </c>
      <c r="AT13">
        <v>32</v>
      </c>
      <c r="AU13" t="s">
        <v>106</v>
      </c>
      <c r="AV13">
        <v>2</v>
      </c>
      <c r="AW13">
        <v>4</v>
      </c>
      <c r="AX13">
        <v>9</v>
      </c>
      <c r="AY13">
        <v>15</v>
      </c>
      <c r="AZ13">
        <v>2</v>
      </c>
      <c r="BA13">
        <v>3.34</v>
      </c>
      <c r="BB13">
        <v>1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72" t="s">
        <v>107</v>
      </c>
      <c r="AN14">
        <v>0</v>
      </c>
      <c r="AO14">
        <v>3</v>
      </c>
      <c r="AP14">
        <v>9</v>
      </c>
      <c r="AQ14">
        <v>13</v>
      </c>
      <c r="AR14">
        <v>7</v>
      </c>
      <c r="AS14">
        <v>2</v>
      </c>
      <c r="AT14">
        <v>34</v>
      </c>
      <c r="AU14" t="s">
        <v>107</v>
      </c>
      <c r="AV14">
        <v>0</v>
      </c>
      <c r="AW14">
        <v>3</v>
      </c>
      <c r="AX14">
        <v>9</v>
      </c>
      <c r="AY14">
        <v>13</v>
      </c>
      <c r="AZ14">
        <v>7</v>
      </c>
      <c r="BA14">
        <v>3.75</v>
      </c>
      <c r="BB14">
        <v>0.92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72" t="s">
        <v>108</v>
      </c>
      <c r="AN15">
        <v>2</v>
      </c>
      <c r="AO15">
        <v>8</v>
      </c>
      <c r="AP15">
        <v>10</v>
      </c>
      <c r="AQ15">
        <v>7</v>
      </c>
      <c r="AR15">
        <v>7</v>
      </c>
      <c r="AS15">
        <v>0</v>
      </c>
      <c r="AT15">
        <v>34</v>
      </c>
      <c r="AU15" t="s">
        <v>108</v>
      </c>
      <c r="AV15">
        <v>2</v>
      </c>
      <c r="AW15">
        <v>8</v>
      </c>
      <c r="AX15">
        <v>10</v>
      </c>
      <c r="AY15">
        <v>7</v>
      </c>
      <c r="AZ15">
        <v>7</v>
      </c>
      <c r="BA15">
        <v>3.26</v>
      </c>
      <c r="BB15">
        <v>1.21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72" t="s">
        <v>109</v>
      </c>
      <c r="AN16">
        <v>5</v>
      </c>
      <c r="AO16">
        <v>11</v>
      </c>
      <c r="AP16">
        <v>11</v>
      </c>
      <c r="AQ16">
        <v>13</v>
      </c>
      <c r="AR16">
        <v>5</v>
      </c>
      <c r="AS16">
        <v>1</v>
      </c>
      <c r="AT16">
        <v>46</v>
      </c>
      <c r="AU16" t="s">
        <v>109</v>
      </c>
      <c r="AV16">
        <v>5</v>
      </c>
      <c r="AW16">
        <v>11</v>
      </c>
      <c r="AX16">
        <v>11</v>
      </c>
      <c r="AY16">
        <v>13</v>
      </c>
      <c r="AZ16">
        <v>5</v>
      </c>
      <c r="BA16">
        <v>3.04</v>
      </c>
      <c r="BB16">
        <v>1.21</v>
      </c>
      <c r="BC16">
        <v>3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72" t="s">
        <v>110</v>
      </c>
      <c r="AN17">
        <v>5</v>
      </c>
      <c r="AO17">
        <v>8</v>
      </c>
      <c r="AP17">
        <v>14</v>
      </c>
      <c r="AQ17">
        <v>15</v>
      </c>
      <c r="AR17">
        <v>4</v>
      </c>
      <c r="AS17">
        <v>0</v>
      </c>
      <c r="AT17">
        <v>46</v>
      </c>
      <c r="AU17" t="s">
        <v>110</v>
      </c>
      <c r="AV17">
        <v>5</v>
      </c>
      <c r="AW17">
        <v>8</v>
      </c>
      <c r="AX17">
        <v>14</v>
      </c>
      <c r="AY17">
        <v>15</v>
      </c>
      <c r="AZ17">
        <v>4</v>
      </c>
      <c r="BA17">
        <v>3.11</v>
      </c>
      <c r="BB17">
        <v>1.1399999999999999</v>
      </c>
      <c r="BC17">
        <v>3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72" t="s">
        <v>111</v>
      </c>
      <c r="AN18">
        <v>1</v>
      </c>
      <c r="AO18">
        <v>5</v>
      </c>
      <c r="AP18">
        <v>15</v>
      </c>
      <c r="AQ18">
        <v>17</v>
      </c>
      <c r="AR18">
        <v>8</v>
      </c>
      <c r="AS18">
        <v>0</v>
      </c>
      <c r="AT18">
        <v>46</v>
      </c>
      <c r="AU18" t="s">
        <v>111</v>
      </c>
      <c r="AV18">
        <v>1</v>
      </c>
      <c r="AW18">
        <v>5</v>
      </c>
      <c r="AX18">
        <v>15</v>
      </c>
      <c r="AY18">
        <v>17</v>
      </c>
      <c r="AZ18">
        <v>8</v>
      </c>
      <c r="BA18">
        <v>3.57</v>
      </c>
      <c r="BB18">
        <v>0.98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72" t="s">
        <v>112</v>
      </c>
      <c r="AN19">
        <v>1</v>
      </c>
      <c r="AO19">
        <v>1</v>
      </c>
      <c r="AP19">
        <v>9</v>
      </c>
      <c r="AQ19">
        <v>8</v>
      </c>
      <c r="AR19">
        <v>17</v>
      </c>
      <c r="AS19">
        <v>10</v>
      </c>
      <c r="AT19">
        <v>46</v>
      </c>
      <c r="AU19" t="s">
        <v>112</v>
      </c>
      <c r="AV19">
        <v>1</v>
      </c>
      <c r="AW19">
        <v>1</v>
      </c>
      <c r="AX19">
        <v>9</v>
      </c>
      <c r="AY19">
        <v>8</v>
      </c>
      <c r="AZ19">
        <v>17</v>
      </c>
      <c r="BA19">
        <v>4.08</v>
      </c>
      <c r="BB19">
        <v>1.05</v>
      </c>
      <c r="BC19">
        <v>4</v>
      </c>
      <c r="BD19">
        <v>5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72" t="s">
        <v>113</v>
      </c>
      <c r="AN20">
        <v>6</v>
      </c>
      <c r="AO20">
        <v>10</v>
      </c>
      <c r="AP20">
        <v>12</v>
      </c>
      <c r="AQ20">
        <v>13</v>
      </c>
      <c r="AR20">
        <v>5</v>
      </c>
      <c r="AS20">
        <v>0</v>
      </c>
      <c r="AT20">
        <v>46</v>
      </c>
      <c r="AU20" t="s">
        <v>113</v>
      </c>
      <c r="AV20">
        <v>6</v>
      </c>
      <c r="AW20">
        <v>10</v>
      </c>
      <c r="AX20">
        <v>12</v>
      </c>
      <c r="AY20">
        <v>13</v>
      </c>
      <c r="AZ20">
        <v>5</v>
      </c>
      <c r="BA20">
        <v>3.02</v>
      </c>
      <c r="BB20">
        <v>1.22</v>
      </c>
      <c r="BC20">
        <v>3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72" t="s">
        <v>114</v>
      </c>
      <c r="AN21">
        <v>16</v>
      </c>
      <c r="AO21">
        <v>4</v>
      </c>
      <c r="AP21">
        <v>2</v>
      </c>
      <c r="AQ21">
        <v>4</v>
      </c>
      <c r="AR21">
        <v>9</v>
      </c>
      <c r="AS21">
        <v>11</v>
      </c>
      <c r="AT21">
        <v>46</v>
      </c>
      <c r="AU21" t="s">
        <v>114</v>
      </c>
      <c r="AV21">
        <v>16</v>
      </c>
      <c r="AW21">
        <v>4</v>
      </c>
      <c r="AX21">
        <v>2</v>
      </c>
      <c r="AY21">
        <v>4</v>
      </c>
      <c r="AZ21">
        <v>9</v>
      </c>
      <c r="BA21">
        <v>2.6</v>
      </c>
      <c r="BB21">
        <v>1.74</v>
      </c>
      <c r="BC21">
        <v>2</v>
      </c>
      <c r="BD21">
        <v>1</v>
      </c>
    </row>
    <row r="22" spans="1:5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72" t="s">
        <v>115</v>
      </c>
      <c r="AN22">
        <v>6</v>
      </c>
      <c r="AO22">
        <v>6</v>
      </c>
      <c r="AP22">
        <v>5</v>
      </c>
      <c r="AQ22">
        <v>5</v>
      </c>
      <c r="AR22">
        <v>5</v>
      </c>
      <c r="AS22">
        <v>19</v>
      </c>
      <c r="AT22">
        <v>46</v>
      </c>
      <c r="AU22" t="s">
        <v>115</v>
      </c>
      <c r="AV22">
        <v>6</v>
      </c>
      <c r="AW22">
        <v>6</v>
      </c>
      <c r="AX22">
        <v>5</v>
      </c>
      <c r="AY22">
        <v>5</v>
      </c>
      <c r="AZ22">
        <v>5</v>
      </c>
      <c r="BA22">
        <v>2.89</v>
      </c>
      <c r="BB22">
        <v>1.45</v>
      </c>
      <c r="BC22">
        <v>3</v>
      </c>
      <c r="BD22">
        <v>1</v>
      </c>
    </row>
    <row r="23" spans="1:56" ht="20.25">
      <c r="A23" s="5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2" t="s">
        <v>116</v>
      </c>
      <c r="AN23">
        <v>6</v>
      </c>
      <c r="AO23">
        <v>8</v>
      </c>
      <c r="AP23">
        <v>13</v>
      </c>
      <c r="AQ23">
        <v>12</v>
      </c>
      <c r="AR23">
        <v>6</v>
      </c>
      <c r="AS23">
        <v>1</v>
      </c>
      <c r="AT23">
        <v>46</v>
      </c>
      <c r="AU23" t="s">
        <v>116</v>
      </c>
      <c r="AV23">
        <v>6</v>
      </c>
      <c r="AW23">
        <v>8</v>
      </c>
      <c r="AX23">
        <v>13</v>
      </c>
      <c r="AY23">
        <v>12</v>
      </c>
      <c r="AZ23">
        <v>6</v>
      </c>
      <c r="BA23">
        <v>3.09</v>
      </c>
      <c r="BB23">
        <v>1.24</v>
      </c>
      <c r="BC23">
        <v>3</v>
      </c>
      <c r="BD23">
        <v>3</v>
      </c>
    </row>
    <row r="24" spans="1:56" ht="20.25">
      <c r="A24" s="5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2" t="s">
        <v>117</v>
      </c>
      <c r="AN24">
        <v>4</v>
      </c>
      <c r="AO24">
        <v>6</v>
      </c>
      <c r="AP24">
        <v>7</v>
      </c>
      <c r="AQ24">
        <v>12</v>
      </c>
      <c r="AR24">
        <v>17</v>
      </c>
      <c r="AS24">
        <v>0</v>
      </c>
      <c r="AT24">
        <v>46</v>
      </c>
      <c r="AU24" t="s">
        <v>117</v>
      </c>
      <c r="AV24">
        <v>4</v>
      </c>
      <c r="AW24">
        <v>6</v>
      </c>
      <c r="AX24">
        <v>7</v>
      </c>
      <c r="AY24">
        <v>12</v>
      </c>
      <c r="AZ24">
        <v>17</v>
      </c>
      <c r="BA24">
        <v>3.7</v>
      </c>
      <c r="BB24">
        <v>1.33</v>
      </c>
      <c r="BC24">
        <v>4</v>
      </c>
      <c r="BD24">
        <v>5</v>
      </c>
    </row>
    <row r="25" spans="1:56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8" t="s">
        <v>11</v>
      </c>
      <c r="W25" s="109"/>
      <c r="X25" s="109"/>
      <c r="Y25" s="109"/>
      <c r="Z25" s="109"/>
      <c r="AA25" s="109"/>
      <c r="AB25" s="23"/>
      <c r="AC25" s="108" t="s">
        <v>12</v>
      </c>
      <c r="AD25" s="109"/>
      <c r="AE25" s="109"/>
      <c r="AF25" s="109"/>
      <c r="AG25" s="109"/>
      <c r="AH25" s="110"/>
      <c r="AI25" s="106" t="s">
        <v>86</v>
      </c>
      <c r="AJ25" s="107"/>
      <c r="AK25" s="107"/>
      <c r="AL25" s="107"/>
      <c r="AM25" s="72" t="s">
        <v>118</v>
      </c>
      <c r="AN25">
        <v>4</v>
      </c>
      <c r="AO25">
        <v>4</v>
      </c>
      <c r="AP25">
        <v>11</v>
      </c>
      <c r="AQ25">
        <v>16</v>
      </c>
      <c r="AR25">
        <v>9</v>
      </c>
      <c r="AS25">
        <v>2</v>
      </c>
      <c r="AT25">
        <v>46</v>
      </c>
      <c r="AU25" t="s">
        <v>118</v>
      </c>
      <c r="AV25">
        <v>4</v>
      </c>
      <c r="AW25">
        <v>4</v>
      </c>
      <c r="AX25">
        <v>11</v>
      </c>
      <c r="AY25">
        <v>16</v>
      </c>
      <c r="AZ25">
        <v>9</v>
      </c>
      <c r="BA25">
        <v>3.5</v>
      </c>
      <c r="BB25">
        <v>1.19</v>
      </c>
      <c r="BC25">
        <v>4</v>
      </c>
      <c r="BD25">
        <v>4</v>
      </c>
    </row>
    <row r="26" spans="1:5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8"/>
      <c r="W26" s="109"/>
      <c r="X26" s="109"/>
      <c r="Y26" s="109"/>
      <c r="Z26" s="109"/>
      <c r="AA26" s="109"/>
      <c r="AB26" s="23"/>
      <c r="AC26" s="108"/>
      <c r="AD26" s="109"/>
      <c r="AE26" s="109"/>
      <c r="AF26" s="109"/>
      <c r="AG26" s="109"/>
      <c r="AH26" s="110"/>
      <c r="AI26" s="106"/>
      <c r="AJ26" s="107"/>
      <c r="AK26" s="107"/>
      <c r="AL26" s="107"/>
      <c r="AM26" s="72" t="s">
        <v>119</v>
      </c>
      <c r="AN26">
        <v>0</v>
      </c>
      <c r="AO26">
        <v>2</v>
      </c>
      <c r="AP26">
        <v>11</v>
      </c>
      <c r="AQ26">
        <v>5</v>
      </c>
      <c r="AR26">
        <v>7</v>
      </c>
      <c r="AS26">
        <v>21</v>
      </c>
      <c r="AT26">
        <v>46</v>
      </c>
      <c r="AU26" t="s">
        <v>119</v>
      </c>
      <c r="AV26">
        <v>0</v>
      </c>
      <c r="AW26">
        <v>2</v>
      </c>
      <c r="AX26">
        <v>11</v>
      </c>
      <c r="AY26">
        <v>5</v>
      </c>
      <c r="AZ26">
        <v>7</v>
      </c>
      <c r="BA26">
        <v>3.68</v>
      </c>
      <c r="BB26">
        <v>0.99</v>
      </c>
      <c r="BC26">
        <v>3</v>
      </c>
      <c r="BD26">
        <v>3</v>
      </c>
    </row>
    <row r="27" spans="1:56" s="24" customFormat="1" ht="40.5" customHeight="1">
      <c r="A27" s="96" t="s">
        <v>13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43">
        <v>1</v>
      </c>
      <c r="W27" s="43">
        <v>2</v>
      </c>
      <c r="X27" s="43">
        <v>3</v>
      </c>
      <c r="Y27" s="43">
        <v>4</v>
      </c>
      <c r="Z27" s="43">
        <v>5</v>
      </c>
      <c r="AA27" s="43" t="s">
        <v>37</v>
      </c>
      <c r="AB27" s="52" t="s">
        <v>14</v>
      </c>
      <c r="AC27" s="43">
        <v>1</v>
      </c>
      <c r="AD27" s="43">
        <v>2</v>
      </c>
      <c r="AE27" s="43">
        <v>3</v>
      </c>
      <c r="AF27" s="43">
        <v>4</v>
      </c>
      <c r="AG27" s="43">
        <v>5</v>
      </c>
      <c r="AH27" s="43" t="s">
        <v>37</v>
      </c>
      <c r="AI27" s="53" t="s">
        <v>15</v>
      </c>
      <c r="AJ27" s="53" t="s">
        <v>16</v>
      </c>
      <c r="AK27" s="53" t="s">
        <v>17</v>
      </c>
      <c r="AL27" s="53" t="s">
        <v>18</v>
      </c>
      <c r="AM27" s="24" t="s">
        <v>120</v>
      </c>
      <c r="AN27" s="24">
        <v>0</v>
      </c>
      <c r="AO27" s="24">
        <v>3</v>
      </c>
      <c r="AP27" s="24">
        <v>6</v>
      </c>
      <c r="AQ27" s="24">
        <v>11</v>
      </c>
      <c r="AR27" s="24">
        <v>10</v>
      </c>
      <c r="AS27" s="24">
        <v>2</v>
      </c>
      <c r="AT27" s="24">
        <v>32</v>
      </c>
      <c r="AU27" s="24" t="s">
        <v>120</v>
      </c>
      <c r="AV27" s="24">
        <v>0</v>
      </c>
      <c r="AW27" s="24">
        <v>3</v>
      </c>
      <c r="AX27" s="24">
        <v>6</v>
      </c>
      <c r="AY27" s="24">
        <v>11</v>
      </c>
      <c r="AZ27" s="24">
        <v>10</v>
      </c>
      <c r="BA27" s="24">
        <v>3.93</v>
      </c>
      <c r="BB27" s="24">
        <v>0.98</v>
      </c>
      <c r="BC27" s="24">
        <v>4</v>
      </c>
      <c r="BD27" s="24">
        <v>4</v>
      </c>
    </row>
    <row r="28" spans="1:56" s="27" customFormat="1" ht="20.100000000000001" customHeight="1">
      <c r="A28" s="25" t="s">
        <v>19</v>
      </c>
      <c r="B28" s="97" t="s">
        <v>60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9">
        <f>+AN3</f>
        <v>0</v>
      </c>
      <c r="W28" s="89">
        <f t="shared" ref="W28:AA33" si="0">+AO3</f>
        <v>1</v>
      </c>
      <c r="X28" s="89">
        <f t="shared" si="0"/>
        <v>2</v>
      </c>
      <c r="Y28" s="89">
        <f t="shared" si="0"/>
        <v>1</v>
      </c>
      <c r="Z28" s="89">
        <f t="shared" si="0"/>
        <v>8</v>
      </c>
      <c r="AA28" s="89">
        <f t="shared" si="0"/>
        <v>0</v>
      </c>
      <c r="AB28" s="89">
        <f>SUM(V28:AA28)</f>
        <v>12</v>
      </c>
      <c r="AC28" s="26">
        <f t="shared" ref="AC28:AH33" si="1">V28/$AB28</f>
        <v>0</v>
      </c>
      <c r="AD28" s="26">
        <f t="shared" si="1"/>
        <v>8.3333333333333329E-2</v>
      </c>
      <c r="AE28" s="26">
        <f t="shared" si="1"/>
        <v>0.16666666666666666</v>
      </c>
      <c r="AF28" s="26">
        <f t="shared" si="1"/>
        <v>8.3333333333333329E-2</v>
      </c>
      <c r="AG28" s="26">
        <f t="shared" si="1"/>
        <v>0.66666666666666663</v>
      </c>
      <c r="AH28" s="26">
        <f t="shared" si="1"/>
        <v>0</v>
      </c>
      <c r="AI28" s="89">
        <f t="shared" ref="AI28:AL33" si="2">+BA3</f>
        <v>4.33</v>
      </c>
      <c r="AJ28" s="89">
        <f t="shared" si="2"/>
        <v>1.07</v>
      </c>
      <c r="AK28" s="89">
        <f t="shared" si="2"/>
        <v>5</v>
      </c>
      <c r="AL28" s="89">
        <f t="shared" si="2"/>
        <v>5</v>
      </c>
      <c r="AM28" s="27" t="s">
        <v>206</v>
      </c>
      <c r="AU28" s="27" t="s">
        <v>206</v>
      </c>
    </row>
    <row r="29" spans="1:56" s="27" customFormat="1" ht="20.100000000000001" customHeight="1">
      <c r="A29" s="25" t="s">
        <v>20</v>
      </c>
      <c r="B29" s="97" t="s">
        <v>21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9">
        <f t="shared" ref="V29:V33" si="3">+AN4</f>
        <v>2</v>
      </c>
      <c r="W29" s="89">
        <f t="shared" si="0"/>
        <v>0</v>
      </c>
      <c r="X29" s="89">
        <f t="shared" si="0"/>
        <v>2</v>
      </c>
      <c r="Y29" s="89">
        <f t="shared" si="0"/>
        <v>7</v>
      </c>
      <c r="Z29" s="89">
        <f t="shared" si="0"/>
        <v>1</v>
      </c>
      <c r="AA29" s="89">
        <f t="shared" si="0"/>
        <v>0</v>
      </c>
      <c r="AB29" s="89">
        <f t="shared" ref="AB29:AB33" si="4">SUM(V29:AA29)</f>
        <v>12</v>
      </c>
      <c r="AC29" s="26">
        <f t="shared" si="1"/>
        <v>0.16666666666666666</v>
      </c>
      <c r="AD29" s="26">
        <f t="shared" si="1"/>
        <v>0</v>
      </c>
      <c r="AE29" s="26">
        <f t="shared" si="1"/>
        <v>0.16666666666666666</v>
      </c>
      <c r="AF29" s="26">
        <f t="shared" si="1"/>
        <v>0.58333333333333337</v>
      </c>
      <c r="AG29" s="26">
        <f t="shared" si="1"/>
        <v>8.3333333333333329E-2</v>
      </c>
      <c r="AH29" s="26">
        <f t="shared" si="1"/>
        <v>0</v>
      </c>
      <c r="AI29" s="89">
        <f t="shared" si="2"/>
        <v>3.42</v>
      </c>
      <c r="AJ29" s="89">
        <f t="shared" si="2"/>
        <v>1.24</v>
      </c>
      <c r="AK29" s="89">
        <f t="shared" si="2"/>
        <v>4</v>
      </c>
      <c r="AL29" s="89">
        <f t="shared" si="2"/>
        <v>4</v>
      </c>
      <c r="AU29" s="27" t="s">
        <v>170</v>
      </c>
    </row>
    <row r="30" spans="1:56" s="27" customFormat="1" ht="20.100000000000001" customHeight="1">
      <c r="A30" s="25" t="s">
        <v>22</v>
      </c>
      <c r="B30" s="97" t="s">
        <v>62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9">
        <f t="shared" si="3"/>
        <v>0</v>
      </c>
      <c r="W30" s="89">
        <f t="shared" si="0"/>
        <v>0</v>
      </c>
      <c r="X30" s="89">
        <f t="shared" si="0"/>
        <v>7</v>
      </c>
      <c r="Y30" s="89">
        <f t="shared" si="0"/>
        <v>3</v>
      </c>
      <c r="Z30" s="89">
        <f t="shared" si="0"/>
        <v>2</v>
      </c>
      <c r="AA30" s="89">
        <f t="shared" si="0"/>
        <v>0</v>
      </c>
      <c r="AB30" s="89">
        <f t="shared" si="4"/>
        <v>12</v>
      </c>
      <c r="AC30" s="26">
        <f t="shared" si="1"/>
        <v>0</v>
      </c>
      <c r="AD30" s="26">
        <f t="shared" si="1"/>
        <v>0</v>
      </c>
      <c r="AE30" s="26">
        <f t="shared" si="1"/>
        <v>0.58333333333333337</v>
      </c>
      <c r="AF30" s="26">
        <f t="shared" si="1"/>
        <v>0.25</v>
      </c>
      <c r="AG30" s="26">
        <f t="shared" si="1"/>
        <v>0.16666666666666666</v>
      </c>
      <c r="AH30" s="26">
        <f t="shared" si="1"/>
        <v>0</v>
      </c>
      <c r="AI30" s="89">
        <f t="shared" si="2"/>
        <v>3.58</v>
      </c>
      <c r="AJ30" s="89">
        <f t="shared" si="2"/>
        <v>0.79</v>
      </c>
      <c r="AK30" s="89">
        <f t="shared" si="2"/>
        <v>3</v>
      </c>
      <c r="AL30" s="89">
        <f t="shared" si="2"/>
        <v>3</v>
      </c>
    </row>
    <row r="31" spans="1:56" s="27" customFormat="1" ht="20.100000000000001" customHeight="1">
      <c r="A31" s="25" t="s">
        <v>24</v>
      </c>
      <c r="B31" s="97" t="s">
        <v>23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9">
        <f t="shared" si="3"/>
        <v>7</v>
      </c>
      <c r="W31" s="89">
        <f t="shared" si="0"/>
        <v>4</v>
      </c>
      <c r="X31" s="89">
        <f t="shared" si="0"/>
        <v>0</v>
      </c>
      <c r="Y31" s="89">
        <f t="shared" si="0"/>
        <v>0</v>
      </c>
      <c r="Z31" s="89">
        <f t="shared" si="0"/>
        <v>1</v>
      </c>
      <c r="AA31" s="89">
        <f t="shared" si="0"/>
        <v>0</v>
      </c>
      <c r="AB31" s="89">
        <f t="shared" si="4"/>
        <v>12</v>
      </c>
      <c r="AC31" s="26">
        <f t="shared" si="1"/>
        <v>0.58333333333333337</v>
      </c>
      <c r="AD31" s="26">
        <f t="shared" si="1"/>
        <v>0.33333333333333331</v>
      </c>
      <c r="AE31" s="26">
        <f t="shared" si="1"/>
        <v>0</v>
      </c>
      <c r="AF31" s="26">
        <f t="shared" si="1"/>
        <v>0</v>
      </c>
      <c r="AG31" s="26">
        <f t="shared" si="1"/>
        <v>8.3333333333333329E-2</v>
      </c>
      <c r="AH31" s="26">
        <f t="shared" si="1"/>
        <v>0</v>
      </c>
      <c r="AI31" s="89">
        <f t="shared" si="2"/>
        <v>1.67</v>
      </c>
      <c r="AJ31" s="89">
        <f t="shared" si="2"/>
        <v>1.1499999999999999</v>
      </c>
      <c r="AK31" s="89">
        <f t="shared" si="2"/>
        <v>1</v>
      </c>
      <c r="AL31" s="89">
        <f t="shared" si="2"/>
        <v>1</v>
      </c>
    </row>
    <row r="32" spans="1:56" s="27" customFormat="1" ht="20.100000000000001" customHeight="1">
      <c r="A32" s="25" t="s">
        <v>26</v>
      </c>
      <c r="B32" s="97" t="s">
        <v>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89">
        <f t="shared" si="3"/>
        <v>4</v>
      </c>
      <c r="W32" s="89">
        <f t="shared" si="0"/>
        <v>0</v>
      </c>
      <c r="X32" s="89">
        <f t="shared" si="0"/>
        <v>6</v>
      </c>
      <c r="Y32" s="89">
        <f t="shared" si="0"/>
        <v>1</v>
      </c>
      <c r="Z32" s="89">
        <f t="shared" si="0"/>
        <v>1</v>
      </c>
      <c r="AA32" s="89">
        <f t="shared" si="0"/>
        <v>0</v>
      </c>
      <c r="AB32" s="89">
        <f t="shared" si="4"/>
        <v>12</v>
      </c>
      <c r="AC32" s="26">
        <f t="shared" si="1"/>
        <v>0.33333333333333331</v>
      </c>
      <c r="AD32" s="26">
        <f t="shared" si="1"/>
        <v>0</v>
      </c>
      <c r="AE32" s="26">
        <f t="shared" si="1"/>
        <v>0.5</v>
      </c>
      <c r="AF32" s="26">
        <f t="shared" si="1"/>
        <v>8.3333333333333329E-2</v>
      </c>
      <c r="AG32" s="26">
        <f t="shared" si="1"/>
        <v>8.3333333333333329E-2</v>
      </c>
      <c r="AH32" s="26">
        <f t="shared" si="1"/>
        <v>0</v>
      </c>
      <c r="AI32" s="89">
        <f t="shared" si="2"/>
        <v>2.58</v>
      </c>
      <c r="AJ32" s="89">
        <f t="shared" si="2"/>
        <v>1.31</v>
      </c>
      <c r="AK32" s="89">
        <f t="shared" si="2"/>
        <v>3</v>
      </c>
      <c r="AL32" s="89">
        <f t="shared" si="2"/>
        <v>3</v>
      </c>
    </row>
    <row r="33" spans="1:53" s="27" customFormat="1" ht="20.100000000000001" customHeight="1">
      <c r="A33" s="25" t="s">
        <v>61</v>
      </c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9">
        <f t="shared" si="3"/>
        <v>1</v>
      </c>
      <c r="W33" s="89">
        <f t="shared" si="0"/>
        <v>2</v>
      </c>
      <c r="X33" s="89">
        <f t="shared" si="0"/>
        <v>4</v>
      </c>
      <c r="Y33" s="89">
        <f t="shared" si="0"/>
        <v>0</v>
      </c>
      <c r="Z33" s="89">
        <f t="shared" si="0"/>
        <v>5</v>
      </c>
      <c r="AA33" s="89">
        <f t="shared" si="0"/>
        <v>0</v>
      </c>
      <c r="AB33" s="89">
        <f t="shared" si="4"/>
        <v>12</v>
      </c>
      <c r="AC33" s="26">
        <f t="shared" si="1"/>
        <v>8.3333333333333329E-2</v>
      </c>
      <c r="AD33" s="26">
        <f t="shared" si="1"/>
        <v>0.16666666666666666</v>
      </c>
      <c r="AE33" s="26">
        <f t="shared" si="1"/>
        <v>0.33333333333333331</v>
      </c>
      <c r="AF33" s="26">
        <f t="shared" si="1"/>
        <v>0</v>
      </c>
      <c r="AG33" s="26">
        <f t="shared" si="1"/>
        <v>0.41666666666666669</v>
      </c>
      <c r="AH33" s="26">
        <f t="shared" si="1"/>
        <v>0</v>
      </c>
      <c r="AI33" s="89">
        <f t="shared" si="2"/>
        <v>3.5</v>
      </c>
      <c r="AJ33" s="89">
        <f t="shared" si="2"/>
        <v>1.45</v>
      </c>
      <c r="AK33" s="89">
        <f t="shared" si="2"/>
        <v>3</v>
      </c>
      <c r="AL33" s="89">
        <f t="shared" si="2"/>
        <v>5</v>
      </c>
    </row>
    <row r="34" spans="1:53" s="24" customFormat="1" ht="16.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53" s="24" customFormat="1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2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4" t="s">
        <v>205</v>
      </c>
    </row>
    <row r="36" spans="1:53" s="24" customFormat="1" ht="26.25" customHeight="1">
      <c r="A36" s="96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4" t="s">
        <v>171</v>
      </c>
    </row>
    <row r="37" spans="1:53" s="24" customFormat="1" ht="13.5" customHeight="1">
      <c r="A37" s="29"/>
      <c r="B37" s="29"/>
      <c r="C37" s="29"/>
      <c r="D37" s="29"/>
      <c r="E37" s="29"/>
      <c r="F37" s="33"/>
      <c r="G37" s="34"/>
      <c r="H37" s="34"/>
      <c r="I37" s="34"/>
      <c r="J37" s="34"/>
      <c r="K37" s="34"/>
      <c r="L37" s="34"/>
      <c r="M37" s="34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O37" s="24" t="s">
        <v>122</v>
      </c>
      <c r="AP37" s="24" t="s">
        <v>128</v>
      </c>
      <c r="AQ37" s="24" t="s">
        <v>133</v>
      </c>
      <c r="AR37" s="24" t="s">
        <v>134</v>
      </c>
      <c r="AS37" s="24" t="s">
        <v>158</v>
      </c>
      <c r="AT37" s="24" t="s">
        <v>159</v>
      </c>
      <c r="AU37" s="24" t="s">
        <v>160</v>
      </c>
      <c r="AV37" s="24" t="s">
        <v>161</v>
      </c>
      <c r="AW37" s="24" t="s">
        <v>162</v>
      </c>
      <c r="AX37" s="24" t="s">
        <v>163</v>
      </c>
      <c r="AY37" s="24" t="s">
        <v>164</v>
      </c>
      <c r="AZ37" s="24" t="s">
        <v>165</v>
      </c>
      <c r="BA37" s="24" t="s">
        <v>166</v>
      </c>
    </row>
    <row r="38" spans="1:53" s="24" customFormat="1" ht="21">
      <c r="A38" s="29"/>
      <c r="B38" s="29"/>
      <c r="C38" s="29"/>
      <c r="D38" s="29"/>
      <c r="E38" s="29"/>
      <c r="F38" s="33"/>
      <c r="G38" s="35"/>
      <c r="H38" s="35"/>
      <c r="I38" s="35"/>
      <c r="J38" s="35"/>
      <c r="K38" s="35"/>
      <c r="L38" s="90" t="s">
        <v>123</v>
      </c>
      <c r="M38" s="9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4" t="s">
        <v>172</v>
      </c>
      <c r="AN38" s="24" t="s">
        <v>127</v>
      </c>
      <c r="AO38" s="24">
        <v>47</v>
      </c>
      <c r="AP38" s="24">
        <v>47</v>
      </c>
      <c r="AQ38" s="24">
        <v>47</v>
      </c>
      <c r="AR38" s="24">
        <v>47</v>
      </c>
      <c r="AS38" s="24">
        <v>47</v>
      </c>
      <c r="AT38" s="24">
        <v>47</v>
      </c>
      <c r="AU38" s="24">
        <v>47</v>
      </c>
      <c r="AV38" s="24">
        <v>47</v>
      </c>
      <c r="AW38" s="24">
        <v>47</v>
      </c>
      <c r="AX38" s="24">
        <v>47</v>
      </c>
      <c r="AY38" s="24">
        <v>47</v>
      </c>
      <c r="AZ38" s="24">
        <v>47</v>
      </c>
      <c r="BA38" s="24">
        <v>47</v>
      </c>
    </row>
    <row r="39" spans="1:53" s="24" customFormat="1" ht="20.100000000000001" customHeight="1">
      <c r="A39" s="29"/>
      <c r="B39" s="29"/>
      <c r="C39" s="29"/>
      <c r="D39" s="29"/>
      <c r="E39" s="29"/>
      <c r="F39" s="33"/>
      <c r="G39" s="93" t="s">
        <v>31</v>
      </c>
      <c r="H39" s="93"/>
      <c r="I39" s="93"/>
      <c r="J39" s="93"/>
      <c r="K39" s="93"/>
      <c r="L39" s="90">
        <f>+AO59</f>
        <v>2</v>
      </c>
      <c r="M39" s="91">
        <v>96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N39" s="24" t="s">
        <v>173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</row>
    <row r="40" spans="1:53" s="24" customFormat="1" ht="20.100000000000001" customHeight="1">
      <c r="A40" s="29"/>
      <c r="B40" s="29"/>
      <c r="C40" s="29"/>
      <c r="D40" s="29"/>
      <c r="E40" s="29"/>
      <c r="F40" s="33"/>
      <c r="G40" s="93" t="s">
        <v>32</v>
      </c>
      <c r="H40" s="93"/>
      <c r="I40" s="93"/>
      <c r="J40" s="93"/>
      <c r="K40" s="93"/>
      <c r="L40" s="90">
        <f t="shared" ref="L40:L41" si="5">+AO60</f>
        <v>3</v>
      </c>
      <c r="M40" s="91">
        <v>97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4" t="s">
        <v>206</v>
      </c>
    </row>
    <row r="41" spans="1:53" s="24" customFormat="1" ht="20.100000000000001" customHeight="1">
      <c r="A41" s="29"/>
      <c r="B41" s="29"/>
      <c r="C41" s="29"/>
      <c r="D41" s="29"/>
      <c r="E41" s="29"/>
      <c r="F41" s="33"/>
      <c r="G41" s="93" t="s">
        <v>33</v>
      </c>
      <c r="H41" s="93"/>
      <c r="I41" s="93"/>
      <c r="J41" s="93"/>
      <c r="K41" s="93"/>
      <c r="L41" s="90">
        <f t="shared" si="5"/>
        <v>4</v>
      </c>
      <c r="M41" s="91">
        <v>98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53" s="24" customFormat="1" ht="20.100000000000001" customHeight="1">
      <c r="A42" s="29"/>
      <c r="B42" s="29"/>
      <c r="C42" s="29"/>
      <c r="D42" s="29"/>
      <c r="E42" s="29"/>
      <c r="F42" s="33"/>
      <c r="G42" s="93" t="s">
        <v>34</v>
      </c>
      <c r="H42" s="93"/>
      <c r="I42" s="93"/>
      <c r="J42" s="93"/>
      <c r="K42" s="93"/>
      <c r="L42" s="90"/>
      <c r="M42" s="9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53" s="24" customFormat="1" ht="20.100000000000001" customHeight="1">
      <c r="A43" s="29"/>
      <c r="B43" s="29"/>
      <c r="C43" s="29"/>
      <c r="D43" s="29"/>
      <c r="E43" s="29"/>
      <c r="F43" s="33"/>
      <c r="G43" s="93" t="s">
        <v>35</v>
      </c>
      <c r="H43" s="93"/>
      <c r="I43" s="93"/>
      <c r="J43" s="93"/>
      <c r="K43" s="93"/>
      <c r="L43" s="90">
        <v>3</v>
      </c>
      <c r="M43" s="91">
        <v>100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53" s="24" customFormat="1" ht="15.75" customHeight="1">
      <c r="A44" s="29"/>
      <c r="B44" s="29"/>
      <c r="C44" s="29"/>
      <c r="D44" s="29"/>
      <c r="E44" s="2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4" t="s">
        <v>121</v>
      </c>
    </row>
    <row r="45" spans="1:53" s="24" customFormat="1" ht="25.5" customHeight="1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3"/>
      <c r="W45" s="33"/>
      <c r="X45" s="33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4" t="s">
        <v>174</v>
      </c>
    </row>
    <row r="46" spans="1:53" s="24" customFormat="1" ht="12.75" customHeight="1">
      <c r="A46" s="2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33"/>
      <c r="W46" s="33"/>
      <c r="X46" s="33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O46" s="24" t="s">
        <v>123</v>
      </c>
      <c r="AP46" s="24" t="s">
        <v>124</v>
      </c>
      <c r="AQ46" s="24" t="s">
        <v>125</v>
      </c>
      <c r="AR46" s="24" t="s">
        <v>126</v>
      </c>
    </row>
    <row r="47" spans="1:53" s="24" customFormat="1" ht="21">
      <c r="A47" s="33"/>
      <c r="B47" s="95"/>
      <c r="C47" s="95"/>
      <c r="D47" s="95"/>
      <c r="E47" s="95"/>
      <c r="F47" s="95"/>
      <c r="G47" s="95"/>
      <c r="H47" s="95"/>
      <c r="I47" s="95"/>
      <c r="J47" s="9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9"/>
      <c r="AL47" s="29"/>
      <c r="AM47" s="24" t="s">
        <v>127</v>
      </c>
      <c r="AN47" s="24" t="s">
        <v>129</v>
      </c>
      <c r="AO47" s="24">
        <v>12</v>
      </c>
      <c r="AP47" s="24">
        <v>25.5</v>
      </c>
      <c r="AQ47" s="24">
        <v>25.5</v>
      </c>
      <c r="AR47" s="24">
        <v>25.5</v>
      </c>
    </row>
    <row r="48" spans="1:53" s="24" customFormat="1" ht="21">
      <c r="A48" s="33"/>
      <c r="B48" s="95"/>
      <c r="C48" s="95"/>
      <c r="D48" s="95"/>
      <c r="E48" s="95"/>
      <c r="F48" s="95"/>
      <c r="G48" s="95"/>
      <c r="H48" s="95"/>
      <c r="I48" s="95"/>
      <c r="J48" s="9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N48" s="24" t="s">
        <v>130</v>
      </c>
      <c r="AO48" s="24">
        <v>10</v>
      </c>
      <c r="AP48" s="24">
        <v>21.3</v>
      </c>
      <c r="AQ48" s="24">
        <v>21.3</v>
      </c>
      <c r="AR48" s="24">
        <v>46.8</v>
      </c>
    </row>
    <row r="49" spans="1:44" s="24" customFormat="1" ht="21">
      <c r="A49" s="33"/>
      <c r="B49" s="95"/>
      <c r="C49" s="95"/>
      <c r="D49" s="95"/>
      <c r="E49" s="95"/>
      <c r="F49" s="95"/>
      <c r="G49" s="95"/>
      <c r="H49" s="95"/>
      <c r="I49" s="95"/>
      <c r="J49" s="9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N49" s="24" t="s">
        <v>131</v>
      </c>
      <c r="AO49" s="24">
        <v>10</v>
      </c>
      <c r="AP49" s="24">
        <v>21.3</v>
      </c>
      <c r="AQ49" s="24">
        <v>21.3</v>
      </c>
      <c r="AR49" s="24">
        <v>68.099999999999994</v>
      </c>
    </row>
    <row r="50" spans="1:44" s="24" customFormat="1" ht="21">
      <c r="A50" s="33"/>
      <c r="B50" s="85"/>
      <c r="C50" s="85"/>
      <c r="D50" s="85"/>
      <c r="E50" s="85"/>
      <c r="F50" s="85"/>
      <c r="G50" s="85"/>
      <c r="H50" s="85"/>
      <c r="I50" s="85"/>
      <c r="J50" s="8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N50" s="24" t="s">
        <v>132</v>
      </c>
      <c r="AO50" s="24">
        <v>15</v>
      </c>
      <c r="AP50" s="24">
        <v>31.9</v>
      </c>
      <c r="AQ50" s="24">
        <v>31.9</v>
      </c>
      <c r="AR50" s="24">
        <v>100</v>
      </c>
    </row>
    <row r="51" spans="1:44" s="24" customFormat="1" ht="20.25" customHeight="1">
      <c r="A51" s="38"/>
      <c r="B51" s="39"/>
      <c r="C51" s="38"/>
      <c r="D51" s="38"/>
      <c r="E51" s="38"/>
      <c r="F51" s="38"/>
      <c r="G51" s="38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/>
      <c r="AN51" s="24" t="s">
        <v>93</v>
      </c>
      <c r="AO51" s="24">
        <v>47</v>
      </c>
      <c r="AP51" s="24">
        <v>100</v>
      </c>
      <c r="AQ51" s="24">
        <v>100</v>
      </c>
    </row>
    <row r="52" spans="1:44" s="27" customFormat="1" ht="18.7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11" t="s">
        <v>11</v>
      </c>
      <c r="W52" s="111"/>
      <c r="X52" s="111"/>
      <c r="Y52" s="111"/>
      <c r="Z52" s="111"/>
      <c r="AA52" s="111"/>
      <c r="AB52" s="23"/>
      <c r="AC52" s="111" t="s">
        <v>12</v>
      </c>
      <c r="AD52" s="111"/>
      <c r="AE52" s="111"/>
      <c r="AF52" s="111"/>
      <c r="AG52" s="111"/>
      <c r="AH52" s="111"/>
      <c r="AI52" s="114" t="s">
        <v>86</v>
      </c>
      <c r="AJ52" s="114"/>
      <c r="AK52" s="114"/>
      <c r="AL52" s="114"/>
      <c r="AM52" s="27" t="s">
        <v>206</v>
      </c>
    </row>
    <row r="53" spans="1:44" s="24" customFormat="1" ht="30.75" customHeight="1">
      <c r="A53" s="33"/>
      <c r="B53" s="92"/>
      <c r="C53" s="92"/>
      <c r="D53" s="42"/>
      <c r="E53" s="42"/>
      <c r="F53" s="4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1"/>
      <c r="W53" s="111"/>
      <c r="X53" s="111"/>
      <c r="Y53" s="111"/>
      <c r="Z53" s="111"/>
      <c r="AA53" s="111"/>
      <c r="AB53" s="23"/>
      <c r="AC53" s="111"/>
      <c r="AD53" s="111"/>
      <c r="AE53" s="111"/>
      <c r="AF53" s="111"/>
      <c r="AG53" s="111"/>
      <c r="AH53" s="111"/>
      <c r="AI53" s="114"/>
      <c r="AJ53" s="114"/>
      <c r="AK53" s="114"/>
      <c r="AL53" s="114"/>
    </row>
    <row r="54" spans="1:44" s="24" customFormat="1" ht="36.75" customHeight="1">
      <c r="A54" s="96" t="s">
        <v>36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3">
        <v>1</v>
      </c>
      <c r="W54" s="43">
        <v>2</v>
      </c>
      <c r="X54" s="43">
        <v>3</v>
      </c>
      <c r="Y54" s="43">
        <v>4</v>
      </c>
      <c r="Z54" s="43">
        <v>5</v>
      </c>
      <c r="AA54" s="43" t="s">
        <v>37</v>
      </c>
      <c r="AB54" s="52" t="s">
        <v>14</v>
      </c>
      <c r="AC54" s="43">
        <v>1</v>
      </c>
      <c r="AD54" s="43">
        <v>2</v>
      </c>
      <c r="AE54" s="43">
        <v>3</v>
      </c>
      <c r="AF54" s="43">
        <v>4</v>
      </c>
      <c r="AG54" s="43">
        <v>5</v>
      </c>
      <c r="AH54" s="43" t="s">
        <v>37</v>
      </c>
      <c r="AI54" s="53" t="s">
        <v>15</v>
      </c>
      <c r="AJ54" s="53" t="s">
        <v>16</v>
      </c>
      <c r="AK54" s="53" t="s">
        <v>17</v>
      </c>
      <c r="AL54" s="53" t="s">
        <v>18</v>
      </c>
    </row>
    <row r="55" spans="1:44" s="27" customFormat="1" ht="18.75">
      <c r="A55" s="25" t="s">
        <v>38</v>
      </c>
      <c r="B55" s="97" t="s">
        <v>63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87">
        <f>+AN9</f>
        <v>0</v>
      </c>
      <c r="W55" s="87">
        <f t="shared" ref="W55:AA57" si="6">+AO9</f>
        <v>0</v>
      </c>
      <c r="X55" s="87">
        <f t="shared" si="6"/>
        <v>0</v>
      </c>
      <c r="Y55" s="87">
        <f t="shared" si="6"/>
        <v>2</v>
      </c>
      <c r="Z55" s="87">
        <f t="shared" si="6"/>
        <v>1</v>
      </c>
      <c r="AA55" s="87">
        <f t="shared" si="6"/>
        <v>0</v>
      </c>
      <c r="AB55" s="87">
        <f>SUM(V55:AA55)</f>
        <v>3</v>
      </c>
      <c r="AC55" s="26">
        <f>V55/$AB55</f>
        <v>0</v>
      </c>
      <c r="AD55" s="26">
        <f t="shared" ref="AD55:AH57" si="7">W55/$AB55</f>
        <v>0</v>
      </c>
      <c r="AE55" s="26">
        <f t="shared" si="7"/>
        <v>0</v>
      </c>
      <c r="AF55" s="26">
        <f t="shared" si="7"/>
        <v>0.66666666666666663</v>
      </c>
      <c r="AG55" s="26">
        <f t="shared" si="7"/>
        <v>0.33333333333333331</v>
      </c>
      <c r="AH55" s="26">
        <f t="shared" si="7"/>
        <v>0</v>
      </c>
      <c r="AI55" s="87">
        <f t="shared" ref="AI55:AL57" si="8">+BA9</f>
        <v>4.33</v>
      </c>
      <c r="AJ55" s="87">
        <f t="shared" si="8"/>
        <v>0.57999999999999996</v>
      </c>
      <c r="AK55" s="87">
        <f t="shared" si="8"/>
        <v>4</v>
      </c>
      <c r="AL55" s="87">
        <f t="shared" si="8"/>
        <v>4</v>
      </c>
    </row>
    <row r="56" spans="1:44" s="27" customFormat="1" ht="18.75">
      <c r="A56" s="25" t="s">
        <v>39</v>
      </c>
      <c r="B56" s="97" t="s">
        <v>64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87">
        <f t="shared" ref="V56:V57" si="9">+AN10</f>
        <v>1</v>
      </c>
      <c r="W56" s="87">
        <f t="shared" si="6"/>
        <v>1</v>
      </c>
      <c r="X56" s="87">
        <f t="shared" si="6"/>
        <v>1</v>
      </c>
      <c r="Y56" s="87">
        <f t="shared" si="6"/>
        <v>0</v>
      </c>
      <c r="Z56" s="87">
        <f t="shared" si="6"/>
        <v>0</v>
      </c>
      <c r="AA56" s="87">
        <f t="shared" si="6"/>
        <v>0</v>
      </c>
      <c r="AB56" s="87">
        <f t="shared" ref="AB56:AB57" si="10">SUM(V56:AA56)</f>
        <v>3</v>
      </c>
      <c r="AC56" s="26">
        <f t="shared" ref="AC56:AC57" si="11">V56/$AB56</f>
        <v>0.33333333333333331</v>
      </c>
      <c r="AD56" s="26">
        <f t="shared" si="7"/>
        <v>0.33333333333333331</v>
      </c>
      <c r="AE56" s="26">
        <f t="shared" si="7"/>
        <v>0.33333333333333331</v>
      </c>
      <c r="AF56" s="26">
        <f t="shared" si="7"/>
        <v>0</v>
      </c>
      <c r="AG56" s="26">
        <f t="shared" si="7"/>
        <v>0</v>
      </c>
      <c r="AH56" s="26">
        <f t="shared" si="7"/>
        <v>0</v>
      </c>
      <c r="AI56" s="87">
        <f t="shared" si="8"/>
        <v>2</v>
      </c>
      <c r="AJ56" s="87">
        <f t="shared" si="8"/>
        <v>1</v>
      </c>
      <c r="AK56" s="87">
        <f t="shared" si="8"/>
        <v>2</v>
      </c>
      <c r="AL56" s="87">
        <f t="shared" si="8"/>
        <v>1</v>
      </c>
      <c r="AM56" s="76" t="s">
        <v>175</v>
      </c>
      <c r="AN56" s="77"/>
      <c r="AO56" s="77"/>
      <c r="AP56" s="77"/>
      <c r="AQ56" s="77"/>
    </row>
    <row r="57" spans="1:44" s="27" customFormat="1" ht="18.75">
      <c r="A57" s="25" t="s">
        <v>40</v>
      </c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87">
        <f t="shared" si="9"/>
        <v>0</v>
      </c>
      <c r="W57" s="87">
        <f t="shared" si="6"/>
        <v>0</v>
      </c>
      <c r="X57" s="87">
        <f t="shared" si="6"/>
        <v>0</v>
      </c>
      <c r="Y57" s="87">
        <f t="shared" si="6"/>
        <v>1</v>
      </c>
      <c r="Z57" s="87">
        <f t="shared" si="6"/>
        <v>2</v>
      </c>
      <c r="AA57" s="87">
        <f t="shared" si="6"/>
        <v>0</v>
      </c>
      <c r="AB57" s="87">
        <f t="shared" si="10"/>
        <v>3</v>
      </c>
      <c r="AC57" s="26">
        <f t="shared" si="11"/>
        <v>0</v>
      </c>
      <c r="AD57" s="26">
        <f t="shared" si="7"/>
        <v>0</v>
      </c>
      <c r="AE57" s="26">
        <f t="shared" si="7"/>
        <v>0</v>
      </c>
      <c r="AF57" s="26">
        <f t="shared" si="7"/>
        <v>0.33333333333333331</v>
      </c>
      <c r="AG57" s="26">
        <f t="shared" si="7"/>
        <v>0.66666666666666663</v>
      </c>
      <c r="AH57" s="26">
        <f t="shared" si="7"/>
        <v>0</v>
      </c>
      <c r="AI57" s="87">
        <f t="shared" si="8"/>
        <v>4.67</v>
      </c>
      <c r="AJ57" s="87">
        <f t="shared" si="8"/>
        <v>0.57999999999999996</v>
      </c>
      <c r="AK57" s="87">
        <f t="shared" si="8"/>
        <v>5</v>
      </c>
      <c r="AL57" s="87">
        <f t="shared" si="8"/>
        <v>5</v>
      </c>
      <c r="AM57" s="76"/>
      <c r="AN57" s="77"/>
      <c r="AO57" s="77" t="s">
        <v>123</v>
      </c>
      <c r="AP57" s="77" t="s">
        <v>124</v>
      </c>
      <c r="AQ57" s="77" t="s">
        <v>125</v>
      </c>
      <c r="AR57" s="27" t="s">
        <v>126</v>
      </c>
    </row>
    <row r="58" spans="1:44" s="24" customFormat="1" ht="16.5" customHeight="1">
      <c r="A58" s="33"/>
      <c r="B58" s="4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1"/>
      <c r="T58" s="31"/>
      <c r="U58" s="31"/>
      <c r="V58" s="31"/>
      <c r="W58" s="31"/>
      <c r="X58" s="31"/>
      <c r="Y58" s="31"/>
      <c r="Z58" s="31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72" t="s">
        <v>127</v>
      </c>
      <c r="AN58" s="83"/>
      <c r="AO58" s="83">
        <v>38</v>
      </c>
      <c r="AP58" s="83">
        <v>80.900000000000006</v>
      </c>
      <c r="AQ58" s="83">
        <v>80.900000000000006</v>
      </c>
      <c r="AR58" s="24">
        <v>80.900000000000006</v>
      </c>
    </row>
    <row r="59" spans="1:44" s="24" customFormat="1" ht="16.5" customHeight="1">
      <c r="A59" s="38"/>
      <c r="B59" s="38"/>
      <c r="C59" s="45"/>
      <c r="D59" s="33"/>
      <c r="E59" s="33"/>
      <c r="F59" s="33"/>
      <c r="G59" s="33"/>
      <c r="H59" s="33"/>
      <c r="I59" s="33"/>
      <c r="J59" s="33"/>
      <c r="K59" s="46"/>
      <c r="L59" s="46"/>
      <c r="M59" s="33"/>
      <c r="N59" s="33"/>
      <c r="O59" s="33"/>
      <c r="P59" s="31"/>
      <c r="Q59" s="31"/>
      <c r="R59" s="31"/>
      <c r="S59" s="31"/>
      <c r="T59" s="46"/>
      <c r="U59" s="46"/>
      <c r="V59" s="31"/>
      <c r="W59" s="31"/>
      <c r="X59" s="31"/>
      <c r="Y59" s="31"/>
      <c r="Z59" s="31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72"/>
      <c r="AN59" s="83" t="s">
        <v>31</v>
      </c>
      <c r="AO59" s="83">
        <v>2</v>
      </c>
      <c r="AP59" s="83">
        <v>4.3</v>
      </c>
      <c r="AQ59" s="83">
        <v>4.3</v>
      </c>
      <c r="AR59" s="24">
        <v>85.1</v>
      </c>
    </row>
    <row r="60" spans="1:44" s="24" customFormat="1" ht="36.75" customHeight="1">
      <c r="A60" s="96" t="s">
        <v>52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31"/>
      <c r="W60" s="31"/>
      <c r="X60" s="31"/>
      <c r="Y60" s="31"/>
      <c r="Z60" s="96" t="s">
        <v>53</v>
      </c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72"/>
      <c r="AN60" s="83" t="s">
        <v>32</v>
      </c>
      <c r="AO60" s="83">
        <v>3</v>
      </c>
      <c r="AP60" s="83">
        <v>6.4</v>
      </c>
      <c r="AQ60" s="83">
        <v>6.4</v>
      </c>
      <c r="AR60" s="24">
        <v>91.5</v>
      </c>
    </row>
    <row r="61" spans="1:44" s="24" customFormat="1" ht="16.5" customHeight="1">
      <c r="A61" s="38"/>
      <c r="B61" s="38"/>
      <c r="C61" s="45"/>
      <c r="D61" s="33"/>
      <c r="E61" s="33"/>
      <c r="F61" s="33"/>
      <c r="G61" s="33"/>
      <c r="H61" s="33"/>
      <c r="I61" s="33"/>
      <c r="J61" s="33"/>
      <c r="K61" s="46"/>
      <c r="L61" s="46"/>
      <c r="M61" s="33"/>
      <c r="N61" s="33"/>
      <c r="O61" s="33"/>
      <c r="P61" s="31"/>
      <c r="Q61" s="31"/>
      <c r="R61" s="31"/>
      <c r="S61" s="31"/>
      <c r="T61" s="46"/>
      <c r="U61" s="46"/>
      <c r="V61" s="31"/>
      <c r="W61" s="31"/>
      <c r="X61" s="31"/>
      <c r="Y61" s="31"/>
      <c r="Z61" s="31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72"/>
      <c r="AN61" s="83" t="s">
        <v>33</v>
      </c>
      <c r="AO61" s="83">
        <v>4</v>
      </c>
      <c r="AP61" s="83">
        <v>8.5</v>
      </c>
      <c r="AQ61" s="83">
        <v>8.5</v>
      </c>
      <c r="AR61" s="24">
        <v>100</v>
      </c>
    </row>
    <row r="62" spans="1:44" s="24" customFormat="1" ht="16.5" customHeight="1">
      <c r="A62" s="38"/>
      <c r="B62" s="38"/>
      <c r="C62" s="45"/>
      <c r="D62" s="33"/>
      <c r="E62" s="33"/>
      <c r="F62" s="33"/>
      <c r="G62" s="33"/>
      <c r="H62" s="33"/>
      <c r="I62" s="33"/>
      <c r="J62" s="33"/>
      <c r="K62" s="46"/>
      <c r="L62" s="46"/>
      <c r="M62" s="33"/>
      <c r="N62" s="33"/>
      <c r="O62" s="33"/>
      <c r="P62" s="31"/>
      <c r="Q62" s="31"/>
      <c r="R62" s="31"/>
      <c r="S62" s="31"/>
      <c r="T62" s="46"/>
      <c r="U62" s="46"/>
      <c r="V62" s="31"/>
      <c r="W62" s="31"/>
      <c r="X62" s="31"/>
      <c r="Y62" s="31"/>
      <c r="Z62" s="31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72"/>
      <c r="AN62" s="83" t="s">
        <v>93</v>
      </c>
      <c r="AO62" s="83">
        <v>47</v>
      </c>
      <c r="AP62" s="83">
        <v>100</v>
      </c>
      <c r="AQ62" s="83">
        <v>100</v>
      </c>
    </row>
    <row r="63" spans="1:44" s="24" customFormat="1" ht="16.5" customHeight="1">
      <c r="A63" s="38"/>
      <c r="B63" s="38"/>
      <c r="C63" s="45"/>
      <c r="D63" s="33"/>
      <c r="E63" s="33"/>
      <c r="F63" s="33"/>
      <c r="G63" s="33"/>
      <c r="H63" s="33"/>
      <c r="I63" s="33"/>
      <c r="J63" s="33"/>
      <c r="K63" s="46"/>
      <c r="L63" s="46"/>
      <c r="M63" s="33"/>
      <c r="N63" s="33"/>
      <c r="O63" s="33"/>
      <c r="P63" s="31"/>
      <c r="Q63" s="31"/>
      <c r="R63" s="31"/>
      <c r="S63" s="31"/>
      <c r="T63" s="46"/>
      <c r="U63" s="46"/>
      <c r="V63" s="31"/>
      <c r="W63" s="31"/>
      <c r="X63" s="31"/>
      <c r="Y63" s="31"/>
      <c r="Z63" s="31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72" t="s">
        <v>206</v>
      </c>
      <c r="AN63" s="83"/>
      <c r="AO63" s="83"/>
      <c r="AP63" s="83"/>
      <c r="AQ63" s="83"/>
    </row>
    <row r="64" spans="1:44" s="24" customFormat="1" ht="16.5" customHeight="1">
      <c r="A64" s="38"/>
      <c r="B64" s="38"/>
      <c r="C64" s="45"/>
      <c r="D64" s="33"/>
      <c r="E64" s="33"/>
      <c r="F64" s="33"/>
      <c r="G64" s="33"/>
      <c r="H64" s="33"/>
      <c r="I64" s="33"/>
      <c r="J64" s="33"/>
      <c r="K64" s="46"/>
      <c r="L64" s="46"/>
      <c r="M64" s="33"/>
      <c r="N64" s="33"/>
      <c r="O64" s="33"/>
      <c r="P64" s="31"/>
      <c r="Q64" s="31"/>
      <c r="R64" s="31"/>
      <c r="S64" s="31"/>
      <c r="T64" s="46"/>
      <c r="U64" s="46"/>
      <c r="V64" s="31"/>
      <c r="W64" s="31"/>
      <c r="X64" s="31"/>
      <c r="Y64" s="31"/>
      <c r="Z64" s="31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72"/>
      <c r="AN64" s="83"/>
      <c r="AO64" s="83"/>
      <c r="AP64" s="83"/>
      <c r="AQ64" s="83"/>
    </row>
    <row r="65" spans="1:44" s="24" customFormat="1" ht="16.5" customHeight="1">
      <c r="A65" s="38"/>
      <c r="B65" s="38"/>
      <c r="C65" s="45"/>
      <c r="D65" s="33"/>
      <c r="E65" s="33"/>
      <c r="F65" s="33"/>
      <c r="G65" s="33"/>
      <c r="H65" s="33"/>
      <c r="I65" s="33"/>
      <c r="J65" s="33"/>
      <c r="K65" s="46"/>
      <c r="L65" s="46"/>
      <c r="M65" s="33"/>
      <c r="N65" s="33"/>
      <c r="O65" s="33"/>
      <c r="P65" s="31"/>
      <c r="Q65" s="31"/>
      <c r="R65" s="31"/>
      <c r="S65" s="31"/>
      <c r="T65" s="46"/>
      <c r="U65" s="46"/>
      <c r="V65" s="31"/>
      <c r="W65" s="31"/>
      <c r="X65" s="31"/>
      <c r="Y65" s="31"/>
      <c r="Z65" s="31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72"/>
      <c r="AN65" s="83"/>
      <c r="AO65" s="83"/>
      <c r="AP65" s="83"/>
      <c r="AQ65" s="83"/>
    </row>
    <row r="66" spans="1:44" s="24" customFormat="1" ht="16.5" customHeight="1">
      <c r="A66" s="38"/>
      <c r="B66" s="38"/>
      <c r="C66" s="45"/>
      <c r="D66" s="33"/>
      <c r="E66" s="33"/>
      <c r="F66" s="33"/>
      <c r="G66" s="33"/>
      <c r="H66" s="33"/>
      <c r="I66" s="33"/>
      <c r="J66" s="33"/>
      <c r="K66" s="46"/>
      <c r="L66" s="46"/>
      <c r="M66" s="33"/>
      <c r="N66" s="33"/>
      <c r="O66" s="33"/>
      <c r="P66" s="31"/>
      <c r="Q66" s="31"/>
      <c r="R66" s="31"/>
      <c r="S66" s="31"/>
      <c r="T66" s="46"/>
      <c r="U66" s="46"/>
      <c r="V66" s="31"/>
      <c r="W66" s="31"/>
      <c r="X66" s="31"/>
      <c r="Y66" s="31"/>
      <c r="Z66" s="31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72"/>
      <c r="AN66" s="83"/>
      <c r="AO66" s="83"/>
      <c r="AP66" s="83"/>
      <c r="AQ66" s="83"/>
    </row>
    <row r="67" spans="1:44" s="24" customFormat="1" ht="16.5" customHeight="1">
      <c r="A67" s="38"/>
      <c r="B67" s="38"/>
      <c r="C67" s="45"/>
      <c r="D67" s="33"/>
      <c r="E67" s="33"/>
      <c r="F67" s="33"/>
      <c r="G67" s="33"/>
      <c r="H67" s="33"/>
      <c r="I67" s="33"/>
      <c r="J67" s="33"/>
      <c r="K67" s="46"/>
      <c r="L67" s="46"/>
      <c r="M67" s="33"/>
      <c r="N67" s="33"/>
      <c r="O67" s="33"/>
      <c r="P67" s="31"/>
      <c r="Q67" s="31"/>
      <c r="R67" s="31"/>
      <c r="S67" s="31"/>
      <c r="T67" s="46"/>
      <c r="U67" s="46"/>
      <c r="V67" s="31"/>
      <c r="W67" s="31"/>
      <c r="X67" s="31"/>
      <c r="Y67" s="31"/>
      <c r="Z67" s="31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72" t="s">
        <v>176</v>
      </c>
      <c r="AN67" s="83"/>
      <c r="AO67" s="83"/>
      <c r="AP67" s="83"/>
      <c r="AQ67" s="83"/>
    </row>
    <row r="68" spans="1:44" s="24" customFormat="1" ht="16.5" customHeight="1">
      <c r="A68" s="38"/>
      <c r="B68" s="38"/>
      <c r="C68" s="45"/>
      <c r="D68" s="33"/>
      <c r="E68" s="33"/>
      <c r="F68" s="33"/>
      <c r="G68" s="33"/>
      <c r="H68" s="33"/>
      <c r="I68" s="33"/>
      <c r="J68" s="33"/>
      <c r="K68" s="46"/>
      <c r="L68" s="46"/>
      <c r="M68" s="33"/>
      <c r="N68" s="33"/>
      <c r="O68" s="33"/>
      <c r="P68" s="31"/>
      <c r="Q68" s="31"/>
      <c r="R68" s="31"/>
      <c r="S68" s="31"/>
      <c r="T68" s="46"/>
      <c r="U68" s="46"/>
      <c r="V68" s="31"/>
      <c r="W68" s="31"/>
      <c r="X68" s="31"/>
      <c r="Y68" s="31"/>
      <c r="Z68" s="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72"/>
      <c r="AN68" s="83"/>
      <c r="AO68" s="83" t="s">
        <v>123</v>
      </c>
      <c r="AP68" s="83" t="s">
        <v>124</v>
      </c>
      <c r="AQ68" s="83" t="s">
        <v>125</v>
      </c>
      <c r="AR68" s="24" t="s">
        <v>126</v>
      </c>
    </row>
    <row r="69" spans="1:44" s="24" customFormat="1" ht="16.5" customHeight="1">
      <c r="A69" s="38"/>
      <c r="B69" s="38"/>
      <c r="C69" s="45"/>
      <c r="D69" s="33"/>
      <c r="E69" s="33"/>
      <c r="F69" s="33"/>
      <c r="G69" s="33"/>
      <c r="H69" s="33"/>
      <c r="I69" s="33"/>
      <c r="J69" s="33"/>
      <c r="K69" s="46"/>
      <c r="L69" s="46"/>
      <c r="M69" s="33"/>
      <c r="N69" s="33"/>
      <c r="O69" s="33"/>
      <c r="P69" s="31"/>
      <c r="Q69" s="31"/>
      <c r="R69" s="31"/>
      <c r="S69" s="31"/>
      <c r="T69" s="46"/>
      <c r="U69" s="46"/>
      <c r="V69" s="31"/>
      <c r="W69" s="31"/>
      <c r="X69" s="31"/>
      <c r="Y69" s="31"/>
      <c r="Z69" s="31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72" t="s">
        <v>127</v>
      </c>
      <c r="AN69" s="83"/>
      <c r="AO69" s="83">
        <v>44</v>
      </c>
      <c r="AP69" s="83">
        <v>93.6</v>
      </c>
      <c r="AQ69" s="83">
        <v>93.6</v>
      </c>
      <c r="AR69" s="24">
        <v>93.6</v>
      </c>
    </row>
    <row r="70" spans="1:44" s="24" customFormat="1" ht="16.5" customHeight="1">
      <c r="A70" s="38"/>
      <c r="B70" s="38"/>
      <c r="C70" s="45"/>
      <c r="D70" s="33"/>
      <c r="E70" s="33"/>
      <c r="F70" s="33"/>
      <c r="G70" s="33"/>
      <c r="H70" s="33"/>
      <c r="I70" s="33"/>
      <c r="J70" s="33"/>
      <c r="K70" s="46"/>
      <c r="L70" s="46"/>
      <c r="M70" s="33"/>
      <c r="N70" s="33"/>
      <c r="O70" s="33"/>
      <c r="P70" s="31"/>
      <c r="Q70" s="31"/>
      <c r="R70" s="31"/>
      <c r="S70" s="31"/>
      <c r="T70" s="46"/>
      <c r="U70" s="46"/>
      <c r="V70" s="31"/>
      <c r="W70" s="31"/>
      <c r="X70" s="31"/>
      <c r="Y70" s="31"/>
      <c r="Z70" s="31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72"/>
      <c r="AN70" s="83" t="s">
        <v>142</v>
      </c>
      <c r="AO70" s="83">
        <v>1</v>
      </c>
      <c r="AP70" s="83">
        <v>2.1</v>
      </c>
      <c r="AQ70" s="83">
        <v>2.1</v>
      </c>
      <c r="AR70" s="24">
        <v>95.7</v>
      </c>
    </row>
    <row r="71" spans="1:44" s="24" customFormat="1" ht="16.5" customHeight="1">
      <c r="A71" s="38"/>
      <c r="B71" s="38"/>
      <c r="C71" s="4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3"/>
      <c r="O71" s="33"/>
      <c r="P71" s="31"/>
      <c r="Q71" s="31"/>
      <c r="R71" s="31"/>
      <c r="S71" s="31"/>
      <c r="T71" s="46"/>
      <c r="U71" s="46"/>
      <c r="V71" s="31"/>
      <c r="W71" s="31"/>
      <c r="X71" s="31"/>
      <c r="Y71" s="31"/>
      <c r="Z71" s="31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72"/>
      <c r="AN71" s="83" t="s">
        <v>149</v>
      </c>
      <c r="AO71" s="83">
        <v>1</v>
      </c>
      <c r="AP71" s="83">
        <v>2.1</v>
      </c>
      <c r="AQ71" s="83">
        <v>2.1</v>
      </c>
      <c r="AR71" s="24">
        <v>97.9</v>
      </c>
    </row>
    <row r="72" spans="1:44" s="24" customFormat="1" ht="16.5" customHeight="1">
      <c r="A72" s="38"/>
      <c r="B72" s="38"/>
      <c r="C72" s="45"/>
      <c r="D72" s="33"/>
      <c r="E72" s="33"/>
      <c r="F72" s="33"/>
      <c r="G72" s="33"/>
      <c r="H72" s="33"/>
      <c r="I72" s="33"/>
      <c r="J72" s="33"/>
      <c r="K72" s="46"/>
      <c r="L72" s="46"/>
      <c r="M72" s="33"/>
      <c r="N72" s="33"/>
      <c r="O72" s="33"/>
      <c r="P72" s="31"/>
      <c r="Q72" s="31"/>
      <c r="R72" s="31"/>
      <c r="S72" s="31"/>
      <c r="T72" s="46"/>
      <c r="U72" s="46"/>
      <c r="V72" s="31"/>
      <c r="W72" s="31"/>
      <c r="X72" s="31"/>
      <c r="Y72" s="31"/>
      <c r="Z72" s="31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72"/>
      <c r="AN72" s="83" t="s">
        <v>154</v>
      </c>
      <c r="AO72" s="83">
        <v>1</v>
      </c>
      <c r="AP72" s="83">
        <v>2.1</v>
      </c>
      <c r="AQ72" s="83">
        <v>2.1</v>
      </c>
      <c r="AR72" s="24">
        <v>100</v>
      </c>
    </row>
    <row r="73" spans="1:44" s="24" customFormat="1" ht="16.5" customHeight="1">
      <c r="A73" s="38"/>
      <c r="B73" s="38"/>
      <c r="C73" s="45"/>
      <c r="D73" s="33"/>
      <c r="E73" s="33"/>
      <c r="F73" s="33"/>
      <c r="G73" s="33"/>
      <c r="H73" s="33"/>
      <c r="I73" s="33"/>
      <c r="J73" s="33"/>
      <c r="K73" s="46"/>
      <c r="L73" s="46"/>
      <c r="M73" s="33"/>
      <c r="N73" s="33"/>
      <c r="O73" s="33"/>
      <c r="P73" s="31"/>
      <c r="Q73" s="31"/>
      <c r="R73" s="31"/>
      <c r="S73" s="31"/>
      <c r="T73" s="46"/>
      <c r="U73" s="46"/>
      <c r="V73" s="31"/>
      <c r="W73" s="31"/>
      <c r="X73" s="31"/>
      <c r="Y73" s="31"/>
      <c r="Z73" s="31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72"/>
      <c r="AN73" s="83" t="s">
        <v>93</v>
      </c>
      <c r="AO73" s="83">
        <v>47</v>
      </c>
      <c r="AP73" s="83">
        <v>100</v>
      </c>
      <c r="AQ73" s="83">
        <v>100</v>
      </c>
    </row>
    <row r="74" spans="1:44" s="24" customFormat="1" ht="16.5" customHeight="1">
      <c r="A74" s="38"/>
      <c r="B74" s="38"/>
      <c r="C74" s="45"/>
      <c r="D74" s="33"/>
      <c r="E74" s="33"/>
      <c r="F74" s="33"/>
      <c r="G74" s="33"/>
      <c r="H74" s="33"/>
      <c r="I74" s="33"/>
      <c r="J74" s="33"/>
      <c r="K74" s="46"/>
      <c r="L74" s="46"/>
      <c r="M74" s="33"/>
      <c r="N74" s="33"/>
      <c r="O74" s="33"/>
      <c r="P74" s="31"/>
      <c r="Q74" s="31"/>
      <c r="R74" s="31"/>
      <c r="S74" s="31"/>
      <c r="T74" s="46"/>
      <c r="U74" s="46"/>
      <c r="V74" s="31"/>
      <c r="W74" s="31"/>
      <c r="X74" s="31"/>
      <c r="Y74" s="31"/>
      <c r="Z74" s="31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72" t="s">
        <v>206</v>
      </c>
      <c r="AN74" s="83"/>
      <c r="AO74" s="83"/>
      <c r="AP74" s="83"/>
      <c r="AQ74" s="83"/>
    </row>
    <row r="75" spans="1:44" s="24" customFormat="1" ht="16.5" customHeight="1">
      <c r="A75" s="38"/>
      <c r="B75" s="38"/>
      <c r="C75" s="45"/>
      <c r="D75" s="33"/>
      <c r="E75" s="33"/>
      <c r="F75" s="33"/>
      <c r="G75" s="33"/>
      <c r="H75" s="33"/>
      <c r="I75" s="33"/>
      <c r="J75" s="33"/>
      <c r="K75" s="46"/>
      <c r="L75" s="46"/>
      <c r="M75" s="33"/>
      <c r="N75" s="33"/>
      <c r="O75" s="33"/>
      <c r="P75" s="31"/>
      <c r="Q75" s="31"/>
      <c r="R75" s="31"/>
      <c r="S75" s="31"/>
      <c r="T75" s="46"/>
      <c r="U75" s="46"/>
      <c r="V75" s="31"/>
      <c r="W75" s="31"/>
      <c r="X75" s="31"/>
      <c r="Y75" s="31"/>
      <c r="Z75" s="31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72"/>
      <c r="AN75" s="83"/>
      <c r="AO75" s="83"/>
      <c r="AP75" s="83"/>
      <c r="AQ75" s="83"/>
    </row>
    <row r="76" spans="1:44" s="24" customFormat="1" ht="16.5" customHeight="1">
      <c r="A76" s="38"/>
      <c r="B76" s="38"/>
      <c r="C76" s="45"/>
      <c r="D76" s="33"/>
      <c r="E76" s="33"/>
      <c r="F76" s="33"/>
      <c r="G76" s="33"/>
      <c r="H76" s="33"/>
      <c r="I76" s="33"/>
      <c r="J76" s="33"/>
      <c r="K76" s="46"/>
      <c r="L76" s="46"/>
      <c r="M76" s="33"/>
      <c r="N76" s="33"/>
      <c r="O76" s="33"/>
      <c r="P76" s="31"/>
      <c r="Q76" s="31"/>
      <c r="R76" s="31"/>
      <c r="S76" s="31"/>
      <c r="T76" s="46"/>
      <c r="U76" s="46"/>
      <c r="V76" s="31"/>
      <c r="W76" s="31"/>
      <c r="X76" s="31"/>
      <c r="Y76" s="31"/>
      <c r="Z76" s="31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72"/>
      <c r="AN76" s="83"/>
      <c r="AO76" s="83"/>
      <c r="AP76" s="83"/>
      <c r="AQ76" s="83"/>
    </row>
    <row r="77" spans="1:44" s="24" customFormat="1" ht="16.5" customHeight="1">
      <c r="A77" s="38"/>
      <c r="B77" s="38"/>
      <c r="C77" s="45"/>
      <c r="D77" s="33"/>
      <c r="E77" s="33"/>
      <c r="F77" s="33"/>
      <c r="G77" s="33"/>
      <c r="H77" s="33"/>
      <c r="I77" s="33"/>
      <c r="J77" s="33"/>
      <c r="K77" s="46"/>
      <c r="L77" s="46"/>
      <c r="M77" s="33"/>
      <c r="N77" s="33"/>
      <c r="O77" s="33"/>
      <c r="P77" s="31"/>
      <c r="Q77" s="31"/>
      <c r="R77" s="31"/>
      <c r="S77" s="31"/>
      <c r="T77" s="46"/>
      <c r="U77" s="46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72"/>
      <c r="AN77" s="83"/>
      <c r="AO77" s="83"/>
      <c r="AP77" s="83"/>
      <c r="AQ77" s="83"/>
    </row>
    <row r="78" spans="1:44" s="24" customFormat="1" ht="16.5" customHeight="1">
      <c r="A78" s="38"/>
      <c r="B78" s="38"/>
      <c r="C78" s="45"/>
      <c r="D78" s="33"/>
      <c r="E78" s="33"/>
      <c r="F78" s="33"/>
      <c r="G78" s="33"/>
      <c r="H78" s="33"/>
      <c r="I78" s="33"/>
      <c r="J78" s="33"/>
      <c r="K78" s="46"/>
      <c r="L78" s="46"/>
      <c r="M78" s="33"/>
      <c r="N78" s="33"/>
      <c r="O78" s="33"/>
      <c r="P78" s="31"/>
      <c r="Q78" s="31"/>
      <c r="R78" s="31"/>
      <c r="S78" s="31"/>
      <c r="T78" s="46"/>
      <c r="U78" s="46"/>
      <c r="V78" s="31"/>
      <c r="W78" s="31"/>
      <c r="X78" s="31"/>
      <c r="Y78" s="31"/>
      <c r="Z78" s="31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72" t="s">
        <v>177</v>
      </c>
      <c r="AN78" s="83"/>
      <c r="AO78" s="83"/>
      <c r="AP78" s="83"/>
      <c r="AQ78" s="83"/>
    </row>
    <row r="79" spans="1:44" s="24" customFormat="1" ht="16.5" customHeight="1">
      <c r="A79" s="38"/>
      <c r="B79" s="38"/>
      <c r="C79" s="45"/>
      <c r="D79" s="33"/>
      <c r="E79" s="33"/>
      <c r="F79" s="33"/>
      <c r="G79" s="33"/>
      <c r="H79" s="33"/>
      <c r="I79" s="33"/>
      <c r="J79" s="33"/>
      <c r="K79" s="46"/>
      <c r="L79" s="46"/>
      <c r="M79" s="33"/>
      <c r="N79" s="33"/>
      <c r="O79" s="33"/>
      <c r="P79" s="31"/>
      <c r="Q79" s="31"/>
      <c r="R79" s="31"/>
      <c r="S79" s="31"/>
      <c r="T79" s="46"/>
      <c r="U79" s="46"/>
      <c r="V79" s="31"/>
      <c r="W79" s="31"/>
      <c r="X79" s="31"/>
      <c r="Y79" s="31"/>
      <c r="Z79" s="31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72"/>
      <c r="AN79" s="83"/>
      <c r="AO79" s="83" t="s">
        <v>123</v>
      </c>
      <c r="AP79" s="83" t="s">
        <v>124</v>
      </c>
      <c r="AQ79" s="83" t="s">
        <v>125</v>
      </c>
      <c r="AR79" s="24" t="s">
        <v>126</v>
      </c>
    </row>
    <row r="80" spans="1:44" s="24" customFormat="1" ht="16.5" customHeight="1">
      <c r="A80" s="38"/>
      <c r="B80" s="38"/>
      <c r="C80" s="45"/>
      <c r="D80" s="33"/>
      <c r="E80" s="33"/>
      <c r="F80" s="33"/>
      <c r="G80" s="33"/>
      <c r="H80" s="33"/>
      <c r="I80" s="33"/>
      <c r="J80" s="33"/>
      <c r="K80" s="46"/>
      <c r="L80" s="46"/>
      <c r="M80" s="33"/>
      <c r="N80" s="33"/>
      <c r="O80" s="33"/>
      <c r="P80" s="31"/>
      <c r="Q80" s="31"/>
      <c r="R80" s="31"/>
      <c r="S80" s="31"/>
      <c r="T80" s="46"/>
      <c r="U80" s="46"/>
      <c r="V80" s="31"/>
      <c r="W80" s="31"/>
      <c r="X80" s="31"/>
      <c r="Y80" s="31"/>
      <c r="Z80" s="31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72" t="s">
        <v>127</v>
      </c>
      <c r="AN80" s="83"/>
      <c r="AO80" s="83">
        <v>35</v>
      </c>
      <c r="AP80" s="83">
        <v>74.5</v>
      </c>
      <c r="AQ80" s="83">
        <v>74.5</v>
      </c>
      <c r="AR80" s="24">
        <v>74.5</v>
      </c>
    </row>
    <row r="81" spans="1:44" s="24" customFormat="1" ht="16.5" customHeight="1">
      <c r="A81" s="38"/>
      <c r="B81" s="38"/>
      <c r="C81" s="45"/>
      <c r="D81" s="33"/>
      <c r="E81" s="33"/>
      <c r="F81" s="33"/>
      <c r="G81" s="33"/>
      <c r="H81" s="33"/>
      <c r="I81" s="33"/>
      <c r="J81" s="33"/>
      <c r="K81" s="46"/>
      <c r="L81" s="46"/>
      <c r="M81" s="33"/>
      <c r="N81" s="33"/>
      <c r="O81" s="33"/>
      <c r="P81" s="31"/>
      <c r="Q81" s="31"/>
      <c r="R81" s="31"/>
      <c r="S81" s="31"/>
      <c r="T81" s="46"/>
      <c r="U81" s="46"/>
      <c r="V81" s="31"/>
      <c r="W81" s="31"/>
      <c r="X81" s="31"/>
      <c r="Y81" s="31"/>
      <c r="Z81" s="31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72"/>
      <c r="AN81" s="83" t="s">
        <v>29</v>
      </c>
      <c r="AO81" s="83">
        <v>3</v>
      </c>
      <c r="AP81" s="83">
        <v>6.4</v>
      </c>
      <c r="AQ81" s="83">
        <v>6.4</v>
      </c>
      <c r="AR81" s="24">
        <v>80.900000000000006</v>
      </c>
    </row>
    <row r="82" spans="1:44" s="24" customFormat="1" ht="35.25" customHeight="1">
      <c r="A82" s="96" t="s">
        <v>55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29"/>
      <c r="W82" s="29"/>
      <c r="X82" s="29"/>
      <c r="Y82" s="29"/>
      <c r="Z82" s="96" t="s">
        <v>54</v>
      </c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73"/>
      <c r="AN82" s="24" t="s">
        <v>30</v>
      </c>
      <c r="AO82" s="24">
        <v>9</v>
      </c>
      <c r="AP82" s="24">
        <v>19.100000000000001</v>
      </c>
      <c r="AQ82" s="24">
        <v>19.100000000000001</v>
      </c>
      <c r="AR82" s="24">
        <v>100</v>
      </c>
    </row>
    <row r="83" spans="1:44" s="49" customFormat="1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75"/>
      <c r="AN83" s="49" t="s">
        <v>93</v>
      </c>
      <c r="AO83" s="49">
        <v>47</v>
      </c>
      <c r="AP83" s="49">
        <v>100</v>
      </c>
      <c r="AQ83" s="49">
        <v>100</v>
      </c>
    </row>
    <row r="84" spans="1:44" s="24" customFormat="1" ht="16.5" customHeight="1">
      <c r="A84" s="38"/>
      <c r="B84" s="38"/>
      <c r="C84" s="38"/>
      <c r="D84" s="38"/>
      <c r="E84" s="38"/>
      <c r="F84" s="38"/>
      <c r="G84" s="29"/>
      <c r="H84" s="29"/>
      <c r="I84" s="29"/>
      <c r="J84" s="29"/>
      <c r="K84" s="31"/>
      <c r="L84" s="31"/>
      <c r="M84" s="33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3" t="s">
        <v>206</v>
      </c>
    </row>
    <row r="85" spans="1:44" s="24" customFormat="1" ht="18.75" customHeight="1">
      <c r="A85" s="38"/>
      <c r="B85" s="38"/>
      <c r="C85" s="38"/>
      <c r="D85" s="38"/>
      <c r="E85" s="38"/>
      <c r="F85" s="38"/>
      <c r="G85" s="29"/>
      <c r="H85" s="29"/>
      <c r="I85" s="29"/>
      <c r="J85" s="29"/>
      <c r="K85" s="33"/>
      <c r="L85" s="33"/>
      <c r="M85" s="33"/>
      <c r="N85" s="33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73"/>
    </row>
    <row r="86" spans="1:44" s="24" customFormat="1" ht="16.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29"/>
      <c r="AG86" s="29"/>
      <c r="AH86" s="29"/>
      <c r="AI86" s="29"/>
      <c r="AJ86" s="29"/>
      <c r="AK86" s="29"/>
      <c r="AL86" s="29"/>
      <c r="AM86" s="73"/>
    </row>
    <row r="87" spans="1:44" s="24" customFormat="1" ht="16.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29"/>
      <c r="AG87" s="29"/>
      <c r="AH87" s="29"/>
      <c r="AI87" s="29"/>
      <c r="AJ87" s="29"/>
      <c r="AK87" s="29"/>
      <c r="AL87" s="29"/>
      <c r="AM87" s="73"/>
    </row>
    <row r="88" spans="1:44" s="24" customFormat="1" ht="16.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29"/>
      <c r="AG88" s="29"/>
      <c r="AH88" s="29"/>
      <c r="AI88" s="29"/>
      <c r="AJ88" s="29"/>
      <c r="AK88" s="29"/>
      <c r="AL88" s="29"/>
      <c r="AM88" s="73" t="s">
        <v>178</v>
      </c>
    </row>
    <row r="89" spans="1:44" s="24" customFormat="1" ht="16.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9"/>
      <c r="AG89" s="29"/>
      <c r="AH89" s="29"/>
      <c r="AI89" s="29"/>
      <c r="AJ89" s="29"/>
      <c r="AK89" s="29"/>
      <c r="AL89" s="29"/>
      <c r="AM89" s="73"/>
      <c r="AO89" s="24" t="s">
        <v>123</v>
      </c>
      <c r="AP89" s="24" t="s">
        <v>124</v>
      </c>
      <c r="AQ89" s="24" t="s">
        <v>125</v>
      </c>
      <c r="AR89" s="24" t="s">
        <v>126</v>
      </c>
    </row>
    <row r="90" spans="1:44" s="24" customFormat="1" ht="16.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29"/>
      <c r="AG90" s="29"/>
      <c r="AH90" s="29"/>
      <c r="AI90" s="29"/>
      <c r="AJ90" s="29"/>
      <c r="AK90" s="29"/>
      <c r="AL90" s="29"/>
      <c r="AM90" s="73" t="s">
        <v>127</v>
      </c>
      <c r="AN90" s="24" t="s">
        <v>29</v>
      </c>
      <c r="AO90" s="24">
        <v>3</v>
      </c>
      <c r="AP90" s="24">
        <v>6.4</v>
      </c>
      <c r="AQ90" s="24">
        <v>6.4</v>
      </c>
      <c r="AR90" s="24">
        <v>6.4</v>
      </c>
    </row>
    <row r="91" spans="1:44" s="24" customFormat="1" ht="16.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29"/>
      <c r="AG91" s="29"/>
      <c r="AH91" s="29"/>
      <c r="AI91" s="29"/>
      <c r="AJ91" s="29"/>
      <c r="AK91" s="29"/>
      <c r="AL91" s="29"/>
      <c r="AM91" s="73"/>
      <c r="AN91" s="24" t="s">
        <v>30</v>
      </c>
      <c r="AO91" s="24">
        <v>44</v>
      </c>
      <c r="AP91" s="24">
        <v>93.6</v>
      </c>
      <c r="AQ91" s="24">
        <v>93.6</v>
      </c>
      <c r="AR91" s="24">
        <v>100</v>
      </c>
    </row>
    <row r="92" spans="1:44" s="24" customFormat="1" ht="16.5" customHeight="1">
      <c r="A92" s="33"/>
      <c r="B92" s="4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29"/>
      <c r="AG92" s="29"/>
      <c r="AH92" s="29"/>
      <c r="AI92" s="29"/>
      <c r="AJ92" s="29"/>
      <c r="AK92" s="29"/>
      <c r="AL92" s="29"/>
      <c r="AM92" s="73"/>
      <c r="AN92" s="24" t="s">
        <v>93</v>
      </c>
      <c r="AO92" s="24">
        <v>47</v>
      </c>
      <c r="AP92" s="24">
        <v>100</v>
      </c>
      <c r="AQ92" s="24">
        <v>100</v>
      </c>
    </row>
    <row r="93" spans="1:44" s="24" customFormat="1" ht="16.5" customHeight="1">
      <c r="A93" s="33"/>
      <c r="B93" s="4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/>
      <c r="AM93" s="73" t="s">
        <v>206</v>
      </c>
    </row>
    <row r="94" spans="1:44" s="24" customFormat="1" ht="16.5" customHeight="1">
      <c r="A94" s="33"/>
      <c r="B94" s="4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/>
      <c r="AM94" s="73"/>
    </row>
    <row r="95" spans="1:44" s="24" customFormat="1" ht="16.5" customHeight="1">
      <c r="A95" s="33"/>
      <c r="B95" s="4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/>
      <c r="AM95" s="73"/>
    </row>
    <row r="96" spans="1:44" s="24" customFormat="1" ht="16.5" customHeight="1">
      <c r="A96" s="33"/>
      <c r="B96" s="4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/>
      <c r="AM96" s="73"/>
    </row>
    <row r="97" spans="1:49" s="24" customFormat="1" ht="16.5" customHeight="1">
      <c r="A97" s="33"/>
      <c r="B97" s="4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/>
      <c r="AM97" s="73" t="s">
        <v>179</v>
      </c>
    </row>
    <row r="98" spans="1:49" s="24" customFormat="1" ht="16.5" customHeight="1">
      <c r="A98" s="33"/>
      <c r="B98" s="4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/>
      <c r="AM98" s="73"/>
      <c r="AO98" s="24" t="s">
        <v>123</v>
      </c>
      <c r="AP98" s="24" t="s">
        <v>124</v>
      </c>
      <c r="AQ98" s="24" t="s">
        <v>125</v>
      </c>
      <c r="AR98" s="24" t="s">
        <v>126</v>
      </c>
    </row>
    <row r="99" spans="1:49" s="24" customFormat="1" ht="16.5" customHeight="1">
      <c r="A99" s="33"/>
      <c r="B99" s="4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/>
      <c r="AM99" s="73" t="s">
        <v>127</v>
      </c>
      <c r="AN99" s="24" t="s">
        <v>29</v>
      </c>
      <c r="AO99" s="24">
        <v>27</v>
      </c>
      <c r="AP99" s="24">
        <v>57.4</v>
      </c>
      <c r="AQ99" s="24">
        <v>57.4</v>
      </c>
      <c r="AR99" s="24">
        <v>57.4</v>
      </c>
    </row>
    <row r="100" spans="1:49" s="24" customFormat="1" ht="16.5" customHeight="1">
      <c r="A100" s="33"/>
      <c r="B100" s="4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/>
      <c r="AM100" s="73"/>
      <c r="AN100" s="24" t="s">
        <v>30</v>
      </c>
      <c r="AO100" s="24">
        <v>20</v>
      </c>
      <c r="AP100" s="24">
        <v>42.6</v>
      </c>
      <c r="AQ100" s="24">
        <v>42.6</v>
      </c>
      <c r="AR100" s="24">
        <v>100</v>
      </c>
    </row>
    <row r="101" spans="1:49" s="24" customFormat="1" ht="16.5" customHeight="1">
      <c r="A101" s="33"/>
      <c r="B101" s="4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/>
      <c r="AM101" s="73"/>
      <c r="AN101" s="24" t="s">
        <v>93</v>
      </c>
      <c r="AO101" s="24">
        <v>47</v>
      </c>
      <c r="AP101" s="24">
        <v>100</v>
      </c>
      <c r="AQ101" s="24">
        <v>100</v>
      </c>
    </row>
    <row r="102" spans="1:49" s="24" customFormat="1" ht="16.5" customHeight="1">
      <c r="A102" s="33"/>
      <c r="B102" s="4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/>
      <c r="AM102" s="73" t="s">
        <v>206</v>
      </c>
    </row>
    <row r="103" spans="1:49" s="24" customFormat="1" ht="16.5" customHeight="1">
      <c r="A103" s="33"/>
      <c r="B103" s="4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/>
      <c r="AM103" s="73"/>
    </row>
    <row r="104" spans="1:49" s="24" customFormat="1" ht="16.5" customHeight="1">
      <c r="A104" s="33"/>
      <c r="B104" s="4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9"/>
      <c r="P104" s="29"/>
      <c r="Q104" s="29"/>
      <c r="R104" s="29"/>
      <c r="S104" s="29"/>
      <c r="T104" s="29"/>
      <c r="U104" s="29"/>
      <c r="V104" s="111" t="s">
        <v>11</v>
      </c>
      <c r="W104" s="111"/>
      <c r="X104" s="111"/>
      <c r="Y104" s="111"/>
      <c r="Z104" s="111"/>
      <c r="AA104" s="111"/>
      <c r="AB104" s="23"/>
      <c r="AC104" s="111" t="s">
        <v>12</v>
      </c>
      <c r="AD104" s="111"/>
      <c r="AE104" s="111"/>
      <c r="AF104" s="111"/>
      <c r="AG104" s="111"/>
      <c r="AH104" s="111"/>
      <c r="AI104" s="114" t="s">
        <v>86</v>
      </c>
      <c r="AJ104" s="114"/>
      <c r="AK104" s="114"/>
      <c r="AL104" s="114"/>
      <c r="AM104" s="73"/>
    </row>
    <row r="105" spans="1:49" s="24" customFormat="1" ht="16.5" customHeight="1">
      <c r="A105" s="33"/>
      <c r="B105" s="4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50"/>
      <c r="P105" s="50"/>
      <c r="Q105" s="50"/>
      <c r="R105" s="50"/>
      <c r="S105" s="50"/>
      <c r="T105" s="29"/>
      <c r="U105" s="29"/>
      <c r="V105" s="111"/>
      <c r="W105" s="111"/>
      <c r="X105" s="111"/>
      <c r="Y105" s="111"/>
      <c r="Z105" s="111"/>
      <c r="AA105" s="111"/>
      <c r="AB105" s="23"/>
      <c r="AC105" s="111"/>
      <c r="AD105" s="111"/>
      <c r="AE105" s="111"/>
      <c r="AF105" s="111"/>
      <c r="AG105" s="111"/>
      <c r="AH105" s="111"/>
      <c r="AI105" s="114"/>
      <c r="AJ105" s="114"/>
      <c r="AK105" s="114"/>
      <c r="AL105" s="114"/>
      <c r="AM105" s="73"/>
    </row>
    <row r="106" spans="1:49" s="24" customFormat="1" ht="45">
      <c r="A106" s="33"/>
      <c r="B106" s="4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60"/>
      <c r="P106" s="60"/>
      <c r="Q106" s="60"/>
      <c r="R106" s="60"/>
      <c r="S106" s="60"/>
      <c r="T106" s="60"/>
      <c r="U106" s="60"/>
      <c r="V106" s="43">
        <v>1</v>
      </c>
      <c r="W106" s="43">
        <v>2</v>
      </c>
      <c r="X106" s="43">
        <v>3</v>
      </c>
      <c r="Y106" s="43">
        <v>4</v>
      </c>
      <c r="Z106" s="43">
        <v>5</v>
      </c>
      <c r="AA106" s="43" t="s">
        <v>37</v>
      </c>
      <c r="AB106" s="52" t="s">
        <v>14</v>
      </c>
      <c r="AC106" s="43">
        <v>1</v>
      </c>
      <c r="AD106" s="43">
        <v>2</v>
      </c>
      <c r="AE106" s="43">
        <v>3</v>
      </c>
      <c r="AF106" s="43">
        <v>4</v>
      </c>
      <c r="AG106" s="43">
        <v>5</v>
      </c>
      <c r="AH106" s="43" t="s">
        <v>37</v>
      </c>
      <c r="AI106" s="53" t="s">
        <v>15</v>
      </c>
      <c r="AJ106" s="53" t="s">
        <v>41</v>
      </c>
      <c r="AK106" s="53" t="s">
        <v>17</v>
      </c>
      <c r="AL106" s="53" t="s">
        <v>18</v>
      </c>
      <c r="AM106" s="73" t="s">
        <v>180</v>
      </c>
    </row>
    <row r="107" spans="1:49" s="24" customFormat="1" ht="18.75">
      <c r="A107" s="113" t="s">
        <v>67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88">
        <f>+AN12</f>
        <v>1</v>
      </c>
      <c r="W107" s="88">
        <f t="shared" ref="W107:AA107" si="12">+AO12</f>
        <v>1</v>
      </c>
      <c r="X107" s="88">
        <f t="shared" si="12"/>
        <v>1</v>
      </c>
      <c r="Y107" s="88">
        <f t="shared" si="12"/>
        <v>1</v>
      </c>
      <c r="Z107" s="88">
        <f t="shared" si="12"/>
        <v>0</v>
      </c>
      <c r="AA107" s="88">
        <f t="shared" si="12"/>
        <v>0</v>
      </c>
      <c r="AB107" s="88">
        <f>SUM(V107:AA107)</f>
        <v>4</v>
      </c>
      <c r="AC107" s="26">
        <f t="shared" ref="AC107:AH107" si="13">V107/$AB107</f>
        <v>0.25</v>
      </c>
      <c r="AD107" s="26">
        <f t="shared" si="13"/>
        <v>0.25</v>
      </c>
      <c r="AE107" s="26">
        <f t="shared" si="13"/>
        <v>0.25</v>
      </c>
      <c r="AF107" s="26">
        <f t="shared" si="13"/>
        <v>0.25</v>
      </c>
      <c r="AG107" s="26">
        <f t="shared" si="13"/>
        <v>0</v>
      </c>
      <c r="AH107" s="26">
        <f t="shared" si="13"/>
        <v>0</v>
      </c>
      <c r="AI107" s="88">
        <f t="shared" ref="AI107:AL107" si="14">+BA12</f>
        <v>2.5</v>
      </c>
      <c r="AJ107" s="88">
        <f t="shared" si="14"/>
        <v>1.29</v>
      </c>
      <c r="AK107" s="88">
        <f t="shared" si="14"/>
        <v>3</v>
      </c>
      <c r="AL107" s="88">
        <f t="shared" si="14"/>
        <v>1</v>
      </c>
      <c r="AM107" s="73"/>
      <c r="AO107" s="24" t="s">
        <v>123</v>
      </c>
      <c r="AP107" s="24" t="s">
        <v>124</v>
      </c>
      <c r="AQ107" s="24" t="s">
        <v>125</v>
      </c>
      <c r="AR107" s="24" t="s">
        <v>126</v>
      </c>
    </row>
    <row r="108" spans="1:49" s="24" customFormat="1" ht="16.5" customHeight="1">
      <c r="A108" s="33"/>
      <c r="B108" s="4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/>
      <c r="AM108" s="74" t="s">
        <v>127</v>
      </c>
      <c r="AN108" s="27"/>
      <c r="AO108" s="27">
        <v>20</v>
      </c>
      <c r="AP108" s="27">
        <v>42.6</v>
      </c>
      <c r="AQ108" s="27">
        <v>42.6</v>
      </c>
      <c r="AR108" s="27">
        <v>42.6</v>
      </c>
      <c r="AS108" s="27"/>
      <c r="AT108" s="27"/>
      <c r="AU108" s="27"/>
      <c r="AV108" s="27"/>
      <c r="AW108" s="27"/>
    </row>
    <row r="109" spans="1:49" s="24" customFormat="1" ht="16.5" customHeight="1">
      <c r="A109" s="33"/>
      <c r="B109" s="4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/>
      <c r="AM109" s="74"/>
      <c r="AN109" s="27" t="s">
        <v>29</v>
      </c>
      <c r="AO109" s="27">
        <v>4</v>
      </c>
      <c r="AP109" s="27">
        <v>8.5</v>
      </c>
      <c r="AQ109" s="27">
        <v>8.5</v>
      </c>
      <c r="AR109" s="27">
        <v>51.1</v>
      </c>
      <c r="AS109" s="27"/>
      <c r="AT109" s="27"/>
      <c r="AU109" s="27"/>
      <c r="AV109" s="27"/>
      <c r="AW109" s="27"/>
    </row>
    <row r="110" spans="1:49" s="24" customFormat="1" ht="16.5" customHeight="1">
      <c r="A110" s="33"/>
      <c r="B110" s="4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/>
      <c r="AM110" s="74"/>
      <c r="AN110" s="27" t="s">
        <v>30</v>
      </c>
      <c r="AO110" s="27">
        <v>23</v>
      </c>
      <c r="AP110" s="27">
        <v>48.9</v>
      </c>
      <c r="AQ110" s="27">
        <v>48.9</v>
      </c>
      <c r="AR110" s="27">
        <v>100</v>
      </c>
      <c r="AS110" s="27"/>
      <c r="AT110" s="27"/>
      <c r="AU110" s="27"/>
      <c r="AV110" s="27"/>
      <c r="AW110" s="27"/>
    </row>
    <row r="111" spans="1:49" s="24" customFormat="1" ht="16.5" customHeight="1">
      <c r="A111" s="33"/>
      <c r="B111" s="4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/>
      <c r="AM111" s="74"/>
      <c r="AN111" s="27" t="s">
        <v>93</v>
      </c>
      <c r="AO111" s="27">
        <v>47</v>
      </c>
      <c r="AP111" s="27">
        <v>100</v>
      </c>
      <c r="AQ111" s="27">
        <v>100</v>
      </c>
      <c r="AR111" s="27"/>
      <c r="AS111" s="27"/>
      <c r="AT111" s="27"/>
      <c r="AU111" s="27"/>
      <c r="AV111" s="27"/>
      <c r="AW111" s="27"/>
    </row>
    <row r="112" spans="1:49" s="24" customFormat="1" ht="16.5" customHeight="1">
      <c r="A112" s="33"/>
      <c r="B112" s="4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/>
      <c r="AM112" s="74" t="s">
        <v>206</v>
      </c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1:49" s="24" customFormat="1" ht="36.75" customHeight="1">
      <c r="A113" s="96" t="s">
        <v>56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74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1:49" s="54" customFormat="1" ht="16.5" customHeight="1">
      <c r="A114" s="112"/>
      <c r="B114" s="112"/>
      <c r="C114" s="112"/>
      <c r="D114" s="112"/>
      <c r="E114" s="112"/>
      <c r="F114" s="112"/>
      <c r="K114" s="55"/>
      <c r="L114" s="55"/>
      <c r="M114" s="56"/>
      <c r="N114" s="27"/>
      <c r="O114" s="27"/>
      <c r="P114" s="27"/>
      <c r="Q114" s="27"/>
      <c r="R114" s="27"/>
      <c r="S114" s="27"/>
      <c r="T114" s="27"/>
      <c r="U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73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s="54" customFormat="1" ht="16.5" customHeight="1">
      <c r="A115" s="112"/>
      <c r="B115" s="112"/>
      <c r="C115" s="112"/>
      <c r="D115" s="112"/>
      <c r="E115" s="112"/>
      <c r="F115" s="112"/>
      <c r="K115" s="57"/>
      <c r="L115" s="57"/>
      <c r="M115" s="56"/>
      <c r="N115" s="27"/>
      <c r="O115" s="27"/>
      <c r="P115" s="27"/>
      <c r="Q115" s="27"/>
      <c r="R115" s="27"/>
      <c r="S115" s="27"/>
      <c r="T115" s="27"/>
      <c r="U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73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s="54" customFormat="1" ht="18.75" customHeight="1">
      <c r="A116" s="112"/>
      <c r="B116" s="112"/>
      <c r="C116" s="112"/>
      <c r="D116" s="112"/>
      <c r="E116" s="112"/>
      <c r="F116" s="112"/>
      <c r="K116" s="56"/>
      <c r="L116" s="56"/>
      <c r="M116" s="56"/>
      <c r="N116" s="56"/>
      <c r="O116" s="27"/>
      <c r="P116" s="27"/>
      <c r="Q116" s="27"/>
      <c r="R116" s="27"/>
      <c r="S116" s="27"/>
      <c r="T116" s="27"/>
      <c r="U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73" t="s">
        <v>181</v>
      </c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s="24" customFormat="1" ht="16.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9"/>
      <c r="AG117" s="29"/>
      <c r="AH117" s="29"/>
      <c r="AI117" s="29"/>
      <c r="AJ117" s="29"/>
      <c r="AK117" s="29"/>
      <c r="AL117" s="29"/>
      <c r="AM117" s="73"/>
      <c r="AO117" s="24" t="s">
        <v>123</v>
      </c>
      <c r="AP117" s="24" t="s">
        <v>124</v>
      </c>
      <c r="AQ117" s="24" t="s">
        <v>125</v>
      </c>
      <c r="AR117" s="24" t="s">
        <v>126</v>
      </c>
    </row>
    <row r="118" spans="1:49" s="24" customFormat="1" ht="16.5" customHeight="1">
      <c r="A118" s="33"/>
      <c r="B118" s="4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9"/>
      <c r="AG118" s="29"/>
      <c r="AH118" s="29"/>
      <c r="AI118" s="29"/>
      <c r="AJ118" s="29"/>
      <c r="AK118" s="29"/>
      <c r="AL118" s="29"/>
      <c r="AM118" s="73" t="s">
        <v>127</v>
      </c>
      <c r="AN118" s="24" t="s">
        <v>29</v>
      </c>
      <c r="AO118" s="24">
        <v>32</v>
      </c>
      <c r="AP118" s="24">
        <v>68.099999999999994</v>
      </c>
      <c r="AQ118" s="24">
        <v>68.099999999999994</v>
      </c>
      <c r="AR118" s="24">
        <v>68.099999999999994</v>
      </c>
    </row>
    <row r="119" spans="1:49" s="24" customFormat="1" ht="16.5" customHeight="1">
      <c r="A119" s="33"/>
      <c r="B119" s="4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/>
      <c r="AM119" s="73"/>
      <c r="AN119" s="24" t="s">
        <v>30</v>
      </c>
      <c r="AO119" s="24">
        <v>15</v>
      </c>
      <c r="AP119" s="24">
        <v>31.9</v>
      </c>
      <c r="AQ119" s="24">
        <v>31.9</v>
      </c>
      <c r="AR119" s="24">
        <v>100</v>
      </c>
    </row>
    <row r="120" spans="1:49" s="24" customFormat="1" ht="16.5" customHeight="1">
      <c r="A120" s="33"/>
      <c r="B120" s="4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9"/>
      <c r="P120" s="29"/>
      <c r="Q120" s="29"/>
      <c r="R120" s="29"/>
      <c r="S120" s="29"/>
      <c r="T120" s="29"/>
      <c r="U120" s="29"/>
      <c r="V120" s="111" t="s">
        <v>11</v>
      </c>
      <c r="W120" s="111"/>
      <c r="X120" s="111"/>
      <c r="Y120" s="111"/>
      <c r="Z120" s="111"/>
      <c r="AA120" s="111"/>
      <c r="AB120" s="23"/>
      <c r="AC120" s="111" t="s">
        <v>12</v>
      </c>
      <c r="AD120" s="111"/>
      <c r="AE120" s="111"/>
      <c r="AF120" s="111"/>
      <c r="AG120" s="111"/>
      <c r="AH120" s="111"/>
      <c r="AI120" s="114" t="s">
        <v>86</v>
      </c>
      <c r="AJ120" s="114"/>
      <c r="AK120" s="114"/>
      <c r="AL120" s="114"/>
      <c r="AM120" s="73"/>
      <c r="AN120" s="24" t="s">
        <v>93</v>
      </c>
      <c r="AO120" s="24">
        <v>47</v>
      </c>
      <c r="AP120" s="24">
        <v>100</v>
      </c>
      <c r="AQ120" s="24">
        <v>100</v>
      </c>
    </row>
    <row r="121" spans="1:49" s="24" customFormat="1" ht="16.5" customHeight="1">
      <c r="A121" s="33"/>
      <c r="B121" s="4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50"/>
      <c r="P121" s="50"/>
      <c r="Q121" s="50"/>
      <c r="R121" s="50"/>
      <c r="S121" s="50"/>
      <c r="T121" s="29"/>
      <c r="U121" s="29"/>
      <c r="V121" s="111"/>
      <c r="W121" s="111"/>
      <c r="X121" s="111"/>
      <c r="Y121" s="111"/>
      <c r="Z121" s="111"/>
      <c r="AA121" s="111"/>
      <c r="AB121" s="23"/>
      <c r="AC121" s="111"/>
      <c r="AD121" s="111"/>
      <c r="AE121" s="111"/>
      <c r="AF121" s="111"/>
      <c r="AG121" s="111"/>
      <c r="AH121" s="111"/>
      <c r="AI121" s="114"/>
      <c r="AJ121" s="114"/>
      <c r="AK121" s="114"/>
      <c r="AL121" s="114"/>
      <c r="AM121" s="73" t="s">
        <v>206</v>
      </c>
    </row>
    <row r="122" spans="1:49" s="24" customFormat="1" ht="46.5" customHeight="1">
      <c r="A122" s="33"/>
      <c r="B122" s="4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1"/>
      <c r="P122" s="51"/>
      <c r="Q122" s="51"/>
      <c r="R122" s="51"/>
      <c r="S122" s="51"/>
      <c r="T122" s="51"/>
      <c r="U122" s="51"/>
      <c r="V122" s="43">
        <v>1</v>
      </c>
      <c r="W122" s="43">
        <v>2</v>
      </c>
      <c r="X122" s="43">
        <v>3</v>
      </c>
      <c r="Y122" s="43">
        <v>4</v>
      </c>
      <c r="Z122" s="43">
        <v>5</v>
      </c>
      <c r="AA122" s="43" t="s">
        <v>37</v>
      </c>
      <c r="AB122" s="52" t="s">
        <v>14</v>
      </c>
      <c r="AC122" s="43">
        <v>1</v>
      </c>
      <c r="AD122" s="43">
        <v>2</v>
      </c>
      <c r="AE122" s="43">
        <v>3</v>
      </c>
      <c r="AF122" s="43">
        <v>4</v>
      </c>
      <c r="AG122" s="43">
        <v>5</v>
      </c>
      <c r="AH122" s="43" t="s">
        <v>37</v>
      </c>
      <c r="AI122" s="53" t="s">
        <v>15</v>
      </c>
      <c r="AJ122" s="53" t="s">
        <v>41</v>
      </c>
      <c r="AK122" s="53" t="s">
        <v>17</v>
      </c>
      <c r="AL122" s="53" t="s">
        <v>18</v>
      </c>
      <c r="AM122" s="73"/>
    </row>
    <row r="123" spans="1:49" s="24" customFormat="1" ht="42" customHeight="1">
      <c r="A123" s="33"/>
      <c r="B123" s="4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97" t="s">
        <v>66</v>
      </c>
      <c r="P123" s="98"/>
      <c r="Q123" s="98"/>
      <c r="R123" s="98"/>
      <c r="S123" s="98"/>
      <c r="T123" s="98"/>
      <c r="U123" s="98"/>
      <c r="V123" s="88">
        <f>+AN13</f>
        <v>2</v>
      </c>
      <c r="W123" s="88">
        <f t="shared" ref="W123:AA123" si="15">+AO13</f>
        <v>4</v>
      </c>
      <c r="X123" s="88">
        <f t="shared" si="15"/>
        <v>9</v>
      </c>
      <c r="Y123" s="88">
        <f t="shared" si="15"/>
        <v>15</v>
      </c>
      <c r="Z123" s="88">
        <f t="shared" si="15"/>
        <v>2</v>
      </c>
      <c r="AA123" s="88">
        <f t="shared" si="15"/>
        <v>0</v>
      </c>
      <c r="AB123" s="88">
        <f>SUM(V123:AA123)</f>
        <v>32</v>
      </c>
      <c r="AC123" s="26">
        <f>V123/$AB123</f>
        <v>6.25E-2</v>
      </c>
      <c r="AD123" s="26">
        <f t="shared" ref="AD123:AH123" si="16">W123/$AB123</f>
        <v>0.125</v>
      </c>
      <c r="AE123" s="26">
        <f t="shared" si="16"/>
        <v>0.28125</v>
      </c>
      <c r="AF123" s="26">
        <f t="shared" si="16"/>
        <v>0.46875</v>
      </c>
      <c r="AG123" s="26">
        <f t="shared" si="16"/>
        <v>6.25E-2</v>
      </c>
      <c r="AH123" s="26">
        <f t="shared" si="16"/>
        <v>0</v>
      </c>
      <c r="AI123" s="88">
        <f t="shared" ref="AI123:AL123" si="17">+BA13</f>
        <v>3.34</v>
      </c>
      <c r="AJ123" s="88">
        <f t="shared" si="17"/>
        <v>1</v>
      </c>
      <c r="AK123" s="88">
        <f t="shared" si="17"/>
        <v>4</v>
      </c>
      <c r="AL123" s="88">
        <f t="shared" si="17"/>
        <v>4</v>
      </c>
      <c r="AM123" s="73"/>
    </row>
    <row r="124" spans="1:49" s="24" customFormat="1" ht="16.5" customHeight="1">
      <c r="A124" s="33"/>
      <c r="B124" s="4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/>
      <c r="AM124" s="73"/>
    </row>
    <row r="125" spans="1:49" s="24" customFormat="1" ht="16.5" customHeight="1">
      <c r="A125" s="33"/>
      <c r="B125" s="4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/>
      <c r="AM125" s="73" t="s">
        <v>182</v>
      </c>
    </row>
    <row r="126" spans="1:49" s="24" customFormat="1" ht="16.5" customHeight="1">
      <c r="A126" s="33"/>
      <c r="B126" s="4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/>
      <c r="AM126" s="73"/>
      <c r="AO126" s="24" t="s">
        <v>123</v>
      </c>
      <c r="AP126" s="24" t="s">
        <v>124</v>
      </c>
      <c r="AQ126" s="24" t="s">
        <v>125</v>
      </c>
      <c r="AR126" s="24" t="s">
        <v>126</v>
      </c>
    </row>
    <row r="127" spans="1:49" s="24" customFormat="1" ht="16.5" customHeight="1">
      <c r="A127" s="33"/>
      <c r="B127" s="4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/>
      <c r="AM127" s="73" t="s">
        <v>127</v>
      </c>
      <c r="AN127" s="24" t="s">
        <v>29</v>
      </c>
      <c r="AO127" s="24">
        <v>45</v>
      </c>
      <c r="AP127" s="24">
        <v>95.7</v>
      </c>
      <c r="AQ127" s="24">
        <v>95.7</v>
      </c>
      <c r="AR127" s="24">
        <v>95.7</v>
      </c>
    </row>
    <row r="128" spans="1:49" s="24" customFormat="1" ht="16.5" customHeight="1">
      <c r="A128" s="33"/>
      <c r="B128" s="4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/>
      <c r="AM128" s="73"/>
      <c r="AN128" s="24" t="s">
        <v>30</v>
      </c>
      <c r="AO128" s="24">
        <v>2</v>
      </c>
      <c r="AP128" s="24">
        <v>4.3</v>
      </c>
      <c r="AQ128" s="24">
        <v>4.3</v>
      </c>
      <c r="AR128" s="24">
        <v>100</v>
      </c>
    </row>
    <row r="129" spans="1:49" s="24" customFormat="1" ht="16.5" customHeight="1">
      <c r="A129" s="33"/>
      <c r="B129" s="4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/>
      <c r="AM129" s="73"/>
      <c r="AN129" s="24" t="s">
        <v>93</v>
      </c>
      <c r="AO129" s="24">
        <v>47</v>
      </c>
      <c r="AP129" s="24">
        <v>100</v>
      </c>
      <c r="AQ129" s="24">
        <v>100</v>
      </c>
    </row>
    <row r="130" spans="1:49" s="24" customFormat="1" ht="16.5" customHeight="1">
      <c r="A130" s="33"/>
      <c r="B130" s="4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/>
      <c r="AM130" s="73" t="s">
        <v>206</v>
      </c>
    </row>
    <row r="131" spans="1:49" s="24" customFormat="1" ht="16.5" customHeight="1">
      <c r="A131" s="33"/>
      <c r="B131" s="44"/>
      <c r="C131" s="33"/>
      <c r="D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/>
      <c r="AM131" s="73"/>
    </row>
    <row r="132" spans="1:49" s="24" customFormat="1" ht="39" customHeight="1">
      <c r="A132" s="96" t="s">
        <v>57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31"/>
      <c r="W132" s="31"/>
      <c r="X132" s="96" t="s">
        <v>58</v>
      </c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77"/>
      <c r="AN132" s="77"/>
      <c r="AO132" s="77"/>
      <c r="AP132" s="77"/>
      <c r="AQ132" s="77"/>
      <c r="AR132" s="27"/>
      <c r="AS132" s="27"/>
      <c r="AT132" s="27"/>
      <c r="AU132" s="27"/>
      <c r="AV132" s="27"/>
      <c r="AW132" s="27"/>
    </row>
    <row r="133" spans="1:49" s="24" customFormat="1" ht="16.5" customHeight="1">
      <c r="A133" s="38"/>
      <c r="B133" s="38"/>
      <c r="C133" s="38"/>
      <c r="D133" s="38"/>
      <c r="E133" s="38"/>
      <c r="F133" s="38"/>
      <c r="K133" s="33"/>
      <c r="L133" s="33"/>
      <c r="M133" s="33"/>
      <c r="N133" s="33"/>
      <c r="O133" s="29"/>
      <c r="P133" s="29"/>
      <c r="Q133" s="29"/>
      <c r="X133" s="38"/>
      <c r="Y133" s="38"/>
      <c r="Z133" s="38"/>
      <c r="AA133" s="38"/>
      <c r="AB133" s="3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72"/>
      <c r="AN133" s="83"/>
      <c r="AO133" s="83"/>
      <c r="AP133" s="83"/>
      <c r="AQ133" s="83"/>
    </row>
    <row r="134" spans="1:49" s="24" customFormat="1" ht="16.5" customHeight="1">
      <c r="A134" s="38"/>
      <c r="B134" s="38"/>
      <c r="C134" s="38"/>
      <c r="D134" s="38"/>
      <c r="E134" s="38"/>
      <c r="F134" s="38"/>
      <c r="K134" s="33"/>
      <c r="L134" s="33"/>
      <c r="M134" s="33"/>
      <c r="N134" s="33"/>
      <c r="O134" s="29"/>
      <c r="P134" s="29"/>
      <c r="Q134" s="29"/>
      <c r="X134" s="38"/>
      <c r="Y134" s="38"/>
      <c r="Z134" s="38"/>
      <c r="AA134" s="38"/>
      <c r="AB134" s="3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72" t="s">
        <v>183</v>
      </c>
      <c r="AN134" s="83"/>
      <c r="AO134" s="83"/>
      <c r="AP134" s="83"/>
      <c r="AQ134" s="83"/>
    </row>
    <row r="135" spans="1:49" s="24" customFormat="1" ht="16.5" customHeight="1">
      <c r="A135" s="38"/>
      <c r="B135" s="38"/>
      <c r="C135" s="38"/>
      <c r="D135" s="38"/>
      <c r="E135" s="38"/>
      <c r="F135" s="38"/>
      <c r="G135" s="33"/>
      <c r="H135" s="33"/>
      <c r="I135" s="33"/>
      <c r="J135" s="33"/>
      <c r="K135" s="33"/>
      <c r="L135" s="33"/>
      <c r="M135" s="33"/>
      <c r="N135" s="33"/>
      <c r="O135" s="29"/>
      <c r="P135" s="29"/>
      <c r="Q135" s="29"/>
      <c r="X135" s="38"/>
      <c r="Y135" s="38"/>
      <c r="Z135" s="38"/>
      <c r="AA135" s="38"/>
      <c r="AB135" s="3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76"/>
      <c r="AN135" s="77"/>
      <c r="AO135" s="77" t="s">
        <v>123</v>
      </c>
      <c r="AP135" s="77" t="s">
        <v>124</v>
      </c>
      <c r="AQ135" s="77" t="s">
        <v>125</v>
      </c>
      <c r="AR135" s="27" t="s">
        <v>126</v>
      </c>
      <c r="AS135" s="27"/>
      <c r="AT135" s="27"/>
      <c r="AU135" s="27"/>
      <c r="AV135" s="27"/>
      <c r="AW135" s="27"/>
    </row>
    <row r="136" spans="1:49" s="24" customFormat="1" ht="16.5" customHeight="1">
      <c r="A136" s="33"/>
      <c r="B136" s="4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9"/>
      <c r="P136" s="29"/>
      <c r="Q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73" t="s">
        <v>127</v>
      </c>
      <c r="AO136" s="24">
        <v>2</v>
      </c>
      <c r="AP136" s="24">
        <v>4.3</v>
      </c>
      <c r="AQ136" s="24">
        <v>4.3</v>
      </c>
      <c r="AR136" s="24">
        <v>4.3</v>
      </c>
    </row>
    <row r="137" spans="1:49" s="24" customFormat="1" ht="16.5" customHeight="1">
      <c r="A137" s="33"/>
      <c r="B137" s="4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73"/>
      <c r="AN137" s="24" t="s">
        <v>29</v>
      </c>
      <c r="AO137" s="24">
        <v>34</v>
      </c>
      <c r="AP137" s="24">
        <v>72.3</v>
      </c>
      <c r="AQ137" s="24">
        <v>72.3</v>
      </c>
      <c r="AR137" s="24">
        <v>76.599999999999994</v>
      </c>
    </row>
    <row r="138" spans="1:49" s="24" customFormat="1" ht="16.5" customHeight="1">
      <c r="A138" s="33"/>
      <c r="B138" s="4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73"/>
      <c r="AN138" s="24" t="s">
        <v>30</v>
      </c>
      <c r="AO138" s="24">
        <v>11</v>
      </c>
      <c r="AP138" s="24">
        <v>23.4</v>
      </c>
      <c r="AQ138" s="24">
        <v>23.4</v>
      </c>
      <c r="AR138" s="24">
        <v>100</v>
      </c>
    </row>
    <row r="139" spans="1:49" s="24" customFormat="1" ht="16.5" customHeight="1">
      <c r="A139" s="33"/>
      <c r="B139" s="4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/>
      <c r="AM139" s="73"/>
      <c r="AN139" s="24" t="s">
        <v>93</v>
      </c>
      <c r="AO139" s="24">
        <v>47</v>
      </c>
      <c r="AP139" s="24">
        <v>100</v>
      </c>
      <c r="AQ139" s="24">
        <v>100</v>
      </c>
    </row>
    <row r="140" spans="1:49" s="24" customFormat="1" ht="16.5" customHeight="1">
      <c r="A140" s="33"/>
      <c r="B140" s="4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73" t="s">
        <v>206</v>
      </c>
    </row>
    <row r="141" spans="1:49" s="24" customFormat="1" ht="16.5" customHeight="1">
      <c r="A141" s="33"/>
      <c r="B141" s="4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73"/>
    </row>
    <row r="142" spans="1:49" s="24" customFormat="1" ht="16.5" customHeight="1">
      <c r="A142" s="33"/>
      <c r="B142" s="4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73"/>
    </row>
    <row r="143" spans="1:49" s="24" customFormat="1" ht="39" customHeight="1">
      <c r="A143" s="33"/>
      <c r="B143" s="4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73"/>
    </row>
    <row r="144" spans="1:49" s="24" customFormat="1" ht="43.5" customHeight="1">
      <c r="A144" s="33"/>
      <c r="B144" s="4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73" t="s">
        <v>184</v>
      </c>
    </row>
    <row r="145" spans="1:44" s="24" customFormat="1" ht="16.5" customHeight="1">
      <c r="A145" s="33"/>
      <c r="B145" s="4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9"/>
      <c r="AL145" s="29"/>
      <c r="AM145" s="73"/>
      <c r="AO145" s="24" t="s">
        <v>123</v>
      </c>
      <c r="AP145" s="24" t="s">
        <v>124</v>
      </c>
      <c r="AQ145" s="24" t="s">
        <v>125</v>
      </c>
      <c r="AR145" s="24" t="s">
        <v>126</v>
      </c>
    </row>
    <row r="146" spans="1:44" s="24" customFormat="1" ht="16.5" customHeight="1">
      <c r="A146" s="33"/>
      <c r="B146" s="4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29"/>
      <c r="AM146" s="73" t="s">
        <v>127</v>
      </c>
      <c r="AO146" s="24">
        <v>1</v>
      </c>
      <c r="AP146" s="24">
        <v>2.1</v>
      </c>
      <c r="AQ146" s="24">
        <v>2.1</v>
      </c>
      <c r="AR146" s="24">
        <v>2.1</v>
      </c>
    </row>
    <row r="147" spans="1:44" s="24" customFormat="1" ht="24" customHeight="1">
      <c r="A147" s="33"/>
      <c r="B147" s="4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50"/>
      <c r="AM147" s="73"/>
      <c r="AN147" s="24" t="s">
        <v>29</v>
      </c>
      <c r="AO147" s="24">
        <v>32</v>
      </c>
      <c r="AP147" s="24">
        <v>68.099999999999994</v>
      </c>
      <c r="AQ147" s="24">
        <v>68.099999999999994</v>
      </c>
      <c r="AR147" s="24">
        <v>70.2</v>
      </c>
    </row>
    <row r="148" spans="1:44" s="24" customFormat="1" ht="45.75" customHeight="1">
      <c r="A148" s="33"/>
      <c r="B148" s="4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AM148" s="73"/>
      <c r="AN148" s="24" t="s">
        <v>30</v>
      </c>
      <c r="AO148" s="24">
        <v>14</v>
      </c>
      <c r="AP148" s="24">
        <v>29.8</v>
      </c>
      <c r="AQ148" s="24">
        <v>29.8</v>
      </c>
      <c r="AR148" s="24">
        <v>100</v>
      </c>
    </row>
    <row r="149" spans="1:44" s="24" customFormat="1" ht="16.5" customHeight="1">
      <c r="A149" s="33"/>
      <c r="B149" s="4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9"/>
      <c r="P149" s="29"/>
      <c r="Q149" s="29"/>
      <c r="R149" s="29"/>
      <c r="S149" s="29"/>
      <c r="T149" s="29"/>
      <c r="U149" s="29"/>
      <c r="V149" s="111" t="s">
        <v>11</v>
      </c>
      <c r="W149" s="111"/>
      <c r="X149" s="111"/>
      <c r="Y149" s="111"/>
      <c r="Z149" s="111"/>
      <c r="AA149" s="111"/>
      <c r="AB149" s="23"/>
      <c r="AC149" s="111" t="s">
        <v>12</v>
      </c>
      <c r="AD149" s="111"/>
      <c r="AE149" s="111"/>
      <c r="AF149" s="111"/>
      <c r="AG149" s="111"/>
      <c r="AH149" s="111"/>
      <c r="AI149" s="114" t="s">
        <v>86</v>
      </c>
      <c r="AJ149" s="114"/>
      <c r="AK149" s="114"/>
      <c r="AL149" s="114"/>
      <c r="AM149" s="73"/>
      <c r="AN149" s="24" t="s">
        <v>93</v>
      </c>
      <c r="AO149" s="24">
        <v>47</v>
      </c>
      <c r="AP149" s="24">
        <v>100</v>
      </c>
      <c r="AQ149" s="24">
        <v>100</v>
      </c>
    </row>
    <row r="150" spans="1:44" s="24" customFormat="1" ht="16.5" customHeight="1">
      <c r="A150" s="33"/>
      <c r="B150" s="4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50"/>
      <c r="P150" s="50"/>
      <c r="Q150" s="50"/>
      <c r="R150" s="50"/>
      <c r="S150" s="29"/>
      <c r="T150" s="29"/>
      <c r="U150" s="29"/>
      <c r="V150" s="111"/>
      <c r="W150" s="111"/>
      <c r="X150" s="111"/>
      <c r="Y150" s="111"/>
      <c r="Z150" s="111"/>
      <c r="AA150" s="111"/>
      <c r="AB150" s="23"/>
      <c r="AC150" s="111"/>
      <c r="AD150" s="111"/>
      <c r="AE150" s="111"/>
      <c r="AF150" s="111"/>
      <c r="AG150" s="111"/>
      <c r="AH150" s="111"/>
      <c r="AI150" s="114"/>
      <c r="AJ150" s="114"/>
      <c r="AK150" s="114"/>
      <c r="AL150" s="114"/>
      <c r="AM150" s="73" t="s">
        <v>206</v>
      </c>
    </row>
    <row r="151" spans="1:44" s="24" customFormat="1" ht="42" customHeight="1">
      <c r="A151" s="33"/>
      <c r="B151" s="4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51"/>
      <c r="P151" s="51"/>
      <c r="Q151" s="51"/>
      <c r="R151" s="51"/>
      <c r="S151" s="51"/>
      <c r="T151" s="51"/>
      <c r="U151" s="51"/>
      <c r="V151" s="43">
        <v>1</v>
      </c>
      <c r="W151" s="43">
        <v>2</v>
      </c>
      <c r="X151" s="43">
        <v>3</v>
      </c>
      <c r="Y151" s="43">
        <v>4</v>
      </c>
      <c r="Z151" s="43">
        <v>5</v>
      </c>
      <c r="AA151" s="43" t="s">
        <v>37</v>
      </c>
      <c r="AB151" s="52" t="s">
        <v>14</v>
      </c>
      <c r="AC151" s="43">
        <v>1</v>
      </c>
      <c r="AD151" s="43">
        <v>2</v>
      </c>
      <c r="AE151" s="43">
        <v>3</v>
      </c>
      <c r="AF151" s="43">
        <v>4</v>
      </c>
      <c r="AG151" s="43">
        <v>5</v>
      </c>
      <c r="AH151" s="43" t="s">
        <v>37</v>
      </c>
      <c r="AI151" s="53" t="s">
        <v>15</v>
      </c>
      <c r="AJ151" s="53" t="s">
        <v>41</v>
      </c>
      <c r="AK151" s="53" t="s">
        <v>17</v>
      </c>
      <c r="AL151" s="53" t="s">
        <v>18</v>
      </c>
      <c r="AM151" s="73"/>
    </row>
    <row r="152" spans="1:44" s="24" customFormat="1" ht="47.25" customHeight="1">
      <c r="A152" s="33"/>
      <c r="B152" s="4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97" t="s">
        <v>68</v>
      </c>
      <c r="P152" s="98"/>
      <c r="Q152" s="98"/>
      <c r="R152" s="98"/>
      <c r="S152" s="98"/>
      <c r="T152" s="98"/>
      <c r="U152" s="98"/>
      <c r="V152" s="88">
        <f>+AN14</f>
        <v>0</v>
      </c>
      <c r="W152" s="88">
        <f t="shared" ref="W152:AA153" si="18">+AO14</f>
        <v>3</v>
      </c>
      <c r="X152" s="88">
        <f t="shared" si="18"/>
        <v>9</v>
      </c>
      <c r="Y152" s="88">
        <f t="shared" si="18"/>
        <v>13</v>
      </c>
      <c r="Z152" s="88">
        <f t="shared" si="18"/>
        <v>7</v>
      </c>
      <c r="AA152" s="88">
        <f t="shared" si="18"/>
        <v>2</v>
      </c>
      <c r="AB152" s="88">
        <f>SUM(V152:AA152)</f>
        <v>34</v>
      </c>
      <c r="AC152" s="26">
        <f>V152/$AB152</f>
        <v>0</v>
      </c>
      <c r="AD152" s="26">
        <f t="shared" ref="AD152:AH153" si="19">W152/$AB152</f>
        <v>8.8235294117647065E-2</v>
      </c>
      <c r="AE152" s="26">
        <f t="shared" si="19"/>
        <v>0.26470588235294118</v>
      </c>
      <c r="AF152" s="26">
        <f t="shared" si="19"/>
        <v>0.38235294117647056</v>
      </c>
      <c r="AG152" s="26">
        <f t="shared" si="19"/>
        <v>0.20588235294117646</v>
      </c>
      <c r="AH152" s="26">
        <f t="shared" si="19"/>
        <v>5.8823529411764705E-2</v>
      </c>
      <c r="AI152" s="88">
        <f t="shared" ref="AI152:AL153" si="20">+BA14</f>
        <v>3.75</v>
      </c>
      <c r="AJ152" s="88">
        <f t="shared" si="20"/>
        <v>0.92</v>
      </c>
      <c r="AK152" s="88">
        <f t="shared" si="20"/>
        <v>4</v>
      </c>
      <c r="AL152" s="88">
        <f t="shared" si="20"/>
        <v>4</v>
      </c>
      <c r="AM152" s="73"/>
    </row>
    <row r="153" spans="1:44" s="24" customFormat="1" ht="54" customHeight="1">
      <c r="A153" s="33"/>
      <c r="B153" s="4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97" t="s">
        <v>69</v>
      </c>
      <c r="P153" s="98"/>
      <c r="Q153" s="98"/>
      <c r="R153" s="98"/>
      <c r="S153" s="98"/>
      <c r="T153" s="98"/>
      <c r="U153" s="98"/>
      <c r="V153" s="88">
        <f>+AN15</f>
        <v>2</v>
      </c>
      <c r="W153" s="88">
        <f t="shared" si="18"/>
        <v>8</v>
      </c>
      <c r="X153" s="88">
        <f t="shared" si="18"/>
        <v>10</v>
      </c>
      <c r="Y153" s="88">
        <f t="shared" si="18"/>
        <v>7</v>
      </c>
      <c r="Z153" s="88">
        <f t="shared" si="18"/>
        <v>7</v>
      </c>
      <c r="AA153" s="88">
        <f t="shared" si="18"/>
        <v>0</v>
      </c>
      <c r="AB153" s="88">
        <f>SUM(V153:AA153)</f>
        <v>34</v>
      </c>
      <c r="AC153" s="26">
        <f>V153/$AB153</f>
        <v>5.8823529411764705E-2</v>
      </c>
      <c r="AD153" s="26">
        <f t="shared" si="19"/>
        <v>0.23529411764705882</v>
      </c>
      <c r="AE153" s="26">
        <f t="shared" si="19"/>
        <v>0.29411764705882354</v>
      </c>
      <c r="AF153" s="26">
        <f t="shared" si="19"/>
        <v>0.20588235294117646</v>
      </c>
      <c r="AG153" s="26">
        <f t="shared" si="19"/>
        <v>0.20588235294117646</v>
      </c>
      <c r="AH153" s="26">
        <f t="shared" si="19"/>
        <v>0</v>
      </c>
      <c r="AI153" s="88">
        <f t="shared" si="20"/>
        <v>3.26</v>
      </c>
      <c r="AJ153" s="88">
        <f t="shared" si="20"/>
        <v>1.21</v>
      </c>
      <c r="AK153" s="88">
        <f t="shared" si="20"/>
        <v>3</v>
      </c>
      <c r="AL153" s="88">
        <f t="shared" si="20"/>
        <v>3</v>
      </c>
      <c r="AM153" s="73"/>
    </row>
    <row r="154" spans="1:44" s="24" customFormat="1" ht="16.5" customHeight="1">
      <c r="A154" s="33"/>
      <c r="B154" s="4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/>
      <c r="AM154" s="73"/>
    </row>
    <row r="155" spans="1:44" s="24" customFormat="1" ht="16.5" customHeight="1">
      <c r="A155" s="33"/>
      <c r="B155" s="4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/>
      <c r="AM155" s="73"/>
    </row>
    <row r="156" spans="1:44" s="24" customFormat="1" ht="16.5" customHeight="1">
      <c r="A156" s="33"/>
      <c r="B156" s="4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/>
      <c r="AM156" s="73"/>
    </row>
    <row r="157" spans="1:44" s="24" customFormat="1" ht="40.5" customHeight="1">
      <c r="A157" s="96" t="s">
        <v>59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/>
      <c r="AM157" s="73"/>
    </row>
    <row r="158" spans="1:44" s="24" customFormat="1" ht="16.5" customHeight="1">
      <c r="A158" s="33"/>
      <c r="B158" s="4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/>
      <c r="AM158" s="73"/>
    </row>
    <row r="159" spans="1:44" s="24" customFormat="1" ht="16.5" customHeight="1">
      <c r="A159" s="33"/>
      <c r="B159" s="4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/>
      <c r="AM159" s="73"/>
    </row>
    <row r="160" spans="1:44" s="24" customFormat="1" ht="16.5" customHeight="1">
      <c r="A160" s="33"/>
      <c r="B160" s="4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/>
      <c r="AM160" s="73"/>
    </row>
    <row r="161" spans="1:39" s="24" customFormat="1" ht="16.5" customHeight="1">
      <c r="A161" s="33"/>
      <c r="B161" s="4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/>
      <c r="AM161" s="73"/>
    </row>
    <row r="162" spans="1:39" s="24" customFormat="1" ht="16.5" customHeight="1">
      <c r="A162" s="33"/>
      <c r="B162" s="4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/>
      <c r="AM162" s="73"/>
    </row>
    <row r="163" spans="1:39" s="24" customFormat="1" ht="16.5" customHeight="1">
      <c r="A163" s="33"/>
      <c r="B163" s="4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/>
      <c r="AM163" s="73"/>
    </row>
    <row r="164" spans="1:39" s="24" customFormat="1" ht="16.5" customHeight="1">
      <c r="A164" s="33"/>
      <c r="B164" s="4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/>
      <c r="AM164" s="73"/>
    </row>
    <row r="165" spans="1:39" s="24" customFormat="1" ht="16.5" customHeight="1">
      <c r="A165" s="33"/>
      <c r="B165" s="4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/>
      <c r="AM165" s="73"/>
    </row>
    <row r="166" spans="1:39" s="24" customFormat="1" ht="16.5" customHeight="1">
      <c r="A166" s="33"/>
      <c r="B166" s="4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/>
      <c r="AM166" s="73"/>
    </row>
    <row r="167" spans="1:39" s="24" customFormat="1" ht="16.5" customHeight="1">
      <c r="A167" s="33"/>
      <c r="B167" s="4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/>
      <c r="AM167" s="73"/>
    </row>
    <row r="168" spans="1:39" s="24" customFormat="1" ht="16.5" customHeight="1">
      <c r="A168" s="33"/>
      <c r="B168" s="4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/>
    </row>
    <row r="169" spans="1:39" s="24" customFormat="1" ht="25.5" customHeight="1">
      <c r="A169" s="94"/>
      <c r="B169" s="94"/>
      <c r="C169" s="94"/>
      <c r="D169" s="94"/>
      <c r="E169" s="9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/>
    </row>
    <row r="170" spans="1:39" s="24" customFormat="1" ht="27.75" customHeight="1">
      <c r="A170" s="94"/>
      <c r="B170" s="94"/>
      <c r="C170" s="94"/>
      <c r="D170" s="94"/>
      <c r="E170" s="9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/>
    </row>
    <row r="171" spans="1:39" s="24" customFormat="1" ht="27" customHeight="1">
      <c r="A171" s="94"/>
      <c r="B171" s="94"/>
      <c r="C171" s="94"/>
      <c r="D171" s="94"/>
      <c r="E171" s="9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/>
    </row>
    <row r="172" spans="1:39" s="24" customFormat="1" ht="24.75" customHeight="1">
      <c r="A172" s="94"/>
      <c r="B172" s="94"/>
      <c r="C172" s="94"/>
      <c r="D172" s="94"/>
      <c r="E172" s="9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/>
    </row>
    <row r="173" spans="1:39" s="24" customFormat="1" ht="18" customHeight="1">
      <c r="A173" s="33"/>
      <c r="B173" s="29"/>
      <c r="C173" s="29"/>
      <c r="D173" s="29"/>
      <c r="E173" s="29"/>
      <c r="F173" s="29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111" t="s">
        <v>11</v>
      </c>
      <c r="W173" s="111"/>
      <c r="X173" s="111"/>
      <c r="Y173" s="111"/>
      <c r="Z173" s="111"/>
      <c r="AA173" s="111"/>
      <c r="AB173" s="23"/>
      <c r="AC173" s="111" t="s">
        <v>12</v>
      </c>
      <c r="AD173" s="111"/>
      <c r="AE173" s="111"/>
      <c r="AF173" s="111"/>
      <c r="AG173" s="111"/>
      <c r="AH173" s="111"/>
      <c r="AI173" s="114" t="s">
        <v>86</v>
      </c>
      <c r="AJ173" s="114"/>
      <c r="AK173" s="114"/>
      <c r="AL173" s="114"/>
    </row>
    <row r="174" spans="1:39" s="24" customFormat="1" ht="30.75" customHeight="1">
      <c r="A174" s="33"/>
      <c r="B174" s="50"/>
      <c r="C174" s="50"/>
      <c r="D174" s="50"/>
      <c r="E174" s="50"/>
      <c r="F174" s="50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111"/>
      <c r="W174" s="111"/>
      <c r="X174" s="111"/>
      <c r="Y174" s="111"/>
      <c r="Z174" s="111"/>
      <c r="AA174" s="111"/>
      <c r="AB174" s="23"/>
      <c r="AC174" s="111"/>
      <c r="AD174" s="111"/>
      <c r="AE174" s="111"/>
      <c r="AF174" s="111"/>
      <c r="AG174" s="111"/>
      <c r="AH174" s="111"/>
      <c r="AI174" s="114"/>
      <c r="AJ174" s="114"/>
      <c r="AK174" s="114"/>
      <c r="AL174" s="114"/>
    </row>
    <row r="175" spans="1:39" s="24" customFormat="1" ht="45" customHeight="1">
      <c r="A175" s="58"/>
      <c r="B175" s="96" t="s">
        <v>70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43">
        <v>1</v>
      </c>
      <c r="W175" s="43">
        <v>2</v>
      </c>
      <c r="X175" s="43">
        <v>3</v>
      </c>
      <c r="Y175" s="43">
        <v>4</v>
      </c>
      <c r="Z175" s="43">
        <v>5</v>
      </c>
      <c r="AA175" s="43" t="s">
        <v>37</v>
      </c>
      <c r="AB175" s="52" t="s">
        <v>14</v>
      </c>
      <c r="AC175" s="43">
        <v>1</v>
      </c>
      <c r="AD175" s="43">
        <v>2</v>
      </c>
      <c r="AE175" s="43">
        <v>3</v>
      </c>
      <c r="AF175" s="43">
        <v>4</v>
      </c>
      <c r="AG175" s="43">
        <v>5</v>
      </c>
      <c r="AH175" s="43" t="s">
        <v>37</v>
      </c>
      <c r="AI175" s="53" t="s">
        <v>15</v>
      </c>
      <c r="AJ175" s="53" t="s">
        <v>41</v>
      </c>
      <c r="AK175" s="53" t="s">
        <v>17</v>
      </c>
      <c r="AL175" s="53" t="s">
        <v>18</v>
      </c>
    </row>
    <row r="176" spans="1:39" s="27" customFormat="1" ht="18.75" customHeight="1">
      <c r="A176" s="59" t="s">
        <v>71</v>
      </c>
      <c r="B176" s="115" t="s">
        <v>42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87">
        <f>+AN16</f>
        <v>5</v>
      </c>
      <c r="W176" s="87">
        <f t="shared" ref="W176:AA187" si="21">+AO16</f>
        <v>11</v>
      </c>
      <c r="X176" s="87">
        <f t="shared" si="21"/>
        <v>11</v>
      </c>
      <c r="Y176" s="87">
        <f t="shared" si="21"/>
        <v>13</v>
      </c>
      <c r="Z176" s="87">
        <f t="shared" si="21"/>
        <v>5</v>
      </c>
      <c r="AA176" s="87">
        <f t="shared" si="21"/>
        <v>1</v>
      </c>
      <c r="AB176" s="87">
        <f>SUM(V176:AA176)</f>
        <v>46</v>
      </c>
      <c r="AC176" s="26">
        <f>V176/$AB176</f>
        <v>0.10869565217391304</v>
      </c>
      <c r="AD176" s="26">
        <f t="shared" ref="AD176:AH187" si="22">W176/$AB176</f>
        <v>0.2391304347826087</v>
      </c>
      <c r="AE176" s="26">
        <f t="shared" si="22"/>
        <v>0.2391304347826087</v>
      </c>
      <c r="AF176" s="26">
        <f t="shared" si="22"/>
        <v>0.28260869565217389</v>
      </c>
      <c r="AG176" s="26">
        <f t="shared" si="22"/>
        <v>0.10869565217391304</v>
      </c>
      <c r="AH176" s="26">
        <f t="shared" si="22"/>
        <v>2.1739130434782608E-2</v>
      </c>
      <c r="AI176" s="87">
        <f t="shared" ref="AI176:AL187" si="23">+BA16</f>
        <v>3.04</v>
      </c>
      <c r="AJ176" s="87">
        <f t="shared" si="23"/>
        <v>1.21</v>
      </c>
      <c r="AK176" s="87">
        <f t="shared" si="23"/>
        <v>3</v>
      </c>
      <c r="AL176" s="87">
        <f t="shared" si="23"/>
        <v>4</v>
      </c>
    </row>
    <row r="177" spans="1:38" s="27" customFormat="1" ht="18.75" customHeight="1">
      <c r="A177" s="25" t="s">
        <v>72</v>
      </c>
      <c r="B177" s="115" t="s">
        <v>43</v>
      </c>
      <c r="C177" s="116" t="s">
        <v>44</v>
      </c>
      <c r="D177" s="116" t="s">
        <v>44</v>
      </c>
      <c r="E177" s="116" t="s">
        <v>44</v>
      </c>
      <c r="F177" s="116" t="s">
        <v>44</v>
      </c>
      <c r="G177" s="116" t="s">
        <v>44</v>
      </c>
      <c r="H177" s="116" t="s">
        <v>44</v>
      </c>
      <c r="I177" s="116" t="s">
        <v>44</v>
      </c>
      <c r="J177" s="116" t="s">
        <v>44</v>
      </c>
      <c r="K177" s="116" t="s">
        <v>44</v>
      </c>
      <c r="L177" s="116" t="s">
        <v>44</v>
      </c>
      <c r="M177" s="116" t="s">
        <v>44</v>
      </c>
      <c r="N177" s="116" t="s">
        <v>44</v>
      </c>
      <c r="O177" s="116" t="s">
        <v>44</v>
      </c>
      <c r="P177" s="116" t="s">
        <v>44</v>
      </c>
      <c r="Q177" s="116" t="s">
        <v>44</v>
      </c>
      <c r="R177" s="116" t="s">
        <v>44</v>
      </c>
      <c r="S177" s="116" t="s">
        <v>44</v>
      </c>
      <c r="T177" s="116" t="s">
        <v>44</v>
      </c>
      <c r="U177" s="116" t="s">
        <v>44</v>
      </c>
      <c r="V177" s="87">
        <f t="shared" ref="V177:V187" si="24">+AN17</f>
        <v>5</v>
      </c>
      <c r="W177" s="87">
        <f t="shared" si="21"/>
        <v>8</v>
      </c>
      <c r="X177" s="87">
        <f t="shared" si="21"/>
        <v>14</v>
      </c>
      <c r="Y177" s="87">
        <f t="shared" si="21"/>
        <v>15</v>
      </c>
      <c r="Z177" s="87">
        <f t="shared" si="21"/>
        <v>4</v>
      </c>
      <c r="AA177" s="87">
        <f t="shared" si="21"/>
        <v>0</v>
      </c>
      <c r="AB177" s="87">
        <f t="shared" ref="AB177:AB187" si="25">SUM(V177:AA177)</f>
        <v>46</v>
      </c>
      <c r="AC177" s="26">
        <f t="shared" ref="AC177:AC186" si="26">V177/$AB177</f>
        <v>0.10869565217391304</v>
      </c>
      <c r="AD177" s="26">
        <f t="shared" si="22"/>
        <v>0.17391304347826086</v>
      </c>
      <c r="AE177" s="26">
        <f t="shared" si="22"/>
        <v>0.30434782608695654</v>
      </c>
      <c r="AF177" s="26">
        <f t="shared" si="22"/>
        <v>0.32608695652173914</v>
      </c>
      <c r="AG177" s="26">
        <f t="shared" si="22"/>
        <v>8.6956521739130432E-2</v>
      </c>
      <c r="AH177" s="26">
        <f t="shared" si="22"/>
        <v>0</v>
      </c>
      <c r="AI177" s="87">
        <f t="shared" si="23"/>
        <v>3.11</v>
      </c>
      <c r="AJ177" s="87">
        <f t="shared" si="23"/>
        <v>1.1399999999999999</v>
      </c>
      <c r="AK177" s="87">
        <f t="shared" si="23"/>
        <v>3</v>
      </c>
      <c r="AL177" s="87">
        <f t="shared" si="23"/>
        <v>4</v>
      </c>
    </row>
    <row r="178" spans="1:38" s="27" customFormat="1" ht="18.75" customHeight="1">
      <c r="A178" s="59" t="s">
        <v>73</v>
      </c>
      <c r="B178" s="115" t="s">
        <v>78</v>
      </c>
      <c r="C178" s="116" t="s">
        <v>44</v>
      </c>
      <c r="D178" s="116" t="s">
        <v>44</v>
      </c>
      <c r="E178" s="116" t="s">
        <v>44</v>
      </c>
      <c r="F178" s="116" t="s">
        <v>44</v>
      </c>
      <c r="G178" s="116" t="s">
        <v>44</v>
      </c>
      <c r="H178" s="116" t="s">
        <v>44</v>
      </c>
      <c r="I178" s="116" t="s">
        <v>44</v>
      </c>
      <c r="J178" s="116" t="s">
        <v>44</v>
      </c>
      <c r="K178" s="116" t="s">
        <v>44</v>
      </c>
      <c r="L178" s="116" t="s">
        <v>44</v>
      </c>
      <c r="M178" s="116" t="s">
        <v>44</v>
      </c>
      <c r="N178" s="116" t="s">
        <v>44</v>
      </c>
      <c r="O178" s="116" t="s">
        <v>44</v>
      </c>
      <c r="P178" s="116" t="s">
        <v>44</v>
      </c>
      <c r="Q178" s="116" t="s">
        <v>44</v>
      </c>
      <c r="R178" s="116" t="s">
        <v>44</v>
      </c>
      <c r="S178" s="116" t="s">
        <v>44</v>
      </c>
      <c r="T178" s="116" t="s">
        <v>44</v>
      </c>
      <c r="U178" s="116" t="s">
        <v>44</v>
      </c>
      <c r="V178" s="87">
        <f t="shared" si="24"/>
        <v>1</v>
      </c>
      <c r="W178" s="87">
        <f t="shared" si="21"/>
        <v>5</v>
      </c>
      <c r="X178" s="87">
        <f t="shared" si="21"/>
        <v>15</v>
      </c>
      <c r="Y178" s="87">
        <f t="shared" si="21"/>
        <v>17</v>
      </c>
      <c r="Z178" s="87">
        <f t="shared" si="21"/>
        <v>8</v>
      </c>
      <c r="AA178" s="87">
        <f t="shared" si="21"/>
        <v>0</v>
      </c>
      <c r="AB178" s="87">
        <f t="shared" si="25"/>
        <v>46</v>
      </c>
      <c r="AC178" s="26">
        <f t="shared" si="26"/>
        <v>2.1739130434782608E-2</v>
      </c>
      <c r="AD178" s="26">
        <f t="shared" si="22"/>
        <v>0.10869565217391304</v>
      </c>
      <c r="AE178" s="26">
        <f t="shared" si="22"/>
        <v>0.32608695652173914</v>
      </c>
      <c r="AF178" s="26">
        <f t="shared" si="22"/>
        <v>0.36956521739130432</v>
      </c>
      <c r="AG178" s="26">
        <f t="shared" si="22"/>
        <v>0.17391304347826086</v>
      </c>
      <c r="AH178" s="26">
        <f t="shared" si="22"/>
        <v>0</v>
      </c>
      <c r="AI178" s="87">
        <f t="shared" si="23"/>
        <v>3.57</v>
      </c>
      <c r="AJ178" s="87">
        <f t="shared" si="23"/>
        <v>0.98</v>
      </c>
      <c r="AK178" s="87">
        <f t="shared" si="23"/>
        <v>4</v>
      </c>
      <c r="AL178" s="87">
        <f t="shared" si="23"/>
        <v>4</v>
      </c>
    </row>
    <row r="179" spans="1:38" s="27" customFormat="1" ht="18.75" customHeight="1">
      <c r="A179" s="25" t="s">
        <v>74</v>
      </c>
      <c r="B179" s="115" t="s">
        <v>79</v>
      </c>
      <c r="C179" s="116" t="s">
        <v>44</v>
      </c>
      <c r="D179" s="116" t="s">
        <v>44</v>
      </c>
      <c r="E179" s="116" t="s">
        <v>44</v>
      </c>
      <c r="F179" s="116" t="s">
        <v>44</v>
      </c>
      <c r="G179" s="116" t="s">
        <v>44</v>
      </c>
      <c r="H179" s="116" t="s">
        <v>44</v>
      </c>
      <c r="I179" s="116" t="s">
        <v>44</v>
      </c>
      <c r="J179" s="116" t="s">
        <v>44</v>
      </c>
      <c r="K179" s="116" t="s">
        <v>44</v>
      </c>
      <c r="L179" s="116" t="s">
        <v>44</v>
      </c>
      <c r="M179" s="116" t="s">
        <v>44</v>
      </c>
      <c r="N179" s="116" t="s">
        <v>44</v>
      </c>
      <c r="O179" s="116" t="s">
        <v>44</v>
      </c>
      <c r="P179" s="116" t="s">
        <v>44</v>
      </c>
      <c r="Q179" s="116" t="s">
        <v>44</v>
      </c>
      <c r="R179" s="116" t="s">
        <v>44</v>
      </c>
      <c r="S179" s="116" t="s">
        <v>44</v>
      </c>
      <c r="T179" s="116" t="s">
        <v>44</v>
      </c>
      <c r="U179" s="116" t="s">
        <v>44</v>
      </c>
      <c r="V179" s="87">
        <f t="shared" si="24"/>
        <v>1</v>
      </c>
      <c r="W179" s="87">
        <f t="shared" si="21"/>
        <v>1</v>
      </c>
      <c r="X179" s="87">
        <f t="shared" si="21"/>
        <v>9</v>
      </c>
      <c r="Y179" s="87">
        <f t="shared" si="21"/>
        <v>8</v>
      </c>
      <c r="Z179" s="87">
        <f t="shared" si="21"/>
        <v>17</v>
      </c>
      <c r="AA179" s="87">
        <f t="shared" si="21"/>
        <v>10</v>
      </c>
      <c r="AB179" s="87">
        <f t="shared" si="25"/>
        <v>46</v>
      </c>
      <c r="AC179" s="26">
        <f t="shared" si="26"/>
        <v>2.1739130434782608E-2</v>
      </c>
      <c r="AD179" s="26">
        <f t="shared" si="22"/>
        <v>2.1739130434782608E-2</v>
      </c>
      <c r="AE179" s="26">
        <f t="shared" si="22"/>
        <v>0.19565217391304349</v>
      </c>
      <c r="AF179" s="26">
        <f t="shared" si="22"/>
        <v>0.17391304347826086</v>
      </c>
      <c r="AG179" s="26">
        <f t="shared" si="22"/>
        <v>0.36956521739130432</v>
      </c>
      <c r="AH179" s="26">
        <f t="shared" si="22"/>
        <v>0.21739130434782608</v>
      </c>
      <c r="AI179" s="87">
        <f t="shared" si="23"/>
        <v>4.08</v>
      </c>
      <c r="AJ179" s="87">
        <f t="shared" si="23"/>
        <v>1.05</v>
      </c>
      <c r="AK179" s="87">
        <f t="shared" si="23"/>
        <v>4</v>
      </c>
      <c r="AL179" s="87">
        <f t="shared" si="23"/>
        <v>5</v>
      </c>
    </row>
    <row r="180" spans="1:38" s="27" customFormat="1" ht="18.75" customHeight="1">
      <c r="A180" s="59" t="s">
        <v>75</v>
      </c>
      <c r="B180" s="115" t="s">
        <v>80</v>
      </c>
      <c r="C180" s="116" t="s">
        <v>45</v>
      </c>
      <c r="D180" s="116" t="s">
        <v>45</v>
      </c>
      <c r="E180" s="116" t="s">
        <v>45</v>
      </c>
      <c r="F180" s="116" t="s">
        <v>45</v>
      </c>
      <c r="G180" s="116" t="s">
        <v>45</v>
      </c>
      <c r="H180" s="116" t="s">
        <v>45</v>
      </c>
      <c r="I180" s="116" t="s">
        <v>45</v>
      </c>
      <c r="J180" s="116" t="s">
        <v>45</v>
      </c>
      <c r="K180" s="116" t="s">
        <v>45</v>
      </c>
      <c r="L180" s="116" t="s">
        <v>45</v>
      </c>
      <c r="M180" s="116" t="s">
        <v>45</v>
      </c>
      <c r="N180" s="116" t="s">
        <v>45</v>
      </c>
      <c r="O180" s="116" t="s">
        <v>45</v>
      </c>
      <c r="P180" s="116" t="s">
        <v>45</v>
      </c>
      <c r="Q180" s="116" t="s">
        <v>45</v>
      </c>
      <c r="R180" s="116" t="s">
        <v>45</v>
      </c>
      <c r="S180" s="116" t="s">
        <v>45</v>
      </c>
      <c r="T180" s="116" t="s">
        <v>45</v>
      </c>
      <c r="U180" s="116" t="s">
        <v>45</v>
      </c>
      <c r="V180" s="87">
        <f t="shared" si="24"/>
        <v>6</v>
      </c>
      <c r="W180" s="87">
        <f t="shared" si="21"/>
        <v>10</v>
      </c>
      <c r="X180" s="87">
        <f t="shared" si="21"/>
        <v>12</v>
      </c>
      <c r="Y180" s="87">
        <f t="shared" si="21"/>
        <v>13</v>
      </c>
      <c r="Z180" s="87">
        <f t="shared" si="21"/>
        <v>5</v>
      </c>
      <c r="AA180" s="87">
        <f t="shared" si="21"/>
        <v>0</v>
      </c>
      <c r="AB180" s="87">
        <f t="shared" si="25"/>
        <v>46</v>
      </c>
      <c r="AC180" s="26">
        <f t="shared" si="26"/>
        <v>0.13043478260869565</v>
      </c>
      <c r="AD180" s="26">
        <f t="shared" si="22"/>
        <v>0.21739130434782608</v>
      </c>
      <c r="AE180" s="26">
        <f t="shared" si="22"/>
        <v>0.2608695652173913</v>
      </c>
      <c r="AF180" s="26">
        <f t="shared" si="22"/>
        <v>0.28260869565217389</v>
      </c>
      <c r="AG180" s="26">
        <f t="shared" si="22"/>
        <v>0.10869565217391304</v>
      </c>
      <c r="AH180" s="26">
        <f t="shared" si="22"/>
        <v>0</v>
      </c>
      <c r="AI180" s="87">
        <f t="shared" si="23"/>
        <v>3.02</v>
      </c>
      <c r="AJ180" s="87">
        <f t="shared" si="23"/>
        <v>1.22</v>
      </c>
      <c r="AK180" s="87">
        <f t="shared" si="23"/>
        <v>3</v>
      </c>
      <c r="AL180" s="87">
        <f t="shared" si="23"/>
        <v>4</v>
      </c>
    </row>
    <row r="181" spans="1:38" s="27" customFormat="1" ht="18.75" customHeight="1">
      <c r="A181" s="59" t="s">
        <v>76</v>
      </c>
      <c r="B181" s="115" t="s">
        <v>87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87">
        <f t="shared" si="24"/>
        <v>16</v>
      </c>
      <c r="W181" s="87">
        <f t="shared" si="21"/>
        <v>4</v>
      </c>
      <c r="X181" s="87">
        <f t="shared" si="21"/>
        <v>2</v>
      </c>
      <c r="Y181" s="87">
        <f t="shared" si="21"/>
        <v>4</v>
      </c>
      <c r="Z181" s="87">
        <f t="shared" si="21"/>
        <v>9</v>
      </c>
      <c r="AA181" s="87">
        <f t="shared" si="21"/>
        <v>11</v>
      </c>
      <c r="AB181" s="87">
        <f t="shared" si="25"/>
        <v>46</v>
      </c>
      <c r="AC181" s="26">
        <f t="shared" si="26"/>
        <v>0.34782608695652173</v>
      </c>
      <c r="AD181" s="26">
        <f t="shared" si="22"/>
        <v>8.6956521739130432E-2</v>
      </c>
      <c r="AE181" s="26">
        <f t="shared" si="22"/>
        <v>4.3478260869565216E-2</v>
      </c>
      <c r="AF181" s="26">
        <f t="shared" si="22"/>
        <v>8.6956521739130432E-2</v>
      </c>
      <c r="AG181" s="26">
        <f t="shared" si="22"/>
        <v>0.19565217391304349</v>
      </c>
      <c r="AH181" s="26">
        <f t="shared" si="22"/>
        <v>0.2391304347826087</v>
      </c>
      <c r="AI181" s="87">
        <f t="shared" si="23"/>
        <v>2.6</v>
      </c>
      <c r="AJ181" s="87">
        <f t="shared" si="23"/>
        <v>1.74</v>
      </c>
      <c r="AK181" s="87">
        <f t="shared" si="23"/>
        <v>2</v>
      </c>
      <c r="AL181" s="87">
        <f t="shared" si="23"/>
        <v>1</v>
      </c>
    </row>
    <row r="182" spans="1:38" s="27" customFormat="1" ht="18.75" customHeight="1">
      <c r="A182" s="59" t="s">
        <v>77</v>
      </c>
      <c r="B182" s="115" t="s">
        <v>88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87">
        <f t="shared" si="24"/>
        <v>6</v>
      </c>
      <c r="W182" s="87">
        <f t="shared" si="21"/>
        <v>6</v>
      </c>
      <c r="X182" s="87">
        <f t="shared" si="21"/>
        <v>5</v>
      </c>
      <c r="Y182" s="87">
        <f t="shared" si="21"/>
        <v>5</v>
      </c>
      <c r="Z182" s="87">
        <f t="shared" si="21"/>
        <v>5</v>
      </c>
      <c r="AA182" s="87">
        <f t="shared" si="21"/>
        <v>19</v>
      </c>
      <c r="AB182" s="87">
        <f t="shared" si="25"/>
        <v>46</v>
      </c>
      <c r="AC182" s="26">
        <f t="shared" si="26"/>
        <v>0.13043478260869565</v>
      </c>
      <c r="AD182" s="26">
        <f t="shared" si="22"/>
        <v>0.13043478260869565</v>
      </c>
      <c r="AE182" s="26">
        <f t="shared" si="22"/>
        <v>0.10869565217391304</v>
      </c>
      <c r="AF182" s="26">
        <f t="shared" si="22"/>
        <v>0.10869565217391304</v>
      </c>
      <c r="AG182" s="26">
        <f t="shared" si="22"/>
        <v>0.10869565217391304</v>
      </c>
      <c r="AH182" s="26">
        <f t="shared" si="22"/>
        <v>0.41304347826086957</v>
      </c>
      <c r="AI182" s="87">
        <f t="shared" si="23"/>
        <v>2.89</v>
      </c>
      <c r="AJ182" s="87">
        <f t="shared" si="23"/>
        <v>1.45</v>
      </c>
      <c r="AK182" s="87">
        <f t="shared" si="23"/>
        <v>3</v>
      </c>
      <c r="AL182" s="87">
        <f t="shared" si="23"/>
        <v>1</v>
      </c>
    </row>
    <row r="183" spans="1:38" s="27" customFormat="1" ht="18.75" customHeight="1">
      <c r="A183" s="25" t="s">
        <v>83</v>
      </c>
      <c r="B183" s="115" t="s">
        <v>81</v>
      </c>
      <c r="C183" s="116" t="s">
        <v>45</v>
      </c>
      <c r="D183" s="116" t="s">
        <v>45</v>
      </c>
      <c r="E183" s="116" t="s">
        <v>45</v>
      </c>
      <c r="F183" s="116" t="s">
        <v>45</v>
      </c>
      <c r="G183" s="116" t="s">
        <v>45</v>
      </c>
      <c r="H183" s="116" t="s">
        <v>45</v>
      </c>
      <c r="I183" s="116" t="s">
        <v>45</v>
      </c>
      <c r="J183" s="116" t="s">
        <v>45</v>
      </c>
      <c r="K183" s="116" t="s">
        <v>45</v>
      </c>
      <c r="L183" s="116" t="s">
        <v>45</v>
      </c>
      <c r="M183" s="116" t="s">
        <v>45</v>
      </c>
      <c r="N183" s="116" t="s">
        <v>45</v>
      </c>
      <c r="O183" s="116" t="s">
        <v>45</v>
      </c>
      <c r="P183" s="116" t="s">
        <v>45</v>
      </c>
      <c r="Q183" s="116" t="s">
        <v>45</v>
      </c>
      <c r="R183" s="116" t="s">
        <v>45</v>
      </c>
      <c r="S183" s="116" t="s">
        <v>45</v>
      </c>
      <c r="T183" s="116" t="s">
        <v>45</v>
      </c>
      <c r="U183" s="116" t="s">
        <v>45</v>
      </c>
      <c r="V183" s="87">
        <f t="shared" si="24"/>
        <v>6</v>
      </c>
      <c r="W183" s="87">
        <f t="shared" si="21"/>
        <v>8</v>
      </c>
      <c r="X183" s="87">
        <f t="shared" si="21"/>
        <v>13</v>
      </c>
      <c r="Y183" s="87">
        <f t="shared" si="21"/>
        <v>12</v>
      </c>
      <c r="Z183" s="87">
        <f t="shared" si="21"/>
        <v>6</v>
      </c>
      <c r="AA183" s="87">
        <f t="shared" si="21"/>
        <v>1</v>
      </c>
      <c r="AB183" s="87">
        <f t="shared" si="25"/>
        <v>46</v>
      </c>
      <c r="AC183" s="26">
        <f t="shared" si="26"/>
        <v>0.13043478260869565</v>
      </c>
      <c r="AD183" s="26">
        <f t="shared" si="22"/>
        <v>0.17391304347826086</v>
      </c>
      <c r="AE183" s="26">
        <f t="shared" si="22"/>
        <v>0.28260869565217389</v>
      </c>
      <c r="AF183" s="26">
        <f t="shared" si="22"/>
        <v>0.2608695652173913</v>
      </c>
      <c r="AG183" s="26">
        <f t="shared" si="22"/>
        <v>0.13043478260869565</v>
      </c>
      <c r="AH183" s="26">
        <f t="shared" si="22"/>
        <v>2.1739130434782608E-2</v>
      </c>
      <c r="AI183" s="87">
        <f t="shared" si="23"/>
        <v>3.09</v>
      </c>
      <c r="AJ183" s="87">
        <f t="shared" si="23"/>
        <v>1.24</v>
      </c>
      <c r="AK183" s="87">
        <f t="shared" si="23"/>
        <v>3</v>
      </c>
      <c r="AL183" s="87">
        <f t="shared" si="23"/>
        <v>3</v>
      </c>
    </row>
    <row r="184" spans="1:38" s="27" customFormat="1" ht="18.75" customHeight="1">
      <c r="A184" s="59" t="s">
        <v>84</v>
      </c>
      <c r="B184" s="115" t="s">
        <v>46</v>
      </c>
      <c r="C184" s="116" t="s">
        <v>47</v>
      </c>
      <c r="D184" s="116" t="s">
        <v>47</v>
      </c>
      <c r="E184" s="116" t="s">
        <v>47</v>
      </c>
      <c r="F184" s="116" t="s">
        <v>47</v>
      </c>
      <c r="G184" s="116" t="s">
        <v>47</v>
      </c>
      <c r="H184" s="116" t="s">
        <v>47</v>
      </c>
      <c r="I184" s="116" t="s">
        <v>47</v>
      </c>
      <c r="J184" s="116" t="s">
        <v>47</v>
      </c>
      <c r="K184" s="116" t="s">
        <v>47</v>
      </c>
      <c r="L184" s="116" t="s">
        <v>47</v>
      </c>
      <c r="M184" s="116" t="s">
        <v>47</v>
      </c>
      <c r="N184" s="116" t="s">
        <v>47</v>
      </c>
      <c r="O184" s="116" t="s">
        <v>47</v>
      </c>
      <c r="P184" s="116" t="s">
        <v>47</v>
      </c>
      <c r="Q184" s="116" t="s">
        <v>47</v>
      </c>
      <c r="R184" s="116" t="s">
        <v>47</v>
      </c>
      <c r="S184" s="116" t="s">
        <v>47</v>
      </c>
      <c r="T184" s="116" t="s">
        <v>47</v>
      </c>
      <c r="U184" s="116" t="s">
        <v>47</v>
      </c>
      <c r="V184" s="87">
        <f t="shared" si="24"/>
        <v>4</v>
      </c>
      <c r="W184" s="87">
        <f t="shared" si="21"/>
        <v>6</v>
      </c>
      <c r="X184" s="87">
        <f t="shared" si="21"/>
        <v>7</v>
      </c>
      <c r="Y184" s="87">
        <f t="shared" si="21"/>
        <v>12</v>
      </c>
      <c r="Z184" s="87">
        <f t="shared" si="21"/>
        <v>17</v>
      </c>
      <c r="AA184" s="87">
        <f t="shared" si="21"/>
        <v>0</v>
      </c>
      <c r="AB184" s="87">
        <f t="shared" si="25"/>
        <v>46</v>
      </c>
      <c r="AC184" s="26">
        <f t="shared" si="26"/>
        <v>8.6956521739130432E-2</v>
      </c>
      <c r="AD184" s="26">
        <f t="shared" si="22"/>
        <v>0.13043478260869565</v>
      </c>
      <c r="AE184" s="26">
        <f t="shared" si="22"/>
        <v>0.15217391304347827</v>
      </c>
      <c r="AF184" s="26">
        <f t="shared" si="22"/>
        <v>0.2608695652173913</v>
      </c>
      <c r="AG184" s="26">
        <f t="shared" si="22"/>
        <v>0.36956521739130432</v>
      </c>
      <c r="AH184" s="26">
        <f t="shared" si="22"/>
        <v>0</v>
      </c>
      <c r="AI184" s="87">
        <f t="shared" si="23"/>
        <v>3.7</v>
      </c>
      <c r="AJ184" s="87">
        <f t="shared" si="23"/>
        <v>1.33</v>
      </c>
      <c r="AK184" s="87">
        <f t="shared" si="23"/>
        <v>4</v>
      </c>
      <c r="AL184" s="87">
        <f t="shared" si="23"/>
        <v>5</v>
      </c>
    </row>
    <row r="185" spans="1:38" s="27" customFormat="1" ht="18.75" customHeight="1">
      <c r="A185" s="25" t="s">
        <v>85</v>
      </c>
      <c r="B185" s="115" t="s">
        <v>48</v>
      </c>
      <c r="C185" s="116" t="s">
        <v>49</v>
      </c>
      <c r="D185" s="116" t="s">
        <v>49</v>
      </c>
      <c r="E185" s="116" t="s">
        <v>49</v>
      </c>
      <c r="F185" s="116" t="s">
        <v>49</v>
      </c>
      <c r="G185" s="116" t="s">
        <v>49</v>
      </c>
      <c r="H185" s="116" t="s">
        <v>49</v>
      </c>
      <c r="I185" s="116" t="s">
        <v>49</v>
      </c>
      <c r="J185" s="116" t="s">
        <v>49</v>
      </c>
      <c r="K185" s="116" t="s">
        <v>49</v>
      </c>
      <c r="L185" s="116" t="s">
        <v>49</v>
      </c>
      <c r="M185" s="116" t="s">
        <v>49</v>
      </c>
      <c r="N185" s="116" t="s">
        <v>49</v>
      </c>
      <c r="O185" s="116" t="s">
        <v>49</v>
      </c>
      <c r="P185" s="116" t="s">
        <v>49</v>
      </c>
      <c r="Q185" s="116" t="s">
        <v>49</v>
      </c>
      <c r="R185" s="116" t="s">
        <v>49</v>
      </c>
      <c r="S185" s="116" t="s">
        <v>49</v>
      </c>
      <c r="T185" s="116" t="s">
        <v>49</v>
      </c>
      <c r="U185" s="116" t="s">
        <v>49</v>
      </c>
      <c r="V185" s="87">
        <f t="shared" si="24"/>
        <v>4</v>
      </c>
      <c r="W185" s="87">
        <f t="shared" si="21"/>
        <v>4</v>
      </c>
      <c r="X185" s="87">
        <f t="shared" si="21"/>
        <v>11</v>
      </c>
      <c r="Y185" s="87">
        <f t="shared" si="21"/>
        <v>16</v>
      </c>
      <c r="Z185" s="87">
        <f t="shared" si="21"/>
        <v>9</v>
      </c>
      <c r="AA185" s="87">
        <f t="shared" si="21"/>
        <v>2</v>
      </c>
      <c r="AB185" s="87">
        <f t="shared" si="25"/>
        <v>46</v>
      </c>
      <c r="AC185" s="26">
        <f t="shared" si="26"/>
        <v>8.6956521739130432E-2</v>
      </c>
      <c r="AD185" s="26">
        <f t="shared" si="22"/>
        <v>8.6956521739130432E-2</v>
      </c>
      <c r="AE185" s="26">
        <f t="shared" si="22"/>
        <v>0.2391304347826087</v>
      </c>
      <c r="AF185" s="26">
        <f t="shared" si="22"/>
        <v>0.34782608695652173</v>
      </c>
      <c r="AG185" s="26">
        <f t="shared" si="22"/>
        <v>0.19565217391304349</v>
      </c>
      <c r="AH185" s="26">
        <f t="shared" si="22"/>
        <v>4.3478260869565216E-2</v>
      </c>
      <c r="AI185" s="87">
        <f t="shared" si="23"/>
        <v>3.5</v>
      </c>
      <c r="AJ185" s="87">
        <f t="shared" si="23"/>
        <v>1.19</v>
      </c>
      <c r="AK185" s="87">
        <f t="shared" si="23"/>
        <v>4</v>
      </c>
      <c r="AL185" s="87">
        <f t="shared" si="23"/>
        <v>4</v>
      </c>
    </row>
    <row r="186" spans="1:38" s="27" customFormat="1" ht="18.75" customHeight="1">
      <c r="A186" s="59" t="s">
        <v>89</v>
      </c>
      <c r="B186" s="115" t="s">
        <v>82</v>
      </c>
      <c r="C186" s="116" t="s">
        <v>49</v>
      </c>
      <c r="D186" s="116" t="s">
        <v>49</v>
      </c>
      <c r="E186" s="116" t="s">
        <v>49</v>
      </c>
      <c r="F186" s="116" t="s">
        <v>49</v>
      </c>
      <c r="G186" s="116" t="s">
        <v>49</v>
      </c>
      <c r="H186" s="116" t="s">
        <v>49</v>
      </c>
      <c r="I186" s="116" t="s">
        <v>49</v>
      </c>
      <c r="J186" s="116" t="s">
        <v>49</v>
      </c>
      <c r="K186" s="116" t="s">
        <v>49</v>
      </c>
      <c r="L186" s="116" t="s">
        <v>49</v>
      </c>
      <c r="M186" s="116" t="s">
        <v>49</v>
      </c>
      <c r="N186" s="116" t="s">
        <v>49</v>
      </c>
      <c r="O186" s="116" t="s">
        <v>49</v>
      </c>
      <c r="P186" s="116" t="s">
        <v>49</v>
      </c>
      <c r="Q186" s="116" t="s">
        <v>49</v>
      </c>
      <c r="R186" s="116" t="s">
        <v>49</v>
      </c>
      <c r="S186" s="116" t="s">
        <v>49</v>
      </c>
      <c r="T186" s="116" t="s">
        <v>49</v>
      </c>
      <c r="U186" s="116" t="s">
        <v>49</v>
      </c>
      <c r="V186" s="87">
        <f t="shared" si="24"/>
        <v>0</v>
      </c>
      <c r="W186" s="87">
        <f t="shared" si="21"/>
        <v>2</v>
      </c>
      <c r="X186" s="87">
        <f t="shared" si="21"/>
        <v>11</v>
      </c>
      <c r="Y186" s="87">
        <f t="shared" si="21"/>
        <v>5</v>
      </c>
      <c r="Z186" s="87">
        <f t="shared" si="21"/>
        <v>7</v>
      </c>
      <c r="AA186" s="87">
        <f t="shared" si="21"/>
        <v>21</v>
      </c>
      <c r="AB186" s="87">
        <f t="shared" si="25"/>
        <v>46</v>
      </c>
      <c r="AC186" s="26">
        <f t="shared" si="26"/>
        <v>0</v>
      </c>
      <c r="AD186" s="26">
        <f t="shared" si="22"/>
        <v>4.3478260869565216E-2</v>
      </c>
      <c r="AE186" s="26">
        <f t="shared" si="22"/>
        <v>0.2391304347826087</v>
      </c>
      <c r="AF186" s="26">
        <f t="shared" si="22"/>
        <v>0.10869565217391304</v>
      </c>
      <c r="AG186" s="26">
        <f t="shared" si="22"/>
        <v>0.15217391304347827</v>
      </c>
      <c r="AH186" s="26">
        <f t="shared" si="22"/>
        <v>0.45652173913043476</v>
      </c>
      <c r="AI186" s="87">
        <f t="shared" si="23"/>
        <v>3.68</v>
      </c>
      <c r="AJ186" s="87">
        <f t="shared" si="23"/>
        <v>0.99</v>
      </c>
      <c r="AK186" s="87">
        <f t="shared" si="23"/>
        <v>3</v>
      </c>
      <c r="AL186" s="87">
        <f t="shared" si="23"/>
        <v>3</v>
      </c>
    </row>
    <row r="187" spans="1:38" s="27" customFormat="1" ht="18.75" customHeight="1">
      <c r="A187" s="25" t="s">
        <v>90</v>
      </c>
      <c r="B187" s="115" t="s">
        <v>50</v>
      </c>
      <c r="C187" s="116" t="s">
        <v>51</v>
      </c>
      <c r="D187" s="116" t="s">
        <v>51</v>
      </c>
      <c r="E187" s="116" t="s">
        <v>51</v>
      </c>
      <c r="F187" s="116" t="s">
        <v>51</v>
      </c>
      <c r="G187" s="116" t="s">
        <v>51</v>
      </c>
      <c r="H187" s="116" t="s">
        <v>51</v>
      </c>
      <c r="I187" s="116" t="s">
        <v>51</v>
      </c>
      <c r="J187" s="116" t="s">
        <v>51</v>
      </c>
      <c r="K187" s="116" t="s">
        <v>51</v>
      </c>
      <c r="L187" s="116" t="s">
        <v>51</v>
      </c>
      <c r="M187" s="116" t="s">
        <v>51</v>
      </c>
      <c r="N187" s="116" t="s">
        <v>51</v>
      </c>
      <c r="O187" s="116" t="s">
        <v>51</v>
      </c>
      <c r="P187" s="116" t="s">
        <v>51</v>
      </c>
      <c r="Q187" s="116" t="s">
        <v>51</v>
      </c>
      <c r="R187" s="116" t="s">
        <v>51</v>
      </c>
      <c r="S187" s="116" t="s">
        <v>51</v>
      </c>
      <c r="T187" s="116" t="s">
        <v>51</v>
      </c>
      <c r="U187" s="116" t="s">
        <v>51</v>
      </c>
      <c r="V187" s="87">
        <f t="shared" si="24"/>
        <v>0</v>
      </c>
      <c r="W187" s="87">
        <f t="shared" si="21"/>
        <v>3</v>
      </c>
      <c r="X187" s="87">
        <f t="shared" si="21"/>
        <v>6</v>
      </c>
      <c r="Y187" s="87">
        <f t="shared" si="21"/>
        <v>11</v>
      </c>
      <c r="Z187" s="87">
        <f t="shared" si="21"/>
        <v>10</v>
      </c>
      <c r="AA187" s="87">
        <f t="shared" si="21"/>
        <v>2</v>
      </c>
      <c r="AB187" s="87">
        <f t="shared" si="25"/>
        <v>32</v>
      </c>
      <c r="AC187" s="26">
        <f>V187/$AB187</f>
        <v>0</v>
      </c>
      <c r="AD187" s="26">
        <f t="shared" si="22"/>
        <v>9.375E-2</v>
      </c>
      <c r="AE187" s="26">
        <f t="shared" si="22"/>
        <v>0.1875</v>
      </c>
      <c r="AF187" s="26">
        <f t="shared" si="22"/>
        <v>0.34375</v>
      </c>
      <c r="AG187" s="26">
        <f t="shared" si="22"/>
        <v>0.3125</v>
      </c>
      <c r="AH187" s="26">
        <f t="shared" si="22"/>
        <v>6.25E-2</v>
      </c>
      <c r="AI187" s="87">
        <f t="shared" si="23"/>
        <v>3.93</v>
      </c>
      <c r="AJ187" s="87">
        <f t="shared" si="23"/>
        <v>0.98</v>
      </c>
      <c r="AK187" s="87">
        <f t="shared" si="23"/>
        <v>4</v>
      </c>
      <c r="AL187" s="87">
        <f t="shared" si="23"/>
        <v>4</v>
      </c>
    </row>
    <row r="188" spans="1:3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38" ht="15" customHeight="1">
      <c r="A189" t="s">
        <v>29</v>
      </c>
      <c r="B189" t="s">
        <v>30</v>
      </c>
      <c r="C189" s="23"/>
      <c r="D189" s="23"/>
      <c r="E189" s="23"/>
      <c r="F189" s="23"/>
      <c r="G189" s="23"/>
    </row>
    <row r="190" spans="1:38" ht="15" customHeight="1">
      <c r="A190" s="23">
        <f>+AO81</f>
        <v>3</v>
      </c>
      <c r="B190" s="23">
        <f>+AO82</f>
        <v>9</v>
      </c>
      <c r="C190" s="23">
        <f>SUM(A190:B190)</f>
        <v>12</v>
      </c>
      <c r="D190" s="23"/>
      <c r="E190" s="23"/>
      <c r="F190" s="23"/>
      <c r="G190" s="23"/>
    </row>
    <row r="191" spans="1:38" ht="15" customHeight="1">
      <c r="A191" s="23">
        <f>+AO90</f>
        <v>3</v>
      </c>
      <c r="B191" s="23">
        <f>+AO91</f>
        <v>44</v>
      </c>
      <c r="C191" s="23">
        <f t="shared" ref="C191:C197" si="27">SUM(A191:B191)</f>
        <v>47</v>
      </c>
      <c r="D191" s="23"/>
      <c r="E191" s="23"/>
      <c r="F191" s="23"/>
      <c r="G191" s="23"/>
      <c r="Q191" s="73"/>
      <c r="R191" s="24"/>
      <c r="S191" s="24"/>
      <c r="T191" s="24"/>
      <c r="U191" s="24"/>
      <c r="V191" s="24"/>
      <c r="W191" s="24"/>
      <c r="X191" s="24"/>
    </row>
    <row r="192" spans="1:38" ht="15" customHeight="1">
      <c r="A192" s="23">
        <f>+AO99</f>
        <v>27</v>
      </c>
      <c r="B192" s="23">
        <f>+AO100</f>
        <v>20</v>
      </c>
      <c r="C192" s="23">
        <f t="shared" si="27"/>
        <v>47</v>
      </c>
      <c r="D192" s="23"/>
      <c r="E192" s="23"/>
      <c r="F192" s="23"/>
      <c r="G192" s="23"/>
      <c r="Q192" s="73"/>
      <c r="R192" s="24"/>
      <c r="S192" s="24"/>
      <c r="T192" s="24"/>
      <c r="U192" s="24"/>
      <c r="V192" s="24"/>
      <c r="W192" s="24"/>
      <c r="X192" s="24"/>
    </row>
    <row r="193" spans="1:24" ht="15" customHeight="1">
      <c r="A193" s="23">
        <f>+AO109</f>
        <v>4</v>
      </c>
      <c r="B193" s="23">
        <f>+AO110</f>
        <v>23</v>
      </c>
      <c r="C193" s="23">
        <f t="shared" si="27"/>
        <v>27</v>
      </c>
      <c r="D193" s="23"/>
      <c r="E193" s="23"/>
      <c r="F193" s="23"/>
      <c r="G193" s="23"/>
      <c r="Q193" s="73"/>
      <c r="R193" s="24"/>
      <c r="S193" s="24"/>
      <c r="T193" s="24"/>
      <c r="U193" s="24"/>
      <c r="V193" s="24"/>
      <c r="W193" s="24"/>
      <c r="X193" s="24"/>
    </row>
    <row r="194" spans="1:24" ht="15" customHeight="1">
      <c r="A194" s="23">
        <f>+AO118</f>
        <v>32</v>
      </c>
      <c r="B194" s="23">
        <f>+AO119</f>
        <v>15</v>
      </c>
      <c r="C194" s="23">
        <f t="shared" si="27"/>
        <v>47</v>
      </c>
      <c r="D194" s="23"/>
      <c r="E194" s="23"/>
      <c r="F194" s="23"/>
      <c r="G194" s="23"/>
      <c r="Q194" s="73"/>
      <c r="R194" s="24"/>
      <c r="S194" s="24"/>
      <c r="T194" s="24"/>
      <c r="U194" s="24"/>
      <c r="V194" s="24"/>
      <c r="W194" s="24"/>
      <c r="X194" s="24"/>
    </row>
    <row r="195" spans="1:24" ht="15" customHeight="1">
      <c r="A195" s="23">
        <f>+AO127</f>
        <v>45</v>
      </c>
      <c r="B195" s="23">
        <f>+AO128</f>
        <v>2</v>
      </c>
      <c r="C195" s="23">
        <f t="shared" si="27"/>
        <v>47</v>
      </c>
      <c r="D195" s="23"/>
      <c r="E195" s="23"/>
      <c r="F195" s="23"/>
      <c r="G195" s="23"/>
      <c r="Q195" s="73"/>
      <c r="R195" s="24"/>
      <c r="S195" s="24"/>
      <c r="T195" s="24"/>
      <c r="U195" s="24"/>
      <c r="V195" s="24"/>
      <c r="W195" s="24"/>
      <c r="X195" s="24"/>
    </row>
    <row r="196" spans="1:24" ht="15" customHeight="1">
      <c r="A196" s="23">
        <f>+AO137</f>
        <v>34</v>
      </c>
      <c r="B196" s="23">
        <f>+AO138</f>
        <v>11</v>
      </c>
      <c r="C196" s="23">
        <f t="shared" si="27"/>
        <v>45</v>
      </c>
      <c r="Q196" s="73"/>
      <c r="R196" s="24"/>
      <c r="S196" s="24"/>
      <c r="T196" s="24"/>
      <c r="U196" s="24"/>
      <c r="V196" s="24"/>
      <c r="W196" s="24"/>
      <c r="X196" s="24"/>
    </row>
    <row r="197" spans="1:24" ht="15" customHeight="1">
      <c r="A197" s="23">
        <f>+AO147</f>
        <v>32</v>
      </c>
      <c r="B197" s="23">
        <f>+AO148</f>
        <v>14</v>
      </c>
      <c r="C197" s="23">
        <f t="shared" si="27"/>
        <v>46</v>
      </c>
      <c r="Q197" s="73"/>
      <c r="R197" s="24"/>
      <c r="S197" s="24"/>
      <c r="T197" s="24"/>
      <c r="U197" s="24"/>
      <c r="V197" s="24"/>
      <c r="W197" s="24"/>
      <c r="X197" s="24"/>
    </row>
    <row r="198" spans="1:24" ht="15" customHeight="1">
      <c r="Q198" s="73"/>
      <c r="R198" s="24"/>
      <c r="S198" s="24"/>
      <c r="T198" s="24"/>
      <c r="U198" s="24"/>
      <c r="V198" s="24"/>
      <c r="W198" s="24"/>
      <c r="X198" s="24"/>
    </row>
    <row r="199" spans="1:24" ht="15" customHeight="1">
      <c r="Q199" s="74"/>
      <c r="R199" s="27"/>
      <c r="S199" s="27"/>
      <c r="T199" s="27"/>
      <c r="U199" s="27"/>
      <c r="V199" s="27"/>
      <c r="W199" s="27"/>
      <c r="X199" s="27"/>
    </row>
    <row r="200" spans="1:24" ht="15" customHeight="1">
      <c r="Q200" s="74"/>
      <c r="R200" s="27"/>
      <c r="S200" s="27"/>
      <c r="T200" s="27"/>
      <c r="U200" s="27"/>
      <c r="V200" s="27"/>
      <c r="W200" s="27"/>
      <c r="X200" s="27"/>
    </row>
    <row r="201" spans="1:24" ht="15" customHeight="1">
      <c r="Q201" s="74"/>
      <c r="R201" s="27"/>
      <c r="S201" s="27"/>
      <c r="T201" s="27"/>
      <c r="U201" s="27"/>
      <c r="V201" s="27"/>
      <c r="W201" s="27"/>
      <c r="X201" s="27"/>
    </row>
    <row r="202" spans="1:24" ht="15" customHeight="1">
      <c r="Q202" s="74"/>
      <c r="R202" s="27"/>
      <c r="S202" s="27"/>
      <c r="T202" s="27"/>
      <c r="U202" s="27"/>
      <c r="V202" s="27"/>
      <c r="W202" s="27"/>
      <c r="X202" s="27"/>
    </row>
    <row r="203" spans="1:24" ht="15" customHeight="1">
      <c r="Q203" s="74"/>
      <c r="R203" s="27"/>
      <c r="S203" s="27"/>
      <c r="T203" s="27"/>
      <c r="U203" s="27"/>
      <c r="V203" s="27"/>
      <c r="W203" s="27"/>
      <c r="X203" s="27"/>
    </row>
    <row r="204" spans="1:24" ht="15" customHeight="1">
      <c r="Q204" s="74"/>
      <c r="R204" s="27"/>
      <c r="S204" s="27"/>
      <c r="T204" s="27"/>
      <c r="U204" s="27"/>
      <c r="V204" s="27"/>
      <c r="W204" s="27"/>
      <c r="X204" s="27"/>
    </row>
    <row r="205" spans="1:24" ht="15" customHeight="1">
      <c r="Q205" s="74"/>
      <c r="R205" s="27"/>
      <c r="S205" s="27"/>
      <c r="T205" s="27"/>
      <c r="U205" s="27"/>
      <c r="V205" s="27"/>
      <c r="W205" s="27"/>
      <c r="X205" s="27"/>
    </row>
    <row r="206" spans="1:24" ht="15" customHeight="1">
      <c r="Q206" s="74"/>
      <c r="R206" s="27"/>
      <c r="S206" s="27"/>
      <c r="T206" s="27"/>
      <c r="U206" s="27"/>
      <c r="V206" s="27"/>
      <c r="W206" s="27"/>
      <c r="X206" s="27"/>
    </row>
    <row r="207" spans="1:24" ht="15" customHeight="1">
      <c r="Q207" s="74"/>
      <c r="R207" s="27"/>
      <c r="S207" s="27"/>
      <c r="T207" s="27"/>
      <c r="U207" s="27"/>
      <c r="V207" s="27"/>
      <c r="W207" s="27"/>
      <c r="X207" s="27"/>
    </row>
    <row r="208" spans="1:24" ht="15" customHeight="1">
      <c r="Q208" s="74"/>
      <c r="R208" s="27"/>
      <c r="S208" s="27"/>
      <c r="T208" s="27"/>
      <c r="U208" s="27"/>
      <c r="V208" s="27"/>
      <c r="W208" s="27"/>
      <c r="X208" s="27"/>
    </row>
    <row r="209" spans="17:24" ht="15" customHeight="1">
      <c r="Q209" s="74"/>
      <c r="R209" s="27"/>
      <c r="S209" s="27"/>
      <c r="T209" s="27"/>
      <c r="U209" s="27"/>
      <c r="V209" s="27"/>
      <c r="W209" s="27"/>
      <c r="X209" s="27"/>
    </row>
    <row r="210" spans="17:24" ht="15" customHeight="1">
      <c r="Q210" s="74"/>
      <c r="R210" s="27"/>
      <c r="S210" s="27"/>
      <c r="T210" s="27"/>
      <c r="U210" s="27"/>
      <c r="V210" s="27"/>
      <c r="W210" s="27"/>
      <c r="X210" s="27"/>
    </row>
    <row r="211" spans="17:24" ht="15" customHeight="1">
      <c r="Q211" s="72"/>
    </row>
    <row r="212" spans="17:24" ht="15" customHeight="1">
      <c r="Q212" s="72"/>
    </row>
    <row r="213" spans="17:24" ht="15" customHeight="1">
      <c r="Q213" s="72"/>
    </row>
    <row r="214" spans="17:24" ht="15" customHeight="1">
      <c r="Q214" s="72"/>
    </row>
    <row r="215" spans="17:24" ht="15" customHeight="1">
      <c r="Q215" s="72"/>
    </row>
    <row r="216" spans="17:24" ht="15" customHeight="1">
      <c r="Q216" s="72"/>
    </row>
    <row r="217" spans="17:24" ht="15" customHeight="1">
      <c r="Q217" s="72"/>
    </row>
    <row r="218" spans="17:24" ht="15" customHeight="1">
      <c r="Q218" s="72"/>
    </row>
  </sheetData>
  <sheetProtection sheet="1" objects="1" scenarios="1"/>
  <mergeCells count="83">
    <mergeCell ref="L42:M42"/>
    <mergeCell ref="L43:M43"/>
    <mergeCell ref="B183:U183"/>
    <mergeCell ref="B184:U184"/>
    <mergeCell ref="B185:U185"/>
    <mergeCell ref="A171:E171"/>
    <mergeCell ref="O153:U153"/>
    <mergeCell ref="A157:U157"/>
    <mergeCell ref="A169:E169"/>
    <mergeCell ref="A170:E170"/>
    <mergeCell ref="A107:U107"/>
    <mergeCell ref="A113:U113"/>
    <mergeCell ref="A114:F114"/>
    <mergeCell ref="A115:F115"/>
    <mergeCell ref="A116:F116"/>
    <mergeCell ref="B57:U57"/>
    <mergeCell ref="B186:U186"/>
    <mergeCell ref="B187:U187"/>
    <mergeCell ref="B182:U182"/>
    <mergeCell ref="A172:E172"/>
    <mergeCell ref="V173:AA174"/>
    <mergeCell ref="B178:U178"/>
    <mergeCell ref="B179:U179"/>
    <mergeCell ref="B180:U180"/>
    <mergeCell ref="B181:U181"/>
    <mergeCell ref="AC173:AH174"/>
    <mergeCell ref="AI173:AL174"/>
    <mergeCell ref="B175:U175"/>
    <mergeCell ref="B176:U176"/>
    <mergeCell ref="B177:U177"/>
    <mergeCell ref="V149:AA150"/>
    <mergeCell ref="AC149:AH150"/>
    <mergeCell ref="AI149:AL150"/>
    <mergeCell ref="V120:AA121"/>
    <mergeCell ref="O152:U152"/>
    <mergeCell ref="AC120:AH121"/>
    <mergeCell ref="AI120:AL121"/>
    <mergeCell ref="O123:U123"/>
    <mergeCell ref="A132:U132"/>
    <mergeCell ref="X132:AL132"/>
    <mergeCell ref="A60:U60"/>
    <mergeCell ref="Z60:AL60"/>
    <mergeCell ref="A82:U82"/>
    <mergeCell ref="Z82:AL82"/>
    <mergeCell ref="V104:AA105"/>
    <mergeCell ref="AC104:AH105"/>
    <mergeCell ref="AI104:AL105"/>
    <mergeCell ref="AC52:AH53"/>
    <mergeCell ref="AI52:AL53"/>
    <mergeCell ref="V52:AA53"/>
    <mergeCell ref="B53:C53"/>
    <mergeCell ref="A54:U54"/>
    <mergeCell ref="B55:U55"/>
    <mergeCell ref="B56:U56"/>
    <mergeCell ref="G43:K43"/>
    <mergeCell ref="B45:U45"/>
    <mergeCell ref="B47:J47"/>
    <mergeCell ref="B48:J48"/>
    <mergeCell ref="B49:J49"/>
    <mergeCell ref="G42:K42"/>
    <mergeCell ref="A27:U27"/>
    <mergeCell ref="B28:U28"/>
    <mergeCell ref="B29:U29"/>
    <mergeCell ref="B30:U30"/>
    <mergeCell ref="B31:U31"/>
    <mergeCell ref="B32:U32"/>
    <mergeCell ref="B33:U33"/>
    <mergeCell ref="A36:U36"/>
    <mergeCell ref="G39:K39"/>
    <mergeCell ref="G40:K40"/>
    <mergeCell ref="G41:K41"/>
    <mergeCell ref="L38:M38"/>
    <mergeCell ref="L39:M39"/>
    <mergeCell ref="L40:M40"/>
    <mergeCell ref="L41:M41"/>
    <mergeCell ref="V25:AA26"/>
    <mergeCell ref="AC25:AH26"/>
    <mergeCell ref="AI25:AL26"/>
    <mergeCell ref="A1:AE1"/>
    <mergeCell ref="A6:AL6"/>
    <mergeCell ref="A7:AL7"/>
    <mergeCell ref="A8:AL8"/>
    <mergeCell ref="A13:G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Global</vt:lpstr>
      <vt:lpstr>E. INFANTIL</vt:lpstr>
      <vt:lpstr>E. PRIMARIA</vt:lpstr>
      <vt:lpstr>ESTUDIOS INGLESES</vt:lpstr>
      <vt:lpstr>FILOLOGIA HISPANICA</vt:lpstr>
      <vt:lpstr>GEOGRAFIA E HISTORIA</vt:lpstr>
      <vt:lpstr>HISTORIA DEL ARTE</vt:lpstr>
      <vt:lpstr>PSICOLOGIA</vt:lpstr>
      <vt:lpstr>Educación Social</vt:lpstr>
      <vt:lpstr>ARQUEOLOGIA</vt:lpstr>
      <vt:lpstr>ARQUEOLOGIA!Área_de_impresión</vt:lpstr>
      <vt:lpstr>'E. INFANTIL'!Área_de_impresión</vt:lpstr>
      <vt:lpstr>'E. PRIMARIA'!Área_de_impresión</vt:lpstr>
      <vt:lpstr>'Educación Social'!Área_de_impresión</vt:lpstr>
      <vt:lpstr>'ESTUDIOS INGLESES'!Área_de_impresión</vt:lpstr>
      <vt:lpstr>'FILOLOGIA HISPANICA'!Área_de_impresión</vt:lpstr>
      <vt:lpstr>'GEOGRAFIA E HISTORIA'!Área_de_impresión</vt:lpstr>
      <vt:lpstr>Global!Área_de_impresión</vt:lpstr>
      <vt:lpstr>'HISTORIA DEL ARTE'!Área_de_impresión</vt:lpstr>
      <vt:lpstr>PSICOLOGIA!Área_de_impresión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2014-10-08T12:04:04Z</dcterms:created>
  <dcterms:modified xsi:type="dcterms:W3CDTF">2021-09-13T10:58:27Z</dcterms:modified>
</cp:coreProperties>
</file>