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3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4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5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6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7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drawings/drawing8.xml" ContentType="application/vnd.openxmlformats-officedocument.drawing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drawings/drawing9.xml" ContentType="application/vnd.openxmlformats-officedocument.drawing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drawings/drawing10.xml" ContentType="application/vnd.openxmlformats-officedocument.drawing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resultados encuestas\audit PUBLI\FHCE\2020\"/>
    </mc:Choice>
  </mc:AlternateContent>
  <bookViews>
    <workbookView xWindow="0" yWindow="0" windowWidth="28800" windowHeight="11700" tabRatio="941" activeTab="9"/>
  </bookViews>
  <sheets>
    <sheet name="Global" sheetId="1" r:id="rId1"/>
    <sheet name="E. INFANTIL" sheetId="19" r:id="rId2"/>
    <sheet name="E. PRIMARIA" sheetId="20" r:id="rId3"/>
    <sheet name="ESTUDIOS INGLESES" sheetId="21" r:id="rId4"/>
    <sheet name="FILOLOGIA HISPANICA" sheetId="6" r:id="rId5"/>
    <sheet name="GEOGRAFIA E HISTORIA" sheetId="7" r:id="rId6"/>
    <sheet name="HISTORIA DEL ARTE" sheetId="8" r:id="rId7"/>
    <sheet name="PSICOLOGIA" sheetId="9" r:id="rId8"/>
    <sheet name="Educación Social" sheetId="31" r:id="rId9"/>
    <sheet name="ARQUEOLOGIA" sheetId="27" r:id="rId10"/>
  </sheets>
  <definedNames>
    <definedName name="_xlnm.Print_Area" localSheetId="9">ARQUEOLOGIA!$A$1:$AL$187</definedName>
    <definedName name="_xlnm.Print_Area" localSheetId="1">'E. INFANTIL'!$A$1:$AL$187</definedName>
    <definedName name="_xlnm.Print_Area" localSheetId="2">'E. PRIMARIA'!$A$1:$AL$187</definedName>
    <definedName name="_xlnm.Print_Area" localSheetId="8">'Educación Social'!$A$1:$AL$187</definedName>
    <definedName name="_xlnm.Print_Area" localSheetId="3">'ESTUDIOS INGLESES'!$A$1:$AL$187</definedName>
    <definedName name="_xlnm.Print_Area" localSheetId="4">'FILOLOGIA HISPANICA'!$A$1:$AL$187</definedName>
    <definedName name="_xlnm.Print_Area" localSheetId="5">'GEOGRAFIA E HISTORIA'!$A$1:$AL$187</definedName>
    <definedName name="_xlnm.Print_Area" localSheetId="0">Global!$A$1:$AL$203</definedName>
    <definedName name="_xlnm.Print_Area" localSheetId="6">'HISTORIA DEL ARTE'!$A$1:$AL$187</definedName>
    <definedName name="_xlnm.Print_Area" localSheetId="7">PSICOLOGIA!$A$1:$AL$187</definedName>
  </definedNames>
  <calcPr calcId="152511"/>
</workbook>
</file>

<file path=xl/calcChain.xml><?xml version="1.0" encoding="utf-8"?>
<calcChain xmlns="http://schemas.openxmlformats.org/spreadsheetml/2006/main">
  <c r="B197" i="31" l="1"/>
  <c r="A197" i="31"/>
  <c r="L40" i="31"/>
  <c r="G40" i="31"/>
  <c r="G39" i="31"/>
  <c r="B197" i="9"/>
  <c r="A197" i="9"/>
  <c r="L40" i="9"/>
  <c r="L41" i="9"/>
  <c r="L42" i="9"/>
  <c r="G40" i="9"/>
  <c r="G41" i="9"/>
  <c r="G42" i="9"/>
  <c r="G39" i="9"/>
  <c r="L40" i="8" l="1"/>
  <c r="L41" i="8"/>
  <c r="L42" i="8"/>
  <c r="G40" i="8"/>
  <c r="G41" i="8"/>
  <c r="G42" i="8"/>
  <c r="G39" i="8"/>
  <c r="C194" i="7"/>
  <c r="C192" i="7"/>
  <c r="C191" i="7"/>
  <c r="C193" i="7"/>
  <c r="C195" i="7"/>
  <c r="C196" i="7"/>
  <c r="C197" i="7"/>
  <c r="C190" i="7"/>
  <c r="G40" i="7"/>
  <c r="G41" i="7"/>
  <c r="G39" i="7"/>
  <c r="L39" i="7"/>
  <c r="L40" i="6"/>
  <c r="L41" i="6"/>
  <c r="L42" i="6"/>
  <c r="G40" i="6"/>
  <c r="G41" i="6"/>
  <c r="G42" i="6"/>
  <c r="G39" i="6"/>
  <c r="L40" i="21"/>
  <c r="G40" i="21"/>
  <c r="G39" i="21"/>
  <c r="L40" i="20"/>
  <c r="L41" i="20"/>
  <c r="L42" i="20"/>
  <c r="G40" i="20"/>
  <c r="G41" i="20"/>
  <c r="G42" i="20"/>
  <c r="G39" i="20"/>
  <c r="L40" i="19" l="1"/>
  <c r="L41" i="19"/>
  <c r="L42" i="19"/>
  <c r="G40" i="19"/>
  <c r="G41" i="19"/>
  <c r="G42" i="19"/>
  <c r="G39" i="19"/>
  <c r="G56" i="1" l="1"/>
  <c r="G57" i="1"/>
  <c r="G58" i="1"/>
  <c r="G55" i="1"/>
  <c r="L56" i="1"/>
  <c r="L57" i="1"/>
  <c r="L58" i="1"/>
  <c r="C195" i="27" l="1"/>
  <c r="C194" i="27"/>
  <c r="AL187" i="27"/>
  <c r="AK187" i="27"/>
  <c r="AJ187" i="27"/>
  <c r="AI187" i="27"/>
  <c r="AA187" i="27"/>
  <c r="Z187" i="27"/>
  <c r="Y187" i="27"/>
  <c r="X187" i="27"/>
  <c r="W187" i="27"/>
  <c r="V187" i="27"/>
  <c r="AL186" i="27"/>
  <c r="AK186" i="27"/>
  <c r="AJ186" i="27"/>
  <c r="AI186" i="27"/>
  <c r="AA186" i="27"/>
  <c r="Z186" i="27"/>
  <c r="Y186" i="27"/>
  <c r="X186" i="27"/>
  <c r="W186" i="27"/>
  <c r="V186" i="27"/>
  <c r="AL185" i="27"/>
  <c r="AK185" i="27"/>
  <c r="AJ185" i="27"/>
  <c r="AI185" i="27"/>
  <c r="AA185" i="27"/>
  <c r="Z185" i="27"/>
  <c r="Y185" i="27"/>
  <c r="X185" i="27"/>
  <c r="W185" i="27"/>
  <c r="V185" i="27"/>
  <c r="AL184" i="27"/>
  <c r="AK184" i="27"/>
  <c r="AJ184" i="27"/>
  <c r="AI184" i="27"/>
  <c r="AA184" i="27"/>
  <c r="Z184" i="27"/>
  <c r="Y184" i="27"/>
  <c r="X184" i="27"/>
  <c r="W184" i="27"/>
  <c r="V184" i="27"/>
  <c r="AL183" i="27"/>
  <c r="AK183" i="27"/>
  <c r="AJ183" i="27"/>
  <c r="AI183" i="27"/>
  <c r="AA183" i="27"/>
  <c r="Z183" i="27"/>
  <c r="Y183" i="27"/>
  <c r="X183" i="27"/>
  <c r="W183" i="27"/>
  <c r="V183" i="27"/>
  <c r="AL182" i="27"/>
  <c r="AK182" i="27"/>
  <c r="AJ182" i="27"/>
  <c r="AI182" i="27"/>
  <c r="AA182" i="27"/>
  <c r="Z182" i="27"/>
  <c r="Y182" i="27"/>
  <c r="X182" i="27"/>
  <c r="W182" i="27"/>
  <c r="V182" i="27"/>
  <c r="AL181" i="27"/>
  <c r="AK181" i="27"/>
  <c r="AJ181" i="27"/>
  <c r="AI181" i="27"/>
  <c r="AA181" i="27"/>
  <c r="Z181" i="27"/>
  <c r="Y181" i="27"/>
  <c r="X181" i="27"/>
  <c r="W181" i="27"/>
  <c r="V181" i="27"/>
  <c r="AL180" i="27"/>
  <c r="AK180" i="27"/>
  <c r="AJ180" i="27"/>
  <c r="AI180" i="27"/>
  <c r="AA180" i="27"/>
  <c r="Z180" i="27"/>
  <c r="Y180" i="27"/>
  <c r="X180" i="27"/>
  <c r="W180" i="27"/>
  <c r="V180" i="27"/>
  <c r="AL179" i="27"/>
  <c r="AK179" i="27"/>
  <c r="AJ179" i="27"/>
  <c r="AI179" i="27"/>
  <c r="AA179" i="27"/>
  <c r="Z179" i="27"/>
  <c r="Y179" i="27"/>
  <c r="X179" i="27"/>
  <c r="W179" i="27"/>
  <c r="V179" i="27"/>
  <c r="AL178" i="27"/>
  <c r="AK178" i="27"/>
  <c r="AJ178" i="27"/>
  <c r="AI178" i="27"/>
  <c r="AA178" i="27"/>
  <c r="Z178" i="27"/>
  <c r="Y178" i="27"/>
  <c r="X178" i="27"/>
  <c r="W178" i="27"/>
  <c r="V178" i="27"/>
  <c r="AL177" i="27"/>
  <c r="AK177" i="27"/>
  <c r="AJ177" i="27"/>
  <c r="AI177" i="27"/>
  <c r="AA177" i="27"/>
  <c r="Z177" i="27"/>
  <c r="Y177" i="27"/>
  <c r="X177" i="27"/>
  <c r="W177" i="27"/>
  <c r="V177" i="27"/>
  <c r="AL176" i="27"/>
  <c r="AK176" i="27"/>
  <c r="AJ176" i="27"/>
  <c r="AI176" i="27"/>
  <c r="AA176" i="27"/>
  <c r="Z176" i="27"/>
  <c r="Y176" i="27"/>
  <c r="X176" i="27"/>
  <c r="W176" i="27"/>
  <c r="V176" i="27"/>
  <c r="AL153" i="27"/>
  <c r="AK153" i="27"/>
  <c r="AJ153" i="27"/>
  <c r="AI153" i="27"/>
  <c r="AA153" i="27"/>
  <c r="Z153" i="27"/>
  <c r="Y153" i="27"/>
  <c r="X153" i="27"/>
  <c r="W153" i="27"/>
  <c r="V153" i="27"/>
  <c r="AL152" i="27"/>
  <c r="AK152" i="27"/>
  <c r="AJ152" i="27"/>
  <c r="AI152" i="27"/>
  <c r="AA152" i="27"/>
  <c r="Z152" i="27"/>
  <c r="Y152" i="27"/>
  <c r="X152" i="27"/>
  <c r="W152" i="27"/>
  <c r="V152" i="27"/>
  <c r="AL123" i="27"/>
  <c r="AK123" i="27"/>
  <c r="AJ123" i="27"/>
  <c r="AI123" i="27"/>
  <c r="AA123" i="27"/>
  <c r="Z123" i="27"/>
  <c r="Y123" i="27"/>
  <c r="X123" i="27"/>
  <c r="W123" i="27"/>
  <c r="V123" i="27"/>
  <c r="AL107" i="27"/>
  <c r="AK107" i="27"/>
  <c r="AJ107" i="27"/>
  <c r="AI107" i="27"/>
  <c r="AA107" i="27"/>
  <c r="Z107" i="27"/>
  <c r="Y107" i="27"/>
  <c r="X107" i="27"/>
  <c r="W107" i="27"/>
  <c r="V107" i="27"/>
  <c r="AL57" i="27"/>
  <c r="AK57" i="27"/>
  <c r="AJ57" i="27"/>
  <c r="AI57" i="27"/>
  <c r="AA57" i="27"/>
  <c r="Z57" i="27"/>
  <c r="Y57" i="27"/>
  <c r="X57" i="27"/>
  <c r="W57" i="27"/>
  <c r="V57" i="27"/>
  <c r="AL56" i="27"/>
  <c r="AK56" i="27"/>
  <c r="AJ56" i="27"/>
  <c r="AI56" i="27"/>
  <c r="AA56" i="27"/>
  <c r="Z56" i="27"/>
  <c r="Y56" i="27"/>
  <c r="X56" i="27"/>
  <c r="W56" i="27"/>
  <c r="V56" i="27"/>
  <c r="AL55" i="27"/>
  <c r="AK55" i="27"/>
  <c r="AJ55" i="27"/>
  <c r="AI55" i="27"/>
  <c r="AA55" i="27"/>
  <c r="Z55" i="27"/>
  <c r="Y55" i="27"/>
  <c r="X55" i="27"/>
  <c r="W55" i="27"/>
  <c r="V55" i="27"/>
  <c r="AL33" i="27"/>
  <c r="AK33" i="27"/>
  <c r="AJ33" i="27"/>
  <c r="AI33" i="27"/>
  <c r="AA33" i="27"/>
  <c r="Z33" i="27"/>
  <c r="Y33" i="27"/>
  <c r="X33" i="27"/>
  <c r="W33" i="27"/>
  <c r="V33" i="27"/>
  <c r="AL32" i="27"/>
  <c r="AK32" i="27"/>
  <c r="AJ32" i="27"/>
  <c r="AI32" i="27"/>
  <c r="AA32" i="27"/>
  <c r="Z32" i="27"/>
  <c r="Y32" i="27"/>
  <c r="X32" i="27"/>
  <c r="W32" i="27"/>
  <c r="V32" i="27"/>
  <c r="AL31" i="27"/>
  <c r="AK31" i="27"/>
  <c r="AJ31" i="27"/>
  <c r="AI31" i="27"/>
  <c r="AA31" i="27"/>
  <c r="Z31" i="27"/>
  <c r="Y31" i="27"/>
  <c r="X31" i="27"/>
  <c r="W31" i="27"/>
  <c r="V31" i="27"/>
  <c r="AL30" i="27"/>
  <c r="AK30" i="27"/>
  <c r="AJ30" i="27"/>
  <c r="AI30" i="27"/>
  <c r="AA30" i="27"/>
  <c r="Z30" i="27"/>
  <c r="Y30" i="27"/>
  <c r="X30" i="27"/>
  <c r="W30" i="27"/>
  <c r="V30" i="27"/>
  <c r="AL29" i="27"/>
  <c r="AK29" i="27"/>
  <c r="AJ29" i="27"/>
  <c r="AI29" i="27"/>
  <c r="AA29" i="27"/>
  <c r="Z29" i="27"/>
  <c r="Y29" i="27"/>
  <c r="X29" i="27"/>
  <c r="W29" i="27"/>
  <c r="V29" i="27"/>
  <c r="AL28" i="27"/>
  <c r="AK28" i="27"/>
  <c r="AJ28" i="27"/>
  <c r="AI28" i="27"/>
  <c r="AA28" i="27"/>
  <c r="Z28" i="27"/>
  <c r="Y28" i="27"/>
  <c r="X28" i="27"/>
  <c r="W28" i="27"/>
  <c r="V28" i="27"/>
  <c r="B196" i="31"/>
  <c r="B195" i="31"/>
  <c r="B194" i="31"/>
  <c r="B193" i="31"/>
  <c r="B192" i="31"/>
  <c r="B191" i="31"/>
  <c r="B190" i="31"/>
  <c r="A196" i="31"/>
  <c r="A195" i="31"/>
  <c r="C195" i="31" s="1"/>
  <c r="A194" i="31"/>
  <c r="A193" i="31"/>
  <c r="A192" i="31"/>
  <c r="C191" i="31"/>
  <c r="A190" i="31"/>
  <c r="AL187" i="31"/>
  <c r="AK187" i="31"/>
  <c r="AJ187" i="31"/>
  <c r="AI187" i="31"/>
  <c r="AA187" i="31"/>
  <c r="Z187" i="31"/>
  <c r="Y187" i="31"/>
  <c r="X187" i="31"/>
  <c r="W187" i="31"/>
  <c r="V187" i="31"/>
  <c r="AL186" i="31"/>
  <c r="AK186" i="31"/>
  <c r="AJ186" i="31"/>
  <c r="AI186" i="31"/>
  <c r="AA186" i="31"/>
  <c r="Z186" i="31"/>
  <c r="Y186" i="31"/>
  <c r="X186" i="31"/>
  <c r="W186" i="31"/>
  <c r="V186" i="31"/>
  <c r="AL185" i="31"/>
  <c r="AK185" i="31"/>
  <c r="AJ185" i="31"/>
  <c r="AI185" i="31"/>
  <c r="AA185" i="31"/>
  <c r="Z185" i="31"/>
  <c r="Y185" i="31"/>
  <c r="X185" i="31"/>
  <c r="W185" i="31"/>
  <c r="V185" i="31"/>
  <c r="AL184" i="31"/>
  <c r="AK184" i="31"/>
  <c r="AJ184" i="31"/>
  <c r="AI184" i="31"/>
  <c r="AA184" i="31"/>
  <c r="Z184" i="31"/>
  <c r="Y184" i="31"/>
  <c r="X184" i="31"/>
  <c r="W184" i="31"/>
  <c r="V184" i="31"/>
  <c r="AL183" i="31"/>
  <c r="AK183" i="31"/>
  <c r="AJ183" i="31"/>
  <c r="AI183" i="31"/>
  <c r="AA183" i="31"/>
  <c r="Z183" i="31"/>
  <c r="Y183" i="31"/>
  <c r="X183" i="31"/>
  <c r="W183" i="31"/>
  <c r="V183" i="31"/>
  <c r="AL182" i="31"/>
  <c r="AK182" i="31"/>
  <c r="AJ182" i="31"/>
  <c r="AI182" i="31"/>
  <c r="AA182" i="31"/>
  <c r="Z182" i="31"/>
  <c r="Y182" i="31"/>
  <c r="X182" i="31"/>
  <c r="W182" i="31"/>
  <c r="V182" i="31"/>
  <c r="AL181" i="31"/>
  <c r="AK181" i="31"/>
  <c r="AJ181" i="31"/>
  <c r="AI181" i="31"/>
  <c r="AA181" i="31"/>
  <c r="Z181" i="31"/>
  <c r="Y181" i="31"/>
  <c r="X181" i="31"/>
  <c r="W181" i="31"/>
  <c r="V181" i="31"/>
  <c r="AL180" i="31"/>
  <c r="AK180" i="31"/>
  <c r="AJ180" i="31"/>
  <c r="AI180" i="31"/>
  <c r="AA180" i="31"/>
  <c r="Z180" i="31"/>
  <c r="Y180" i="31"/>
  <c r="X180" i="31"/>
  <c r="W180" i="31"/>
  <c r="V180" i="31"/>
  <c r="AL179" i="31"/>
  <c r="AK179" i="31"/>
  <c r="AJ179" i="31"/>
  <c r="AI179" i="31"/>
  <c r="AA179" i="31"/>
  <c r="Z179" i="31"/>
  <c r="Y179" i="31"/>
  <c r="X179" i="31"/>
  <c r="W179" i="31"/>
  <c r="V179" i="31"/>
  <c r="AL178" i="31"/>
  <c r="AK178" i="31"/>
  <c r="AJ178" i="31"/>
  <c r="AI178" i="31"/>
  <c r="AA178" i="31"/>
  <c r="Z178" i="31"/>
  <c r="Y178" i="31"/>
  <c r="X178" i="31"/>
  <c r="W178" i="31"/>
  <c r="V178" i="31"/>
  <c r="AL177" i="31"/>
  <c r="AK177" i="31"/>
  <c r="AJ177" i="31"/>
  <c r="AI177" i="31"/>
  <c r="AA177" i="31"/>
  <c r="Z177" i="31"/>
  <c r="Y177" i="31"/>
  <c r="X177" i="31"/>
  <c r="W177" i="31"/>
  <c r="V177" i="31"/>
  <c r="AL176" i="31"/>
  <c r="AK176" i="31"/>
  <c r="AJ176" i="31"/>
  <c r="AI176" i="31"/>
  <c r="AA176" i="31"/>
  <c r="Z176" i="31"/>
  <c r="Y176" i="31"/>
  <c r="X176" i="31"/>
  <c r="W176" i="31"/>
  <c r="V176" i="31"/>
  <c r="AL153" i="31"/>
  <c r="AK153" i="31"/>
  <c r="AJ153" i="31"/>
  <c r="AI153" i="31"/>
  <c r="AA153" i="31"/>
  <c r="Z153" i="31"/>
  <c r="Y153" i="31"/>
  <c r="X153" i="31"/>
  <c r="W153" i="31"/>
  <c r="V153" i="31"/>
  <c r="AB153" i="31" s="1"/>
  <c r="AL152" i="31"/>
  <c r="AK152" i="31"/>
  <c r="AJ152" i="31"/>
  <c r="AI152" i="31"/>
  <c r="AA152" i="31"/>
  <c r="Z152" i="31"/>
  <c r="Y152" i="31"/>
  <c r="X152" i="31"/>
  <c r="W152" i="31"/>
  <c r="V152" i="31"/>
  <c r="AL123" i="31"/>
  <c r="AK123" i="31"/>
  <c r="AJ123" i="31"/>
  <c r="AI123" i="31"/>
  <c r="AA123" i="31"/>
  <c r="Z123" i="31"/>
  <c r="Y123" i="31"/>
  <c r="X123" i="31"/>
  <c r="W123" i="31"/>
  <c r="V123" i="31"/>
  <c r="AL107" i="31"/>
  <c r="AK107" i="31"/>
  <c r="AJ107" i="31"/>
  <c r="AI107" i="31"/>
  <c r="AA107" i="31"/>
  <c r="Z107" i="31"/>
  <c r="Y107" i="31"/>
  <c r="X107" i="31"/>
  <c r="W107" i="31"/>
  <c r="V107" i="31"/>
  <c r="AL57" i="31"/>
  <c r="AK57" i="31"/>
  <c r="AJ57" i="31"/>
  <c r="AI57" i="31"/>
  <c r="AA57" i="31"/>
  <c r="Z57" i="31"/>
  <c r="Y57" i="31"/>
  <c r="X57" i="31"/>
  <c r="W57" i="31"/>
  <c r="V57" i="31"/>
  <c r="AL56" i="31"/>
  <c r="AK56" i="31"/>
  <c r="AJ56" i="31"/>
  <c r="AI56" i="31"/>
  <c r="AA56" i="31"/>
  <c r="Z56" i="31"/>
  <c r="Y56" i="31"/>
  <c r="X56" i="31"/>
  <c r="W56" i="31"/>
  <c r="V56" i="31"/>
  <c r="AL55" i="31"/>
  <c r="AK55" i="31"/>
  <c r="AJ55" i="31"/>
  <c r="AI55" i="31"/>
  <c r="AA55" i="31"/>
  <c r="Z55" i="31"/>
  <c r="Y55" i="31"/>
  <c r="X55" i="31"/>
  <c r="W55" i="31"/>
  <c r="V55" i="31"/>
  <c r="L39" i="31"/>
  <c r="AL33" i="31"/>
  <c r="AK33" i="31"/>
  <c r="AJ33" i="31"/>
  <c r="AI33" i="31"/>
  <c r="AA33" i="31"/>
  <c r="Z33" i="31"/>
  <c r="Y33" i="31"/>
  <c r="X33" i="31"/>
  <c r="W33" i="31"/>
  <c r="V33" i="31"/>
  <c r="AL32" i="31"/>
  <c r="AK32" i="31"/>
  <c r="AJ32" i="31"/>
  <c r="AI32" i="31"/>
  <c r="AA32" i="31"/>
  <c r="Z32" i="31"/>
  <c r="Y32" i="31"/>
  <c r="X32" i="31"/>
  <c r="W32" i="31"/>
  <c r="V32" i="31"/>
  <c r="AL31" i="31"/>
  <c r="AK31" i="31"/>
  <c r="AJ31" i="31"/>
  <c r="AI31" i="31"/>
  <c r="AA31" i="31"/>
  <c r="Z31" i="31"/>
  <c r="Y31" i="31"/>
  <c r="X31" i="31"/>
  <c r="W31" i="31"/>
  <c r="V31" i="31"/>
  <c r="AL30" i="31"/>
  <c r="AK30" i="31"/>
  <c r="AJ30" i="31"/>
  <c r="AI30" i="31"/>
  <c r="AA30" i="31"/>
  <c r="Z30" i="31"/>
  <c r="Y30" i="31"/>
  <c r="X30" i="31"/>
  <c r="W30" i="31"/>
  <c r="V30" i="31"/>
  <c r="AL29" i="31"/>
  <c r="AK29" i="31"/>
  <c r="AJ29" i="31"/>
  <c r="AI29" i="31"/>
  <c r="AA29" i="31"/>
  <c r="Z29" i="31"/>
  <c r="Y29" i="31"/>
  <c r="X29" i="31"/>
  <c r="W29" i="31"/>
  <c r="V29" i="31"/>
  <c r="AL28" i="31"/>
  <c r="AK28" i="31"/>
  <c r="AJ28" i="31"/>
  <c r="AI28" i="31"/>
  <c r="AA28" i="31"/>
  <c r="Z28" i="31"/>
  <c r="Y28" i="31"/>
  <c r="X28" i="31"/>
  <c r="W28" i="31"/>
  <c r="V28" i="31"/>
  <c r="C191" i="27" l="1"/>
  <c r="AB55" i="31"/>
  <c r="AE55" i="31" s="1"/>
  <c r="AB123" i="31"/>
  <c r="AE123" i="31" s="1"/>
  <c r="C192" i="27"/>
  <c r="C190" i="27"/>
  <c r="AB55" i="27"/>
  <c r="AF55" i="27" s="1"/>
  <c r="AB57" i="27"/>
  <c r="AC57" i="27" s="1"/>
  <c r="AB107" i="27"/>
  <c r="AC107" i="27" s="1"/>
  <c r="AB123" i="27"/>
  <c r="AE123" i="27" s="1"/>
  <c r="AB153" i="27"/>
  <c r="AE153" i="27" s="1"/>
  <c r="AB177" i="27"/>
  <c r="AE177" i="27" s="1"/>
  <c r="AB181" i="27"/>
  <c r="AE181" i="27" s="1"/>
  <c r="AB185" i="27"/>
  <c r="AE185" i="27" s="1"/>
  <c r="AB187" i="27"/>
  <c r="AF187" i="27" s="1"/>
  <c r="C196" i="27"/>
  <c r="AB183" i="27"/>
  <c r="AC183" i="27" s="1"/>
  <c r="AE187" i="27"/>
  <c r="C193" i="27"/>
  <c r="AB28" i="27"/>
  <c r="AC28" i="27" s="1"/>
  <c r="AB29" i="27"/>
  <c r="AC29" i="27" s="1"/>
  <c r="AB31" i="27"/>
  <c r="AH31" i="27" s="1"/>
  <c r="AB33" i="27"/>
  <c r="AH33" i="27" s="1"/>
  <c r="AF153" i="27"/>
  <c r="AF183" i="27"/>
  <c r="C197" i="27"/>
  <c r="AH29" i="27"/>
  <c r="AE55" i="27"/>
  <c r="AE57" i="27"/>
  <c r="AG153" i="27"/>
  <c r="AG177" i="27"/>
  <c r="AG29" i="27"/>
  <c r="AC33" i="27"/>
  <c r="AG28" i="27"/>
  <c r="AD153" i="27"/>
  <c r="AH153" i="27"/>
  <c r="AH183" i="27"/>
  <c r="AH187" i="27"/>
  <c r="AF29" i="27"/>
  <c r="AB32" i="27"/>
  <c r="AB30" i="27"/>
  <c r="AE30" i="27" s="1"/>
  <c r="AB56" i="27"/>
  <c r="AE56" i="27" s="1"/>
  <c r="AB152" i="27"/>
  <c r="AE152" i="27" s="1"/>
  <c r="AC177" i="27"/>
  <c r="AB178" i="27"/>
  <c r="AF178" i="27" s="1"/>
  <c r="AB182" i="27"/>
  <c r="AC182" i="27" s="1"/>
  <c r="AE183" i="27"/>
  <c r="AB186" i="27"/>
  <c r="AB176" i="27"/>
  <c r="AF176" i="27" s="1"/>
  <c r="AB180" i="27"/>
  <c r="AF180" i="27" s="1"/>
  <c r="AB184" i="27"/>
  <c r="AF184" i="27" s="1"/>
  <c r="AB179" i="27"/>
  <c r="AF179" i="27" s="1"/>
  <c r="C190" i="31"/>
  <c r="C194" i="31"/>
  <c r="AB29" i="31"/>
  <c r="AE29" i="31" s="1"/>
  <c r="AB32" i="31"/>
  <c r="AF32" i="31" s="1"/>
  <c r="AD29" i="31"/>
  <c r="AB33" i="31"/>
  <c r="AE33" i="31" s="1"/>
  <c r="AF55" i="31"/>
  <c r="AF123" i="31"/>
  <c r="AF153" i="31"/>
  <c r="AB187" i="31"/>
  <c r="C193" i="31"/>
  <c r="C196" i="31"/>
  <c r="AB176" i="31"/>
  <c r="AF176" i="31" s="1"/>
  <c r="AH32" i="31"/>
  <c r="AD55" i="31"/>
  <c r="AH55" i="31"/>
  <c r="AH123" i="31"/>
  <c r="AD153" i="31"/>
  <c r="AH153" i="31"/>
  <c r="AB177" i="31"/>
  <c r="AE177" i="31" s="1"/>
  <c r="AB180" i="31"/>
  <c r="AF180" i="31" s="1"/>
  <c r="AB181" i="31"/>
  <c r="AE181" i="31" s="1"/>
  <c r="AB183" i="31"/>
  <c r="AD183" i="31" s="1"/>
  <c r="AB185" i="31"/>
  <c r="AE185" i="31" s="1"/>
  <c r="C192" i="31"/>
  <c r="C197" i="31"/>
  <c r="AB28" i="31"/>
  <c r="AF28" i="31" s="1"/>
  <c r="AE32" i="31"/>
  <c r="AG55" i="31"/>
  <c r="AG153" i="31"/>
  <c r="AC153" i="31"/>
  <c r="AF177" i="31"/>
  <c r="AF187" i="31"/>
  <c r="AG187" i="31"/>
  <c r="AC187" i="31"/>
  <c r="AG183" i="31"/>
  <c r="AG185" i="31"/>
  <c r="AG29" i="31"/>
  <c r="AE153" i="31"/>
  <c r="AD185" i="31"/>
  <c r="AD187" i="31"/>
  <c r="AH187" i="31"/>
  <c r="AB107" i="31"/>
  <c r="AF107" i="31" s="1"/>
  <c r="AB30" i="31"/>
  <c r="AC30" i="31" s="1"/>
  <c r="AC55" i="31"/>
  <c r="AB56" i="31"/>
  <c r="AC123" i="31"/>
  <c r="AB152" i="31"/>
  <c r="AF152" i="31" s="1"/>
  <c r="AC177" i="31"/>
  <c r="AB178" i="31"/>
  <c r="AC178" i="31" s="1"/>
  <c r="AC181" i="31"/>
  <c r="AB182" i="31"/>
  <c r="AG182" i="31" s="1"/>
  <c r="AC185" i="31"/>
  <c r="AB186" i="31"/>
  <c r="AE186" i="31" s="1"/>
  <c r="AE187" i="31"/>
  <c r="AB184" i="31"/>
  <c r="AF184" i="31" s="1"/>
  <c r="AE28" i="31"/>
  <c r="AB31" i="31"/>
  <c r="AB57" i="31"/>
  <c r="AE57" i="31" s="1"/>
  <c r="AB179" i="31"/>
  <c r="AH179" i="31" s="1"/>
  <c r="B196" i="9"/>
  <c r="B195" i="9"/>
  <c r="B194" i="9"/>
  <c r="B193" i="9"/>
  <c r="B192" i="9"/>
  <c r="B191" i="9"/>
  <c r="B190" i="9"/>
  <c r="A196" i="9"/>
  <c r="A195" i="9"/>
  <c r="A194" i="9"/>
  <c r="C194" i="9" s="1"/>
  <c r="A193" i="9"/>
  <c r="A192" i="9"/>
  <c r="C192" i="9" s="1"/>
  <c r="A191" i="9"/>
  <c r="A190" i="9"/>
  <c r="AL187" i="9"/>
  <c r="AK187" i="9"/>
  <c r="AJ187" i="9"/>
  <c r="AI187" i="9"/>
  <c r="AA187" i="9"/>
  <c r="Z187" i="9"/>
  <c r="Y187" i="9"/>
  <c r="X187" i="9"/>
  <c r="W187" i="9"/>
  <c r="V187" i="9"/>
  <c r="AL186" i="9"/>
  <c r="AK186" i="9"/>
  <c r="AJ186" i="9"/>
  <c r="AI186" i="9"/>
  <c r="AA186" i="9"/>
  <c r="Z186" i="9"/>
  <c r="Y186" i="9"/>
  <c r="X186" i="9"/>
  <c r="W186" i="9"/>
  <c r="V186" i="9"/>
  <c r="AL185" i="9"/>
  <c r="AK185" i="9"/>
  <c r="AJ185" i="9"/>
  <c r="AI185" i="9"/>
  <c r="AA185" i="9"/>
  <c r="Z185" i="9"/>
  <c r="Y185" i="9"/>
  <c r="X185" i="9"/>
  <c r="W185" i="9"/>
  <c r="V185" i="9"/>
  <c r="AL184" i="9"/>
  <c r="AK184" i="9"/>
  <c r="AJ184" i="9"/>
  <c r="AI184" i="9"/>
  <c r="AA184" i="9"/>
  <c r="Z184" i="9"/>
  <c r="Y184" i="9"/>
  <c r="X184" i="9"/>
  <c r="W184" i="9"/>
  <c r="V184" i="9"/>
  <c r="AL183" i="9"/>
  <c r="AK183" i="9"/>
  <c r="AJ183" i="9"/>
  <c r="AI183" i="9"/>
  <c r="AA183" i="9"/>
  <c r="Z183" i="9"/>
  <c r="Y183" i="9"/>
  <c r="X183" i="9"/>
  <c r="W183" i="9"/>
  <c r="V183" i="9"/>
  <c r="AL182" i="9"/>
  <c r="AK182" i="9"/>
  <c r="AJ182" i="9"/>
  <c r="AI182" i="9"/>
  <c r="AA182" i="9"/>
  <c r="Z182" i="9"/>
  <c r="Y182" i="9"/>
  <c r="X182" i="9"/>
  <c r="W182" i="9"/>
  <c r="V182" i="9"/>
  <c r="AL181" i="9"/>
  <c r="AK181" i="9"/>
  <c r="AJ181" i="9"/>
  <c r="AI181" i="9"/>
  <c r="AA181" i="9"/>
  <c r="Z181" i="9"/>
  <c r="Y181" i="9"/>
  <c r="X181" i="9"/>
  <c r="W181" i="9"/>
  <c r="V181" i="9"/>
  <c r="AL180" i="9"/>
  <c r="AK180" i="9"/>
  <c r="AJ180" i="9"/>
  <c r="AI180" i="9"/>
  <c r="AA180" i="9"/>
  <c r="Z180" i="9"/>
  <c r="Y180" i="9"/>
  <c r="X180" i="9"/>
  <c r="W180" i="9"/>
  <c r="V180" i="9"/>
  <c r="AL179" i="9"/>
  <c r="AK179" i="9"/>
  <c r="AJ179" i="9"/>
  <c r="AI179" i="9"/>
  <c r="AA179" i="9"/>
  <c r="Z179" i="9"/>
  <c r="Y179" i="9"/>
  <c r="X179" i="9"/>
  <c r="W179" i="9"/>
  <c r="V179" i="9"/>
  <c r="AL178" i="9"/>
  <c r="AK178" i="9"/>
  <c r="AJ178" i="9"/>
  <c r="AI178" i="9"/>
  <c r="AA178" i="9"/>
  <c r="Z178" i="9"/>
  <c r="Y178" i="9"/>
  <c r="X178" i="9"/>
  <c r="W178" i="9"/>
  <c r="V178" i="9"/>
  <c r="AL177" i="9"/>
  <c r="AK177" i="9"/>
  <c r="AJ177" i="9"/>
  <c r="AI177" i="9"/>
  <c r="AA177" i="9"/>
  <c r="Z177" i="9"/>
  <c r="Y177" i="9"/>
  <c r="X177" i="9"/>
  <c r="W177" i="9"/>
  <c r="V177" i="9"/>
  <c r="AL176" i="9"/>
  <c r="AK176" i="9"/>
  <c r="AJ176" i="9"/>
  <c r="AI176" i="9"/>
  <c r="AA176" i="9"/>
  <c r="Z176" i="9"/>
  <c r="Y176" i="9"/>
  <c r="X176" i="9"/>
  <c r="W176" i="9"/>
  <c r="V176" i="9"/>
  <c r="AL153" i="9"/>
  <c r="AK153" i="9"/>
  <c r="AJ153" i="9"/>
  <c r="AI153" i="9"/>
  <c r="AA153" i="9"/>
  <c r="Z153" i="9"/>
  <c r="Y153" i="9"/>
  <c r="X153" i="9"/>
  <c r="W153" i="9"/>
  <c r="V153" i="9"/>
  <c r="AL152" i="9"/>
  <c r="AK152" i="9"/>
  <c r="AJ152" i="9"/>
  <c r="AI152" i="9"/>
  <c r="AA152" i="9"/>
  <c r="Z152" i="9"/>
  <c r="Y152" i="9"/>
  <c r="X152" i="9"/>
  <c r="W152" i="9"/>
  <c r="V152" i="9"/>
  <c r="AL123" i="9"/>
  <c r="AK123" i="9"/>
  <c r="AJ123" i="9"/>
  <c r="AI123" i="9"/>
  <c r="AA123" i="9"/>
  <c r="Z123" i="9"/>
  <c r="Y123" i="9"/>
  <c r="X123" i="9"/>
  <c r="W123" i="9"/>
  <c r="V123" i="9"/>
  <c r="AL107" i="9"/>
  <c r="AK107" i="9"/>
  <c r="AJ107" i="9"/>
  <c r="AI107" i="9"/>
  <c r="AA107" i="9"/>
  <c r="Z107" i="9"/>
  <c r="Y107" i="9"/>
  <c r="X107" i="9"/>
  <c r="W107" i="9"/>
  <c r="V107" i="9"/>
  <c r="AL57" i="9"/>
  <c r="AK57" i="9"/>
  <c r="AJ57" i="9"/>
  <c r="AI57" i="9"/>
  <c r="AA57" i="9"/>
  <c r="Z57" i="9"/>
  <c r="Y57" i="9"/>
  <c r="X57" i="9"/>
  <c r="W57" i="9"/>
  <c r="V57" i="9"/>
  <c r="AL56" i="9"/>
  <c r="AK56" i="9"/>
  <c r="AJ56" i="9"/>
  <c r="AI56" i="9"/>
  <c r="AA56" i="9"/>
  <c r="Z56" i="9"/>
  <c r="Y56" i="9"/>
  <c r="X56" i="9"/>
  <c r="W56" i="9"/>
  <c r="V56" i="9"/>
  <c r="AL55" i="9"/>
  <c r="AK55" i="9"/>
  <c r="AJ55" i="9"/>
  <c r="AI55" i="9"/>
  <c r="AA55" i="9"/>
  <c r="Z55" i="9"/>
  <c r="Y55" i="9"/>
  <c r="X55" i="9"/>
  <c r="W55" i="9"/>
  <c r="V55" i="9"/>
  <c r="L39" i="9"/>
  <c r="AL33" i="9"/>
  <c r="AK33" i="9"/>
  <c r="AJ33" i="9"/>
  <c r="AI33" i="9"/>
  <c r="AA33" i="9"/>
  <c r="Z33" i="9"/>
  <c r="Y33" i="9"/>
  <c r="X33" i="9"/>
  <c r="W33" i="9"/>
  <c r="V33" i="9"/>
  <c r="AL32" i="9"/>
  <c r="AK32" i="9"/>
  <c r="AJ32" i="9"/>
  <c r="AI32" i="9"/>
  <c r="AA32" i="9"/>
  <c r="Z32" i="9"/>
  <c r="Y32" i="9"/>
  <c r="X32" i="9"/>
  <c r="W32" i="9"/>
  <c r="V32" i="9"/>
  <c r="AL31" i="9"/>
  <c r="AK31" i="9"/>
  <c r="AJ31" i="9"/>
  <c r="AI31" i="9"/>
  <c r="AA31" i="9"/>
  <c r="Z31" i="9"/>
  <c r="Y31" i="9"/>
  <c r="X31" i="9"/>
  <c r="W31" i="9"/>
  <c r="V31" i="9"/>
  <c r="AL30" i="9"/>
  <c r="AK30" i="9"/>
  <c r="AJ30" i="9"/>
  <c r="AI30" i="9"/>
  <c r="AA30" i="9"/>
  <c r="Z30" i="9"/>
  <c r="Y30" i="9"/>
  <c r="X30" i="9"/>
  <c r="W30" i="9"/>
  <c r="V30" i="9"/>
  <c r="AL29" i="9"/>
  <c r="AK29" i="9"/>
  <c r="AJ29" i="9"/>
  <c r="AI29" i="9"/>
  <c r="AA29" i="9"/>
  <c r="Z29" i="9"/>
  <c r="Y29" i="9"/>
  <c r="X29" i="9"/>
  <c r="W29" i="9"/>
  <c r="V29" i="9"/>
  <c r="AL28" i="9"/>
  <c r="AK28" i="9"/>
  <c r="AJ28" i="9"/>
  <c r="AI28" i="9"/>
  <c r="AA28" i="9"/>
  <c r="Z28" i="9"/>
  <c r="Y28" i="9"/>
  <c r="X28" i="9"/>
  <c r="W28" i="9"/>
  <c r="V28" i="9"/>
  <c r="C195" i="8"/>
  <c r="C193" i="8"/>
  <c r="C191" i="8"/>
  <c r="AL187" i="8"/>
  <c r="AK187" i="8"/>
  <c r="AJ187" i="8"/>
  <c r="AI187" i="8"/>
  <c r="AA187" i="8"/>
  <c r="Z187" i="8"/>
  <c r="Y187" i="8"/>
  <c r="X187" i="8"/>
  <c r="W187" i="8"/>
  <c r="V187" i="8"/>
  <c r="AL186" i="8"/>
  <c r="AK186" i="8"/>
  <c r="AJ186" i="8"/>
  <c r="AI186" i="8"/>
  <c r="AA186" i="8"/>
  <c r="Z186" i="8"/>
  <c r="Y186" i="8"/>
  <c r="X186" i="8"/>
  <c r="W186" i="8"/>
  <c r="V186" i="8"/>
  <c r="AL185" i="8"/>
  <c r="AK185" i="8"/>
  <c r="AJ185" i="8"/>
  <c r="AI185" i="8"/>
  <c r="AA185" i="8"/>
  <c r="Z185" i="8"/>
  <c r="Y185" i="8"/>
  <c r="X185" i="8"/>
  <c r="W185" i="8"/>
  <c r="V185" i="8"/>
  <c r="AL184" i="8"/>
  <c r="AK184" i="8"/>
  <c r="AJ184" i="8"/>
  <c r="AI184" i="8"/>
  <c r="AA184" i="8"/>
  <c r="Z184" i="8"/>
  <c r="Y184" i="8"/>
  <c r="X184" i="8"/>
  <c r="W184" i="8"/>
  <c r="V184" i="8"/>
  <c r="AL183" i="8"/>
  <c r="AK183" i="8"/>
  <c r="AJ183" i="8"/>
  <c r="AI183" i="8"/>
  <c r="AA183" i="8"/>
  <c r="Z183" i="8"/>
  <c r="Y183" i="8"/>
  <c r="X183" i="8"/>
  <c r="W183" i="8"/>
  <c r="V183" i="8"/>
  <c r="AL182" i="8"/>
  <c r="AK182" i="8"/>
  <c r="AJ182" i="8"/>
  <c r="AI182" i="8"/>
  <c r="AA182" i="8"/>
  <c r="Z182" i="8"/>
  <c r="Y182" i="8"/>
  <c r="X182" i="8"/>
  <c r="W182" i="8"/>
  <c r="V182" i="8"/>
  <c r="AL181" i="8"/>
  <c r="AK181" i="8"/>
  <c r="AJ181" i="8"/>
  <c r="AI181" i="8"/>
  <c r="AA181" i="8"/>
  <c r="Z181" i="8"/>
  <c r="Y181" i="8"/>
  <c r="X181" i="8"/>
  <c r="W181" i="8"/>
  <c r="V181" i="8"/>
  <c r="AL180" i="8"/>
  <c r="AK180" i="8"/>
  <c r="AJ180" i="8"/>
  <c r="AI180" i="8"/>
  <c r="AA180" i="8"/>
  <c r="Z180" i="8"/>
  <c r="Y180" i="8"/>
  <c r="X180" i="8"/>
  <c r="W180" i="8"/>
  <c r="V180" i="8"/>
  <c r="AL179" i="8"/>
  <c r="AK179" i="8"/>
  <c r="AJ179" i="8"/>
  <c r="AI179" i="8"/>
  <c r="AA179" i="8"/>
  <c r="Z179" i="8"/>
  <c r="Y179" i="8"/>
  <c r="X179" i="8"/>
  <c r="W179" i="8"/>
  <c r="V179" i="8"/>
  <c r="AL178" i="8"/>
  <c r="AK178" i="8"/>
  <c r="AJ178" i="8"/>
  <c r="AI178" i="8"/>
  <c r="AA178" i="8"/>
  <c r="Z178" i="8"/>
  <c r="Y178" i="8"/>
  <c r="X178" i="8"/>
  <c r="W178" i="8"/>
  <c r="V178" i="8"/>
  <c r="AL177" i="8"/>
  <c r="AK177" i="8"/>
  <c r="AJ177" i="8"/>
  <c r="AI177" i="8"/>
  <c r="AA177" i="8"/>
  <c r="Z177" i="8"/>
  <c r="Y177" i="8"/>
  <c r="X177" i="8"/>
  <c r="W177" i="8"/>
  <c r="V177" i="8"/>
  <c r="AL176" i="8"/>
  <c r="AK176" i="8"/>
  <c r="AJ176" i="8"/>
  <c r="AI176" i="8"/>
  <c r="AA176" i="8"/>
  <c r="Z176" i="8"/>
  <c r="Y176" i="8"/>
  <c r="X176" i="8"/>
  <c r="W176" i="8"/>
  <c r="V176" i="8"/>
  <c r="AL153" i="8"/>
  <c r="AK153" i="8"/>
  <c r="AJ153" i="8"/>
  <c r="AI153" i="8"/>
  <c r="AA153" i="8"/>
  <c r="Z153" i="8"/>
  <c r="Y153" i="8"/>
  <c r="X153" i="8"/>
  <c r="W153" i="8"/>
  <c r="V153" i="8"/>
  <c r="AL152" i="8"/>
  <c r="AK152" i="8"/>
  <c r="AJ152" i="8"/>
  <c r="AI152" i="8"/>
  <c r="AA152" i="8"/>
  <c r="Z152" i="8"/>
  <c r="Y152" i="8"/>
  <c r="X152" i="8"/>
  <c r="W152" i="8"/>
  <c r="V152" i="8"/>
  <c r="AL123" i="8"/>
  <c r="AK123" i="8"/>
  <c r="AJ123" i="8"/>
  <c r="AI123" i="8"/>
  <c r="AA123" i="8"/>
  <c r="Z123" i="8"/>
  <c r="Y123" i="8"/>
  <c r="X123" i="8"/>
  <c r="W123" i="8"/>
  <c r="V123" i="8"/>
  <c r="AL107" i="8"/>
  <c r="AK107" i="8"/>
  <c r="AJ107" i="8"/>
  <c r="AI107" i="8"/>
  <c r="AA107" i="8"/>
  <c r="Z107" i="8"/>
  <c r="Y107" i="8"/>
  <c r="X107" i="8"/>
  <c r="W107" i="8"/>
  <c r="V107" i="8"/>
  <c r="AL57" i="8"/>
  <c r="AK57" i="8"/>
  <c r="AJ57" i="8"/>
  <c r="AI57" i="8"/>
  <c r="AA57" i="8"/>
  <c r="Z57" i="8"/>
  <c r="Y57" i="8"/>
  <c r="X57" i="8"/>
  <c r="W57" i="8"/>
  <c r="V57" i="8"/>
  <c r="AL56" i="8"/>
  <c r="AK56" i="8"/>
  <c r="AJ56" i="8"/>
  <c r="AI56" i="8"/>
  <c r="AA56" i="8"/>
  <c r="Z56" i="8"/>
  <c r="Y56" i="8"/>
  <c r="X56" i="8"/>
  <c r="W56" i="8"/>
  <c r="V56" i="8"/>
  <c r="AL55" i="8"/>
  <c r="AK55" i="8"/>
  <c r="AJ55" i="8"/>
  <c r="AI55" i="8"/>
  <c r="AA55" i="8"/>
  <c r="Z55" i="8"/>
  <c r="Y55" i="8"/>
  <c r="X55" i="8"/>
  <c r="W55" i="8"/>
  <c r="V55" i="8"/>
  <c r="L39" i="8"/>
  <c r="AL33" i="8"/>
  <c r="AK33" i="8"/>
  <c r="AJ33" i="8"/>
  <c r="AI33" i="8"/>
  <c r="AA33" i="8"/>
  <c r="Z33" i="8"/>
  <c r="Y33" i="8"/>
  <c r="X33" i="8"/>
  <c r="W33" i="8"/>
  <c r="V33" i="8"/>
  <c r="AL32" i="8"/>
  <c r="AK32" i="8"/>
  <c r="AJ32" i="8"/>
  <c r="AI32" i="8"/>
  <c r="AA32" i="8"/>
  <c r="Z32" i="8"/>
  <c r="Y32" i="8"/>
  <c r="X32" i="8"/>
  <c r="W32" i="8"/>
  <c r="V32" i="8"/>
  <c r="AL31" i="8"/>
  <c r="AK31" i="8"/>
  <c r="AJ31" i="8"/>
  <c r="AI31" i="8"/>
  <c r="AA31" i="8"/>
  <c r="Z31" i="8"/>
  <c r="Y31" i="8"/>
  <c r="X31" i="8"/>
  <c r="W31" i="8"/>
  <c r="V31" i="8"/>
  <c r="AL30" i="8"/>
  <c r="AK30" i="8"/>
  <c r="AJ30" i="8"/>
  <c r="AI30" i="8"/>
  <c r="AA30" i="8"/>
  <c r="Z30" i="8"/>
  <c r="Y30" i="8"/>
  <c r="X30" i="8"/>
  <c r="W30" i="8"/>
  <c r="V30" i="8"/>
  <c r="AL29" i="8"/>
  <c r="AK29" i="8"/>
  <c r="AJ29" i="8"/>
  <c r="AI29" i="8"/>
  <c r="AA29" i="8"/>
  <c r="Z29" i="8"/>
  <c r="Y29" i="8"/>
  <c r="X29" i="8"/>
  <c r="W29" i="8"/>
  <c r="V29" i="8"/>
  <c r="AL28" i="8"/>
  <c r="AK28" i="8"/>
  <c r="AJ28" i="8"/>
  <c r="AI28" i="8"/>
  <c r="AA28" i="8"/>
  <c r="Z28" i="8"/>
  <c r="Y28" i="8"/>
  <c r="X28" i="8"/>
  <c r="W28" i="8"/>
  <c r="V28" i="8"/>
  <c r="L40" i="7"/>
  <c r="L41" i="7"/>
  <c r="AL187" i="7"/>
  <c r="AK187" i="7"/>
  <c r="AJ187" i="7"/>
  <c r="AI187" i="7"/>
  <c r="AA187" i="7"/>
  <c r="Z187" i="7"/>
  <c r="Y187" i="7"/>
  <c r="X187" i="7"/>
  <c r="W187" i="7"/>
  <c r="V187" i="7"/>
  <c r="AL186" i="7"/>
  <c r="AK186" i="7"/>
  <c r="AJ186" i="7"/>
  <c r="AI186" i="7"/>
  <c r="AA186" i="7"/>
  <c r="Z186" i="7"/>
  <c r="Y186" i="7"/>
  <c r="X186" i="7"/>
  <c r="W186" i="7"/>
  <c r="V186" i="7"/>
  <c r="AL185" i="7"/>
  <c r="AK185" i="7"/>
  <c r="AJ185" i="7"/>
  <c r="AI185" i="7"/>
  <c r="AA185" i="7"/>
  <c r="Z185" i="7"/>
  <c r="Y185" i="7"/>
  <c r="X185" i="7"/>
  <c r="W185" i="7"/>
  <c r="V185" i="7"/>
  <c r="AL184" i="7"/>
  <c r="AK184" i="7"/>
  <c r="AJ184" i="7"/>
  <c r="AI184" i="7"/>
  <c r="AA184" i="7"/>
  <c r="Z184" i="7"/>
  <c r="Y184" i="7"/>
  <c r="X184" i="7"/>
  <c r="W184" i="7"/>
  <c r="V184" i="7"/>
  <c r="AL183" i="7"/>
  <c r="AK183" i="7"/>
  <c r="AJ183" i="7"/>
  <c r="AI183" i="7"/>
  <c r="AA183" i="7"/>
  <c r="Z183" i="7"/>
  <c r="Y183" i="7"/>
  <c r="X183" i="7"/>
  <c r="W183" i="7"/>
  <c r="V183" i="7"/>
  <c r="AL182" i="7"/>
  <c r="AK182" i="7"/>
  <c r="AJ182" i="7"/>
  <c r="AI182" i="7"/>
  <c r="AA182" i="7"/>
  <c r="Z182" i="7"/>
  <c r="Y182" i="7"/>
  <c r="X182" i="7"/>
  <c r="W182" i="7"/>
  <c r="V182" i="7"/>
  <c r="AL181" i="7"/>
  <c r="AK181" i="7"/>
  <c r="AJ181" i="7"/>
  <c r="AI181" i="7"/>
  <c r="AA181" i="7"/>
  <c r="Z181" i="7"/>
  <c r="Y181" i="7"/>
  <c r="X181" i="7"/>
  <c r="W181" i="7"/>
  <c r="V181" i="7"/>
  <c r="AL180" i="7"/>
  <c r="AK180" i="7"/>
  <c r="AJ180" i="7"/>
  <c r="AI180" i="7"/>
  <c r="AA180" i="7"/>
  <c r="Z180" i="7"/>
  <c r="Y180" i="7"/>
  <c r="X180" i="7"/>
  <c r="W180" i="7"/>
  <c r="V180" i="7"/>
  <c r="AL179" i="7"/>
  <c r="AK179" i="7"/>
  <c r="AJ179" i="7"/>
  <c r="AI179" i="7"/>
  <c r="AA179" i="7"/>
  <c r="Z179" i="7"/>
  <c r="Y179" i="7"/>
  <c r="X179" i="7"/>
  <c r="W179" i="7"/>
  <c r="V179" i="7"/>
  <c r="AL178" i="7"/>
  <c r="AK178" i="7"/>
  <c r="AJ178" i="7"/>
  <c r="AI178" i="7"/>
  <c r="AA178" i="7"/>
  <c r="Z178" i="7"/>
  <c r="Y178" i="7"/>
  <c r="X178" i="7"/>
  <c r="W178" i="7"/>
  <c r="V178" i="7"/>
  <c r="AL177" i="7"/>
  <c r="AK177" i="7"/>
  <c r="AJ177" i="7"/>
  <c r="AI177" i="7"/>
  <c r="AA177" i="7"/>
  <c r="Z177" i="7"/>
  <c r="Y177" i="7"/>
  <c r="X177" i="7"/>
  <c r="W177" i="7"/>
  <c r="V177" i="7"/>
  <c r="AL176" i="7"/>
  <c r="AK176" i="7"/>
  <c r="AJ176" i="7"/>
  <c r="AI176" i="7"/>
  <c r="AA176" i="7"/>
  <c r="Z176" i="7"/>
  <c r="Y176" i="7"/>
  <c r="X176" i="7"/>
  <c r="W176" i="7"/>
  <c r="V176" i="7"/>
  <c r="AL153" i="7"/>
  <c r="AK153" i="7"/>
  <c r="AJ153" i="7"/>
  <c r="AI153" i="7"/>
  <c r="AA153" i="7"/>
  <c r="Z153" i="7"/>
  <c r="Y153" i="7"/>
  <c r="X153" i="7"/>
  <c r="W153" i="7"/>
  <c r="V153" i="7"/>
  <c r="AL152" i="7"/>
  <c r="AK152" i="7"/>
  <c r="AJ152" i="7"/>
  <c r="AI152" i="7"/>
  <c r="AA152" i="7"/>
  <c r="Z152" i="7"/>
  <c r="Y152" i="7"/>
  <c r="X152" i="7"/>
  <c r="W152" i="7"/>
  <c r="V152" i="7"/>
  <c r="AL123" i="7"/>
  <c r="AK123" i="7"/>
  <c r="AJ123" i="7"/>
  <c r="AI123" i="7"/>
  <c r="AA123" i="7"/>
  <c r="Z123" i="7"/>
  <c r="Y123" i="7"/>
  <c r="X123" i="7"/>
  <c r="W123" i="7"/>
  <c r="V123" i="7"/>
  <c r="AL107" i="7"/>
  <c r="AK107" i="7"/>
  <c r="AJ107" i="7"/>
  <c r="AI107" i="7"/>
  <c r="AA107" i="7"/>
  <c r="Z107" i="7"/>
  <c r="Y107" i="7"/>
  <c r="X107" i="7"/>
  <c r="W107" i="7"/>
  <c r="V107" i="7"/>
  <c r="AL57" i="7"/>
  <c r="AK57" i="7"/>
  <c r="AJ57" i="7"/>
  <c r="AI57" i="7"/>
  <c r="AA57" i="7"/>
  <c r="Z57" i="7"/>
  <c r="Y57" i="7"/>
  <c r="X57" i="7"/>
  <c r="W57" i="7"/>
  <c r="V57" i="7"/>
  <c r="AL56" i="7"/>
  <c r="AK56" i="7"/>
  <c r="AJ56" i="7"/>
  <c r="AI56" i="7"/>
  <c r="AA56" i="7"/>
  <c r="Z56" i="7"/>
  <c r="Y56" i="7"/>
  <c r="X56" i="7"/>
  <c r="W56" i="7"/>
  <c r="V56" i="7"/>
  <c r="AL55" i="7"/>
  <c r="AK55" i="7"/>
  <c r="AJ55" i="7"/>
  <c r="AI55" i="7"/>
  <c r="AA55" i="7"/>
  <c r="Z55" i="7"/>
  <c r="Y55" i="7"/>
  <c r="X55" i="7"/>
  <c r="W55" i="7"/>
  <c r="V55" i="7"/>
  <c r="AL33" i="7"/>
  <c r="AK33" i="7"/>
  <c r="AJ33" i="7"/>
  <c r="AI33" i="7"/>
  <c r="AA33" i="7"/>
  <c r="Z33" i="7"/>
  <c r="Y33" i="7"/>
  <c r="X33" i="7"/>
  <c r="W33" i="7"/>
  <c r="V33" i="7"/>
  <c r="AL32" i="7"/>
  <c r="AK32" i="7"/>
  <c r="AJ32" i="7"/>
  <c r="AI32" i="7"/>
  <c r="AA32" i="7"/>
  <c r="Z32" i="7"/>
  <c r="Y32" i="7"/>
  <c r="X32" i="7"/>
  <c r="W32" i="7"/>
  <c r="V32" i="7"/>
  <c r="AL31" i="7"/>
  <c r="AK31" i="7"/>
  <c r="AJ31" i="7"/>
  <c r="AI31" i="7"/>
  <c r="AA31" i="7"/>
  <c r="Z31" i="7"/>
  <c r="Y31" i="7"/>
  <c r="X31" i="7"/>
  <c r="W31" i="7"/>
  <c r="V31" i="7"/>
  <c r="AL30" i="7"/>
  <c r="AK30" i="7"/>
  <c r="AJ30" i="7"/>
  <c r="AI30" i="7"/>
  <c r="AA30" i="7"/>
  <c r="Z30" i="7"/>
  <c r="Y30" i="7"/>
  <c r="X30" i="7"/>
  <c r="W30" i="7"/>
  <c r="V30" i="7"/>
  <c r="AL29" i="7"/>
  <c r="AK29" i="7"/>
  <c r="AJ29" i="7"/>
  <c r="AI29" i="7"/>
  <c r="AA29" i="7"/>
  <c r="Z29" i="7"/>
  <c r="Y29" i="7"/>
  <c r="X29" i="7"/>
  <c r="W29" i="7"/>
  <c r="V29" i="7"/>
  <c r="AL28" i="7"/>
  <c r="AK28" i="7"/>
  <c r="AJ28" i="7"/>
  <c r="AI28" i="7"/>
  <c r="AA28" i="7"/>
  <c r="Z28" i="7"/>
  <c r="Y28" i="7"/>
  <c r="X28" i="7"/>
  <c r="W28" i="7"/>
  <c r="V28" i="7"/>
  <c r="B195" i="6"/>
  <c r="C196" i="6"/>
  <c r="C195" i="6"/>
  <c r="AL187" i="6"/>
  <c r="AK187" i="6"/>
  <c r="AJ187" i="6"/>
  <c r="AI187" i="6"/>
  <c r="AA187" i="6"/>
  <c r="Z187" i="6"/>
  <c r="Y187" i="6"/>
  <c r="X187" i="6"/>
  <c r="W187" i="6"/>
  <c r="V187" i="6"/>
  <c r="AL186" i="6"/>
  <c r="AK186" i="6"/>
  <c r="AJ186" i="6"/>
  <c r="AI186" i="6"/>
  <c r="AA186" i="6"/>
  <c r="Z186" i="6"/>
  <c r="Y186" i="6"/>
  <c r="X186" i="6"/>
  <c r="W186" i="6"/>
  <c r="V186" i="6"/>
  <c r="AL185" i="6"/>
  <c r="AK185" i="6"/>
  <c r="AJ185" i="6"/>
  <c r="AI185" i="6"/>
  <c r="AA185" i="6"/>
  <c r="Z185" i="6"/>
  <c r="Y185" i="6"/>
  <c r="X185" i="6"/>
  <c r="W185" i="6"/>
  <c r="V185" i="6"/>
  <c r="AL184" i="6"/>
  <c r="AK184" i="6"/>
  <c r="AJ184" i="6"/>
  <c r="AI184" i="6"/>
  <c r="AA184" i="6"/>
  <c r="Z184" i="6"/>
  <c r="Y184" i="6"/>
  <c r="X184" i="6"/>
  <c r="W184" i="6"/>
  <c r="V184" i="6"/>
  <c r="AL183" i="6"/>
  <c r="AK183" i="6"/>
  <c r="AJ183" i="6"/>
  <c r="AI183" i="6"/>
  <c r="AA183" i="6"/>
  <c r="Z183" i="6"/>
  <c r="Y183" i="6"/>
  <c r="X183" i="6"/>
  <c r="W183" i="6"/>
  <c r="V183" i="6"/>
  <c r="AL182" i="6"/>
  <c r="AK182" i="6"/>
  <c r="AJ182" i="6"/>
  <c r="AI182" i="6"/>
  <c r="AA182" i="6"/>
  <c r="Z182" i="6"/>
  <c r="Y182" i="6"/>
  <c r="X182" i="6"/>
  <c r="W182" i="6"/>
  <c r="V182" i="6"/>
  <c r="AL181" i="6"/>
  <c r="AK181" i="6"/>
  <c r="AJ181" i="6"/>
  <c r="AI181" i="6"/>
  <c r="AA181" i="6"/>
  <c r="Z181" i="6"/>
  <c r="Y181" i="6"/>
  <c r="X181" i="6"/>
  <c r="W181" i="6"/>
  <c r="V181" i="6"/>
  <c r="AL180" i="6"/>
  <c r="AK180" i="6"/>
  <c r="AJ180" i="6"/>
  <c r="AI180" i="6"/>
  <c r="AA180" i="6"/>
  <c r="Z180" i="6"/>
  <c r="Y180" i="6"/>
  <c r="X180" i="6"/>
  <c r="W180" i="6"/>
  <c r="V180" i="6"/>
  <c r="AL179" i="6"/>
  <c r="AK179" i="6"/>
  <c r="AJ179" i="6"/>
  <c r="AI179" i="6"/>
  <c r="AA179" i="6"/>
  <c r="Z179" i="6"/>
  <c r="Y179" i="6"/>
  <c r="X179" i="6"/>
  <c r="W179" i="6"/>
  <c r="V179" i="6"/>
  <c r="AL178" i="6"/>
  <c r="AK178" i="6"/>
  <c r="AJ178" i="6"/>
  <c r="AI178" i="6"/>
  <c r="AA178" i="6"/>
  <c r="Z178" i="6"/>
  <c r="Y178" i="6"/>
  <c r="X178" i="6"/>
  <c r="W178" i="6"/>
  <c r="V178" i="6"/>
  <c r="AL177" i="6"/>
  <c r="AK177" i="6"/>
  <c r="AJ177" i="6"/>
  <c r="AI177" i="6"/>
  <c r="AA177" i="6"/>
  <c r="Z177" i="6"/>
  <c r="Y177" i="6"/>
  <c r="X177" i="6"/>
  <c r="W177" i="6"/>
  <c r="V177" i="6"/>
  <c r="AL176" i="6"/>
  <c r="AK176" i="6"/>
  <c r="AJ176" i="6"/>
  <c r="AI176" i="6"/>
  <c r="AA176" i="6"/>
  <c r="Z176" i="6"/>
  <c r="Y176" i="6"/>
  <c r="X176" i="6"/>
  <c r="W176" i="6"/>
  <c r="V176" i="6"/>
  <c r="AL153" i="6"/>
  <c r="AK153" i="6"/>
  <c r="AJ153" i="6"/>
  <c r="AI153" i="6"/>
  <c r="AA153" i="6"/>
  <c r="Z153" i="6"/>
  <c r="Y153" i="6"/>
  <c r="X153" i="6"/>
  <c r="W153" i="6"/>
  <c r="V153" i="6"/>
  <c r="AL152" i="6"/>
  <c r="AK152" i="6"/>
  <c r="AJ152" i="6"/>
  <c r="AI152" i="6"/>
  <c r="AA152" i="6"/>
  <c r="Z152" i="6"/>
  <c r="Y152" i="6"/>
  <c r="X152" i="6"/>
  <c r="W152" i="6"/>
  <c r="V152" i="6"/>
  <c r="AL123" i="6"/>
  <c r="AK123" i="6"/>
  <c r="AJ123" i="6"/>
  <c r="AI123" i="6"/>
  <c r="AA123" i="6"/>
  <c r="Z123" i="6"/>
  <c r="Y123" i="6"/>
  <c r="X123" i="6"/>
  <c r="W123" i="6"/>
  <c r="V123" i="6"/>
  <c r="AL107" i="6"/>
  <c r="AK107" i="6"/>
  <c r="AJ107" i="6"/>
  <c r="AI107" i="6"/>
  <c r="AA107" i="6"/>
  <c r="Z107" i="6"/>
  <c r="Y107" i="6"/>
  <c r="X107" i="6"/>
  <c r="W107" i="6"/>
  <c r="V107" i="6"/>
  <c r="AL57" i="6"/>
  <c r="AK57" i="6"/>
  <c r="AJ57" i="6"/>
  <c r="AI57" i="6"/>
  <c r="AA57" i="6"/>
  <c r="Z57" i="6"/>
  <c r="Y57" i="6"/>
  <c r="X57" i="6"/>
  <c r="W57" i="6"/>
  <c r="V57" i="6"/>
  <c r="AL56" i="6"/>
  <c r="AK56" i="6"/>
  <c r="AJ56" i="6"/>
  <c r="AI56" i="6"/>
  <c r="AA56" i="6"/>
  <c r="Z56" i="6"/>
  <c r="Y56" i="6"/>
  <c r="X56" i="6"/>
  <c r="W56" i="6"/>
  <c r="V56" i="6"/>
  <c r="AL55" i="6"/>
  <c r="AK55" i="6"/>
  <c r="AJ55" i="6"/>
  <c r="AI55" i="6"/>
  <c r="AA55" i="6"/>
  <c r="Z55" i="6"/>
  <c r="Y55" i="6"/>
  <c r="X55" i="6"/>
  <c r="W55" i="6"/>
  <c r="V55" i="6"/>
  <c r="L39" i="6"/>
  <c r="AL33" i="6"/>
  <c r="AK33" i="6"/>
  <c r="AJ33" i="6"/>
  <c r="AI33" i="6"/>
  <c r="AA33" i="6"/>
  <c r="Z33" i="6"/>
  <c r="Y33" i="6"/>
  <c r="X33" i="6"/>
  <c r="W33" i="6"/>
  <c r="V33" i="6"/>
  <c r="AL32" i="6"/>
  <c r="AK32" i="6"/>
  <c r="AJ32" i="6"/>
  <c r="AI32" i="6"/>
  <c r="AA32" i="6"/>
  <c r="Z32" i="6"/>
  <c r="Y32" i="6"/>
  <c r="X32" i="6"/>
  <c r="W32" i="6"/>
  <c r="V32" i="6"/>
  <c r="AL31" i="6"/>
  <c r="AK31" i="6"/>
  <c r="AJ31" i="6"/>
  <c r="AI31" i="6"/>
  <c r="AA31" i="6"/>
  <c r="Z31" i="6"/>
  <c r="Y31" i="6"/>
  <c r="X31" i="6"/>
  <c r="W31" i="6"/>
  <c r="V31" i="6"/>
  <c r="AL30" i="6"/>
  <c r="AK30" i="6"/>
  <c r="AJ30" i="6"/>
  <c r="AI30" i="6"/>
  <c r="AA30" i="6"/>
  <c r="Z30" i="6"/>
  <c r="Y30" i="6"/>
  <c r="X30" i="6"/>
  <c r="W30" i="6"/>
  <c r="V30" i="6"/>
  <c r="AL29" i="6"/>
  <c r="AK29" i="6"/>
  <c r="AJ29" i="6"/>
  <c r="AI29" i="6"/>
  <c r="AA29" i="6"/>
  <c r="Z29" i="6"/>
  <c r="Y29" i="6"/>
  <c r="X29" i="6"/>
  <c r="W29" i="6"/>
  <c r="V29" i="6"/>
  <c r="AL28" i="6"/>
  <c r="AK28" i="6"/>
  <c r="AJ28" i="6"/>
  <c r="AI28" i="6"/>
  <c r="AA28" i="6"/>
  <c r="Z28" i="6"/>
  <c r="Y28" i="6"/>
  <c r="X28" i="6"/>
  <c r="W28" i="6"/>
  <c r="V28" i="6"/>
  <c r="B197" i="21"/>
  <c r="B196" i="21"/>
  <c r="B195" i="21"/>
  <c r="B194" i="21"/>
  <c r="B193" i="21"/>
  <c r="B192" i="21"/>
  <c r="B191" i="21"/>
  <c r="B190" i="21"/>
  <c r="A192" i="21"/>
  <c r="A197" i="21"/>
  <c r="A196" i="21"/>
  <c r="A195" i="21"/>
  <c r="A194" i="21"/>
  <c r="A193" i="21"/>
  <c r="A191" i="21"/>
  <c r="A190" i="21"/>
  <c r="C190" i="21" s="1"/>
  <c r="C191" i="21"/>
  <c r="AL187" i="21"/>
  <c r="AK187" i="21"/>
  <c r="AJ187" i="21"/>
  <c r="AI187" i="21"/>
  <c r="AA187" i="21"/>
  <c r="Z187" i="21"/>
  <c r="Y187" i="21"/>
  <c r="X187" i="21"/>
  <c r="W187" i="21"/>
  <c r="V187" i="21"/>
  <c r="AL186" i="21"/>
  <c r="AK186" i="21"/>
  <c r="AJ186" i="21"/>
  <c r="AI186" i="21"/>
  <c r="AA186" i="21"/>
  <c r="Z186" i="21"/>
  <c r="Y186" i="21"/>
  <c r="X186" i="21"/>
  <c r="W186" i="21"/>
  <c r="V186" i="21"/>
  <c r="AL185" i="21"/>
  <c r="AK185" i="21"/>
  <c r="AJ185" i="21"/>
  <c r="AI185" i="21"/>
  <c r="AA185" i="21"/>
  <c r="Z185" i="21"/>
  <c r="Y185" i="21"/>
  <c r="X185" i="21"/>
  <c r="W185" i="21"/>
  <c r="V185" i="21"/>
  <c r="AL184" i="21"/>
  <c r="AK184" i="21"/>
  <c r="AJ184" i="21"/>
  <c r="AI184" i="21"/>
  <c r="AA184" i="21"/>
  <c r="Z184" i="21"/>
  <c r="Y184" i="21"/>
  <c r="X184" i="21"/>
  <c r="W184" i="21"/>
  <c r="V184" i="21"/>
  <c r="AL183" i="21"/>
  <c r="AK183" i="21"/>
  <c r="AJ183" i="21"/>
  <c r="AI183" i="21"/>
  <c r="AA183" i="21"/>
  <c r="Z183" i="21"/>
  <c r="Y183" i="21"/>
  <c r="X183" i="21"/>
  <c r="W183" i="21"/>
  <c r="V183" i="21"/>
  <c r="AL182" i="21"/>
  <c r="AK182" i="21"/>
  <c r="AJ182" i="21"/>
  <c r="AI182" i="21"/>
  <c r="AA182" i="21"/>
  <c r="Z182" i="21"/>
  <c r="Y182" i="21"/>
  <c r="X182" i="21"/>
  <c r="W182" i="21"/>
  <c r="V182" i="21"/>
  <c r="AL181" i="21"/>
  <c r="AK181" i="21"/>
  <c r="AJ181" i="21"/>
  <c r="AI181" i="21"/>
  <c r="AA181" i="21"/>
  <c r="Z181" i="21"/>
  <c r="Y181" i="21"/>
  <c r="X181" i="21"/>
  <c r="W181" i="21"/>
  <c r="V181" i="21"/>
  <c r="AL180" i="21"/>
  <c r="AK180" i="21"/>
  <c r="AJ180" i="21"/>
  <c r="AI180" i="21"/>
  <c r="AA180" i="21"/>
  <c r="Z180" i="21"/>
  <c r="Y180" i="21"/>
  <c r="X180" i="21"/>
  <c r="W180" i="21"/>
  <c r="V180" i="21"/>
  <c r="AL179" i="21"/>
  <c r="AK179" i="21"/>
  <c r="AJ179" i="21"/>
  <c r="AI179" i="21"/>
  <c r="AA179" i="21"/>
  <c r="Z179" i="21"/>
  <c r="Y179" i="21"/>
  <c r="X179" i="21"/>
  <c r="W179" i="21"/>
  <c r="V179" i="21"/>
  <c r="AL178" i="21"/>
  <c r="AK178" i="21"/>
  <c r="AJ178" i="21"/>
  <c r="AI178" i="21"/>
  <c r="AA178" i="21"/>
  <c r="Z178" i="21"/>
  <c r="Y178" i="21"/>
  <c r="X178" i="21"/>
  <c r="W178" i="21"/>
  <c r="V178" i="21"/>
  <c r="AL177" i="21"/>
  <c r="AK177" i="21"/>
  <c r="AJ177" i="21"/>
  <c r="AI177" i="21"/>
  <c r="AA177" i="21"/>
  <c r="Z177" i="21"/>
  <c r="Y177" i="21"/>
  <c r="X177" i="21"/>
  <c r="W177" i="21"/>
  <c r="V177" i="21"/>
  <c r="AL176" i="21"/>
  <c r="AK176" i="21"/>
  <c r="AJ176" i="21"/>
  <c r="AI176" i="21"/>
  <c r="AA176" i="21"/>
  <c r="Z176" i="21"/>
  <c r="Y176" i="21"/>
  <c r="X176" i="21"/>
  <c r="W176" i="21"/>
  <c r="V176" i="21"/>
  <c r="AL153" i="21"/>
  <c r="AK153" i="21"/>
  <c r="AJ153" i="21"/>
  <c r="AI153" i="21"/>
  <c r="AA153" i="21"/>
  <c r="Z153" i="21"/>
  <c r="Y153" i="21"/>
  <c r="X153" i="21"/>
  <c r="W153" i="21"/>
  <c r="V153" i="21"/>
  <c r="AL152" i="21"/>
  <c r="AK152" i="21"/>
  <c r="AJ152" i="21"/>
  <c r="AI152" i="21"/>
  <c r="AA152" i="21"/>
  <c r="Z152" i="21"/>
  <c r="Y152" i="21"/>
  <c r="X152" i="21"/>
  <c r="W152" i="21"/>
  <c r="V152" i="21"/>
  <c r="AL123" i="21"/>
  <c r="AK123" i="21"/>
  <c r="AJ123" i="21"/>
  <c r="AI123" i="21"/>
  <c r="AA123" i="21"/>
  <c r="Z123" i="21"/>
  <c r="Y123" i="21"/>
  <c r="X123" i="21"/>
  <c r="W123" i="21"/>
  <c r="V123" i="21"/>
  <c r="AL107" i="21"/>
  <c r="AK107" i="21"/>
  <c r="AJ107" i="21"/>
  <c r="AI107" i="21"/>
  <c r="AA107" i="21"/>
  <c r="Z107" i="21"/>
  <c r="Y107" i="21"/>
  <c r="X107" i="21"/>
  <c r="W107" i="21"/>
  <c r="V107" i="21"/>
  <c r="AL57" i="21"/>
  <c r="AK57" i="21"/>
  <c r="AJ57" i="21"/>
  <c r="AI57" i="21"/>
  <c r="AA57" i="21"/>
  <c r="Z57" i="21"/>
  <c r="Y57" i="21"/>
  <c r="X57" i="21"/>
  <c r="W57" i="21"/>
  <c r="V57" i="21"/>
  <c r="AL56" i="21"/>
  <c r="AK56" i="21"/>
  <c r="AJ56" i="21"/>
  <c r="AI56" i="21"/>
  <c r="AA56" i="21"/>
  <c r="Z56" i="21"/>
  <c r="Y56" i="21"/>
  <c r="X56" i="21"/>
  <c r="W56" i="21"/>
  <c r="V56" i="21"/>
  <c r="AL55" i="21"/>
  <c r="AK55" i="21"/>
  <c r="AJ55" i="21"/>
  <c r="AI55" i="21"/>
  <c r="AA55" i="21"/>
  <c r="Z55" i="21"/>
  <c r="Y55" i="21"/>
  <c r="X55" i="21"/>
  <c r="W55" i="21"/>
  <c r="V55" i="21"/>
  <c r="L39" i="21"/>
  <c r="AL33" i="21"/>
  <c r="AK33" i="21"/>
  <c r="AJ33" i="21"/>
  <c r="AI33" i="21"/>
  <c r="AA33" i="21"/>
  <c r="Z33" i="21"/>
  <c r="Y33" i="21"/>
  <c r="X33" i="21"/>
  <c r="W33" i="21"/>
  <c r="V33" i="21"/>
  <c r="AL32" i="21"/>
  <c r="AK32" i="21"/>
  <c r="AJ32" i="21"/>
  <c r="AI32" i="21"/>
  <c r="AA32" i="21"/>
  <c r="Z32" i="21"/>
  <c r="Y32" i="21"/>
  <c r="X32" i="21"/>
  <c r="W32" i="21"/>
  <c r="V32" i="21"/>
  <c r="AL31" i="21"/>
  <c r="AK31" i="21"/>
  <c r="AJ31" i="21"/>
  <c r="AI31" i="21"/>
  <c r="AA31" i="21"/>
  <c r="Z31" i="21"/>
  <c r="Y31" i="21"/>
  <c r="X31" i="21"/>
  <c r="W31" i="21"/>
  <c r="V31" i="21"/>
  <c r="AL30" i="21"/>
  <c r="AK30" i="21"/>
  <c r="AJ30" i="21"/>
  <c r="AI30" i="21"/>
  <c r="AA30" i="21"/>
  <c r="Z30" i="21"/>
  <c r="Y30" i="21"/>
  <c r="X30" i="21"/>
  <c r="W30" i="21"/>
  <c r="V30" i="21"/>
  <c r="AL29" i="21"/>
  <c r="AK29" i="21"/>
  <c r="AJ29" i="21"/>
  <c r="AI29" i="21"/>
  <c r="AA29" i="21"/>
  <c r="Z29" i="21"/>
  <c r="Y29" i="21"/>
  <c r="X29" i="21"/>
  <c r="W29" i="21"/>
  <c r="V29" i="21"/>
  <c r="AL28" i="21"/>
  <c r="AK28" i="21"/>
  <c r="AJ28" i="21"/>
  <c r="AI28" i="21"/>
  <c r="AA28" i="21"/>
  <c r="Z28" i="21"/>
  <c r="Y28" i="21"/>
  <c r="X28" i="21"/>
  <c r="W28" i="21"/>
  <c r="V28" i="21"/>
  <c r="C197" i="20"/>
  <c r="C191" i="20"/>
  <c r="AL187" i="20"/>
  <c r="AK187" i="20"/>
  <c r="AJ187" i="20"/>
  <c r="AI187" i="20"/>
  <c r="AA187" i="20"/>
  <c r="Z187" i="20"/>
  <c r="Y187" i="20"/>
  <c r="X187" i="20"/>
  <c r="W187" i="20"/>
  <c r="V187" i="20"/>
  <c r="AL186" i="20"/>
  <c r="AK186" i="20"/>
  <c r="AJ186" i="20"/>
  <c r="AI186" i="20"/>
  <c r="AA186" i="20"/>
  <c r="Z186" i="20"/>
  <c r="Y186" i="20"/>
  <c r="X186" i="20"/>
  <c r="W186" i="20"/>
  <c r="V186" i="20"/>
  <c r="AL185" i="20"/>
  <c r="AK185" i="20"/>
  <c r="AJ185" i="20"/>
  <c r="AI185" i="20"/>
  <c r="AA185" i="20"/>
  <c r="Z185" i="20"/>
  <c r="Y185" i="20"/>
  <c r="X185" i="20"/>
  <c r="W185" i="20"/>
  <c r="V185" i="20"/>
  <c r="AL184" i="20"/>
  <c r="AK184" i="20"/>
  <c r="AJ184" i="20"/>
  <c r="AI184" i="20"/>
  <c r="AA184" i="20"/>
  <c r="Z184" i="20"/>
  <c r="Y184" i="20"/>
  <c r="X184" i="20"/>
  <c r="W184" i="20"/>
  <c r="V184" i="20"/>
  <c r="AL183" i="20"/>
  <c r="AK183" i="20"/>
  <c r="AJ183" i="20"/>
  <c r="AI183" i="20"/>
  <c r="AA183" i="20"/>
  <c r="Z183" i="20"/>
  <c r="Y183" i="20"/>
  <c r="X183" i="20"/>
  <c r="W183" i="20"/>
  <c r="V183" i="20"/>
  <c r="AL182" i="20"/>
  <c r="AK182" i="20"/>
  <c r="AJ182" i="20"/>
  <c r="AI182" i="20"/>
  <c r="AA182" i="20"/>
  <c r="Z182" i="20"/>
  <c r="Y182" i="20"/>
  <c r="X182" i="20"/>
  <c r="W182" i="20"/>
  <c r="V182" i="20"/>
  <c r="AL181" i="20"/>
  <c r="AK181" i="20"/>
  <c r="AJ181" i="20"/>
  <c r="AI181" i="20"/>
  <c r="AA181" i="20"/>
  <c r="Z181" i="20"/>
  <c r="Y181" i="20"/>
  <c r="X181" i="20"/>
  <c r="W181" i="20"/>
  <c r="V181" i="20"/>
  <c r="AL180" i="20"/>
  <c r="AK180" i="20"/>
  <c r="AJ180" i="20"/>
  <c r="AI180" i="20"/>
  <c r="AA180" i="20"/>
  <c r="Z180" i="20"/>
  <c r="Y180" i="20"/>
  <c r="X180" i="20"/>
  <c r="W180" i="20"/>
  <c r="V180" i="20"/>
  <c r="AL179" i="20"/>
  <c r="AK179" i="20"/>
  <c r="AJ179" i="20"/>
  <c r="AI179" i="20"/>
  <c r="AA179" i="20"/>
  <c r="Z179" i="20"/>
  <c r="Y179" i="20"/>
  <c r="X179" i="20"/>
  <c r="W179" i="20"/>
  <c r="V179" i="20"/>
  <c r="AL178" i="20"/>
  <c r="AK178" i="20"/>
  <c r="AJ178" i="20"/>
  <c r="AI178" i="20"/>
  <c r="AA178" i="20"/>
  <c r="Z178" i="20"/>
  <c r="Y178" i="20"/>
  <c r="X178" i="20"/>
  <c r="W178" i="20"/>
  <c r="V178" i="20"/>
  <c r="AL177" i="20"/>
  <c r="AK177" i="20"/>
  <c r="AJ177" i="20"/>
  <c r="AI177" i="20"/>
  <c r="AA177" i="20"/>
  <c r="Z177" i="20"/>
  <c r="Y177" i="20"/>
  <c r="X177" i="20"/>
  <c r="W177" i="20"/>
  <c r="V177" i="20"/>
  <c r="AL176" i="20"/>
  <c r="AK176" i="20"/>
  <c r="AJ176" i="20"/>
  <c r="AI176" i="20"/>
  <c r="AA176" i="20"/>
  <c r="Z176" i="20"/>
  <c r="Y176" i="20"/>
  <c r="X176" i="20"/>
  <c r="W176" i="20"/>
  <c r="V176" i="20"/>
  <c r="AL153" i="20"/>
  <c r="AK153" i="20"/>
  <c r="AJ153" i="20"/>
  <c r="AI153" i="20"/>
  <c r="AA153" i="20"/>
  <c r="Z153" i="20"/>
  <c r="Y153" i="20"/>
  <c r="X153" i="20"/>
  <c r="W153" i="20"/>
  <c r="V153" i="20"/>
  <c r="AL152" i="20"/>
  <c r="AK152" i="20"/>
  <c r="AJ152" i="20"/>
  <c r="AI152" i="20"/>
  <c r="AA152" i="20"/>
  <c r="Z152" i="20"/>
  <c r="Y152" i="20"/>
  <c r="X152" i="20"/>
  <c r="W152" i="20"/>
  <c r="V152" i="20"/>
  <c r="AL123" i="20"/>
  <c r="AK123" i="20"/>
  <c r="AJ123" i="20"/>
  <c r="AI123" i="20"/>
  <c r="AA123" i="20"/>
  <c r="Z123" i="20"/>
  <c r="Y123" i="20"/>
  <c r="X123" i="20"/>
  <c r="W123" i="20"/>
  <c r="V123" i="20"/>
  <c r="AL107" i="20"/>
  <c r="AK107" i="20"/>
  <c r="AJ107" i="20"/>
  <c r="AI107" i="20"/>
  <c r="AA107" i="20"/>
  <c r="Z107" i="20"/>
  <c r="Y107" i="20"/>
  <c r="X107" i="20"/>
  <c r="W107" i="20"/>
  <c r="V107" i="20"/>
  <c r="AL57" i="20"/>
  <c r="AK57" i="20"/>
  <c r="AJ57" i="20"/>
  <c r="AI57" i="20"/>
  <c r="AA57" i="20"/>
  <c r="Z57" i="20"/>
  <c r="Y57" i="20"/>
  <c r="X57" i="20"/>
  <c r="W57" i="20"/>
  <c r="V57" i="20"/>
  <c r="AL56" i="20"/>
  <c r="AK56" i="20"/>
  <c r="AJ56" i="20"/>
  <c r="AI56" i="20"/>
  <c r="AA56" i="20"/>
  <c r="Z56" i="20"/>
  <c r="Y56" i="20"/>
  <c r="X56" i="20"/>
  <c r="W56" i="20"/>
  <c r="V56" i="20"/>
  <c r="AL55" i="20"/>
  <c r="AK55" i="20"/>
  <c r="AJ55" i="20"/>
  <c r="AI55" i="20"/>
  <c r="AA55" i="20"/>
  <c r="Z55" i="20"/>
  <c r="Y55" i="20"/>
  <c r="X55" i="20"/>
  <c r="W55" i="20"/>
  <c r="V55" i="20"/>
  <c r="L39" i="20"/>
  <c r="AL33" i="20"/>
  <c r="AK33" i="20"/>
  <c r="AJ33" i="20"/>
  <c r="AI33" i="20"/>
  <c r="AA33" i="20"/>
  <c r="Z33" i="20"/>
  <c r="Y33" i="20"/>
  <c r="X33" i="20"/>
  <c r="W33" i="20"/>
  <c r="V33" i="20"/>
  <c r="AL32" i="20"/>
  <c r="AK32" i="20"/>
  <c r="AJ32" i="20"/>
  <c r="AI32" i="20"/>
  <c r="AA32" i="20"/>
  <c r="Z32" i="20"/>
  <c r="Y32" i="20"/>
  <c r="X32" i="20"/>
  <c r="W32" i="20"/>
  <c r="V32" i="20"/>
  <c r="AL31" i="20"/>
  <c r="AK31" i="20"/>
  <c r="AJ31" i="20"/>
  <c r="AI31" i="20"/>
  <c r="AA31" i="20"/>
  <c r="Z31" i="20"/>
  <c r="Y31" i="20"/>
  <c r="X31" i="20"/>
  <c r="W31" i="20"/>
  <c r="V31" i="20"/>
  <c r="AL30" i="20"/>
  <c r="AK30" i="20"/>
  <c r="AJ30" i="20"/>
  <c r="AI30" i="20"/>
  <c r="AA30" i="20"/>
  <c r="Z30" i="20"/>
  <c r="Y30" i="20"/>
  <c r="X30" i="20"/>
  <c r="W30" i="20"/>
  <c r="V30" i="20"/>
  <c r="AL29" i="20"/>
  <c r="AK29" i="20"/>
  <c r="AJ29" i="20"/>
  <c r="AI29" i="20"/>
  <c r="AA29" i="20"/>
  <c r="Z29" i="20"/>
  <c r="Y29" i="20"/>
  <c r="X29" i="20"/>
  <c r="W29" i="20"/>
  <c r="V29" i="20"/>
  <c r="AL28" i="20"/>
  <c r="AK28" i="20"/>
  <c r="AJ28" i="20"/>
  <c r="AI28" i="20"/>
  <c r="AA28" i="20"/>
  <c r="Z28" i="20"/>
  <c r="Y28" i="20"/>
  <c r="X28" i="20"/>
  <c r="W28" i="20"/>
  <c r="V28" i="20"/>
  <c r="C197" i="19"/>
  <c r="C196" i="19"/>
  <c r="C195" i="19"/>
  <c r="C194" i="19"/>
  <c r="C193" i="19"/>
  <c r="C192" i="19"/>
  <c r="C191" i="19"/>
  <c r="C190" i="19"/>
  <c r="L39" i="19"/>
  <c r="AL187" i="19"/>
  <c r="AK187" i="19"/>
  <c r="AJ187" i="19"/>
  <c r="AI187" i="19"/>
  <c r="AL186" i="19"/>
  <c r="AK186" i="19"/>
  <c r="AJ186" i="19"/>
  <c r="AI186" i="19"/>
  <c r="AL185" i="19"/>
  <c r="AK185" i="19"/>
  <c r="AJ185" i="19"/>
  <c r="AI185" i="19"/>
  <c r="AL184" i="19"/>
  <c r="AK184" i="19"/>
  <c r="AJ184" i="19"/>
  <c r="AI184" i="19"/>
  <c r="AL183" i="19"/>
  <c r="AK183" i="19"/>
  <c r="AJ183" i="19"/>
  <c r="AI183" i="19"/>
  <c r="AL182" i="19"/>
  <c r="AK182" i="19"/>
  <c r="AJ182" i="19"/>
  <c r="AI182" i="19"/>
  <c r="AL181" i="19"/>
  <c r="AK181" i="19"/>
  <c r="AJ181" i="19"/>
  <c r="AI181" i="19"/>
  <c r="AL180" i="19"/>
  <c r="AK180" i="19"/>
  <c r="AJ180" i="19"/>
  <c r="AI180" i="19"/>
  <c r="AL179" i="19"/>
  <c r="AK179" i="19"/>
  <c r="AJ179" i="19"/>
  <c r="AI179" i="19"/>
  <c r="AL178" i="19"/>
  <c r="AK178" i="19"/>
  <c r="AJ178" i="19"/>
  <c r="AI178" i="19"/>
  <c r="AL177" i="19"/>
  <c r="AK177" i="19"/>
  <c r="AJ177" i="19"/>
  <c r="AI177" i="19"/>
  <c r="AL176" i="19"/>
  <c r="AK176" i="19"/>
  <c r="AJ176" i="19"/>
  <c r="AI176" i="19"/>
  <c r="AL153" i="19"/>
  <c r="AK153" i="19"/>
  <c r="AJ153" i="19"/>
  <c r="AI153" i="19"/>
  <c r="AL152" i="19"/>
  <c r="AK152" i="19"/>
  <c r="AJ152" i="19"/>
  <c r="AI152" i="19"/>
  <c r="W152" i="19"/>
  <c r="X152" i="19"/>
  <c r="Y152" i="19"/>
  <c r="Z152" i="19"/>
  <c r="AA152" i="19"/>
  <c r="W153" i="19"/>
  <c r="X153" i="19"/>
  <c r="Y153" i="19"/>
  <c r="Z153" i="19"/>
  <c r="AA153" i="19"/>
  <c r="AL123" i="19"/>
  <c r="AK123" i="19"/>
  <c r="AJ123" i="19"/>
  <c r="AI123" i="19"/>
  <c r="W123" i="19"/>
  <c r="X123" i="19"/>
  <c r="Y123" i="19"/>
  <c r="Z123" i="19"/>
  <c r="AA123" i="19"/>
  <c r="AL107" i="19"/>
  <c r="AK107" i="19"/>
  <c r="AJ107" i="19"/>
  <c r="AI107" i="19"/>
  <c r="W107" i="19"/>
  <c r="X107" i="19"/>
  <c r="Y107" i="19"/>
  <c r="Z107" i="19"/>
  <c r="AA107" i="19"/>
  <c r="W176" i="19"/>
  <c r="X176" i="19"/>
  <c r="Y176" i="19"/>
  <c r="Z176" i="19"/>
  <c r="AA176" i="19"/>
  <c r="W177" i="19"/>
  <c r="X177" i="19"/>
  <c r="Y177" i="19"/>
  <c r="Z177" i="19"/>
  <c r="AA177" i="19"/>
  <c r="W178" i="19"/>
  <c r="X178" i="19"/>
  <c r="Y178" i="19"/>
  <c r="Z178" i="19"/>
  <c r="AA178" i="19"/>
  <c r="W179" i="19"/>
  <c r="X179" i="19"/>
  <c r="Y179" i="19"/>
  <c r="Z179" i="19"/>
  <c r="AA179" i="19"/>
  <c r="W180" i="19"/>
  <c r="X180" i="19"/>
  <c r="Y180" i="19"/>
  <c r="Z180" i="19"/>
  <c r="AA180" i="19"/>
  <c r="W181" i="19"/>
  <c r="X181" i="19"/>
  <c r="Y181" i="19"/>
  <c r="Z181" i="19"/>
  <c r="AA181" i="19"/>
  <c r="W182" i="19"/>
  <c r="X182" i="19"/>
  <c r="Y182" i="19"/>
  <c r="Z182" i="19"/>
  <c r="AA182" i="19"/>
  <c r="W183" i="19"/>
  <c r="X183" i="19"/>
  <c r="Y183" i="19"/>
  <c r="Z183" i="19"/>
  <c r="AA183" i="19"/>
  <c r="W184" i="19"/>
  <c r="X184" i="19"/>
  <c r="Y184" i="19"/>
  <c r="Z184" i="19"/>
  <c r="AA184" i="19"/>
  <c r="W185" i="19"/>
  <c r="X185" i="19"/>
  <c r="Y185" i="19"/>
  <c r="Z185" i="19"/>
  <c r="AA185" i="19"/>
  <c r="W186" i="19"/>
  <c r="X186" i="19"/>
  <c r="Y186" i="19"/>
  <c r="Z186" i="19"/>
  <c r="AA186" i="19"/>
  <c r="W187" i="19"/>
  <c r="X187" i="19"/>
  <c r="Y187" i="19"/>
  <c r="Z187" i="19"/>
  <c r="AA187" i="19"/>
  <c r="V177" i="19"/>
  <c r="AB177" i="19" s="1"/>
  <c r="V178" i="19"/>
  <c r="V179" i="19"/>
  <c r="V180" i="19"/>
  <c r="V181" i="19"/>
  <c r="AB181" i="19" s="1"/>
  <c r="V182" i="19"/>
  <c r="V183" i="19"/>
  <c r="V184" i="19"/>
  <c r="V185" i="19"/>
  <c r="AB185" i="19" s="1"/>
  <c r="V186" i="19"/>
  <c r="V187" i="19"/>
  <c r="V176" i="19"/>
  <c r="V153" i="19"/>
  <c r="AB153" i="19" s="1"/>
  <c r="V152" i="19"/>
  <c r="V123" i="19"/>
  <c r="V107" i="19"/>
  <c r="AB107" i="19" s="1"/>
  <c r="AJ55" i="19"/>
  <c r="AK55" i="19"/>
  <c r="AL55" i="19"/>
  <c r="AJ56" i="19"/>
  <c r="AK56" i="19"/>
  <c r="AL56" i="19"/>
  <c r="AJ57" i="19"/>
  <c r="AK57" i="19"/>
  <c r="AL57" i="19"/>
  <c r="AI57" i="19"/>
  <c r="AI56" i="19"/>
  <c r="AI55" i="19"/>
  <c r="AB55" i="19"/>
  <c r="W55" i="19"/>
  <c r="X55" i="19"/>
  <c r="Y55" i="19"/>
  <c r="Z55" i="19"/>
  <c r="AA55" i="19"/>
  <c r="W56" i="19"/>
  <c r="X56" i="19"/>
  <c r="Y56" i="19"/>
  <c r="Z56" i="19"/>
  <c r="AA56" i="19"/>
  <c r="W57" i="19"/>
  <c r="X57" i="19"/>
  <c r="Y57" i="19"/>
  <c r="Z57" i="19"/>
  <c r="AA57" i="19"/>
  <c r="V56" i="19"/>
  <c r="AB56" i="19" s="1"/>
  <c r="V57" i="19"/>
  <c r="V55" i="19"/>
  <c r="AJ28" i="19"/>
  <c r="AK28" i="19"/>
  <c r="AL28" i="19"/>
  <c r="AJ29" i="19"/>
  <c r="AK29" i="19"/>
  <c r="AL29" i="19"/>
  <c r="AJ30" i="19"/>
  <c r="AK30" i="19"/>
  <c r="AL30" i="19"/>
  <c r="AJ31" i="19"/>
  <c r="AK31" i="19"/>
  <c r="AL31" i="19"/>
  <c r="AJ32" i="19"/>
  <c r="AK32" i="19"/>
  <c r="AL32" i="19"/>
  <c r="AJ33" i="19"/>
  <c r="AK33" i="19"/>
  <c r="AL33" i="19"/>
  <c r="AI33" i="19"/>
  <c r="AI32" i="19"/>
  <c r="AI31" i="19"/>
  <c r="AI30" i="19"/>
  <c r="AI29" i="19"/>
  <c r="AI28" i="19"/>
  <c r="W28" i="19"/>
  <c r="X28" i="19"/>
  <c r="Y28" i="19"/>
  <c r="Z28" i="19"/>
  <c r="AA28" i="19"/>
  <c r="W29" i="19"/>
  <c r="X29" i="19"/>
  <c r="Y29" i="19"/>
  <c r="Z29" i="19"/>
  <c r="AA29" i="19"/>
  <c r="W30" i="19"/>
  <c r="X30" i="19"/>
  <c r="Y30" i="19"/>
  <c r="Z30" i="19"/>
  <c r="AA30" i="19"/>
  <c r="W31" i="19"/>
  <c r="X31" i="19"/>
  <c r="Y31" i="19"/>
  <c r="Z31" i="19"/>
  <c r="AA31" i="19"/>
  <c r="W32" i="19"/>
  <c r="X32" i="19"/>
  <c r="Y32" i="19"/>
  <c r="Z32" i="19"/>
  <c r="AA32" i="19"/>
  <c r="W33" i="19"/>
  <c r="X33" i="19"/>
  <c r="Y33" i="19"/>
  <c r="Z33" i="19"/>
  <c r="AA33" i="19"/>
  <c r="V29" i="19"/>
  <c r="V30" i="19"/>
  <c r="V31" i="19"/>
  <c r="V32" i="19"/>
  <c r="AB32" i="19" s="1"/>
  <c r="AH32" i="19" s="1"/>
  <c r="V33" i="19"/>
  <c r="V28" i="19"/>
  <c r="AD185" i="27" l="1"/>
  <c r="AC185" i="27"/>
  <c r="AG123" i="27"/>
  <c r="AD29" i="27"/>
  <c r="AC28" i="31"/>
  <c r="AE183" i="31"/>
  <c r="AD123" i="31"/>
  <c r="AB57" i="9"/>
  <c r="AF57" i="9" s="1"/>
  <c r="AB153" i="6"/>
  <c r="AF153" i="6" s="1"/>
  <c r="C193" i="20"/>
  <c r="C194" i="20"/>
  <c r="C196" i="20"/>
  <c r="C190" i="20"/>
  <c r="C195" i="20"/>
  <c r="AB33" i="19"/>
  <c r="AB29" i="19"/>
  <c r="AH30" i="19"/>
  <c r="AB152" i="19"/>
  <c r="AB186" i="19"/>
  <c r="AB182" i="19"/>
  <c r="AB178" i="19"/>
  <c r="AB31" i="19"/>
  <c r="AH31" i="19" s="1"/>
  <c r="AB57" i="19"/>
  <c r="AB176" i="19"/>
  <c r="AB184" i="19"/>
  <c r="AB180" i="19"/>
  <c r="AB28" i="19"/>
  <c r="AH28" i="19" s="1"/>
  <c r="AB30" i="19"/>
  <c r="AB123" i="19"/>
  <c r="AB187" i="19"/>
  <c r="AB183" i="19"/>
  <c r="AB179" i="19"/>
  <c r="AH33" i="19"/>
  <c r="AH29" i="19"/>
  <c r="C192" i="21"/>
  <c r="AB153" i="21"/>
  <c r="AB176" i="21"/>
  <c r="AB179" i="21"/>
  <c r="AE179" i="21" s="1"/>
  <c r="AB183" i="21"/>
  <c r="C194" i="21"/>
  <c r="AD181" i="31"/>
  <c r="AH28" i="31"/>
  <c r="AC123" i="27"/>
  <c r="AG183" i="27"/>
  <c r="AD183" i="27"/>
  <c r="AD123" i="27"/>
  <c r="AE29" i="27"/>
  <c r="AF123" i="27"/>
  <c r="AH181" i="31"/>
  <c r="AG31" i="27"/>
  <c r="AH123" i="27"/>
  <c r="AG185" i="27"/>
  <c r="AB179" i="6"/>
  <c r="AF179" i="6" s="1"/>
  <c r="AB181" i="6"/>
  <c r="AF181" i="6" s="1"/>
  <c r="AB185" i="6"/>
  <c r="AG185" i="6" s="1"/>
  <c r="AB56" i="7"/>
  <c r="AE56" i="7" s="1"/>
  <c r="AB57" i="7"/>
  <c r="AB107" i="7"/>
  <c r="AG107" i="7" s="1"/>
  <c r="AB152" i="7"/>
  <c r="AH185" i="31"/>
  <c r="AH177" i="31"/>
  <c r="AF181" i="31"/>
  <c r="AG123" i="31"/>
  <c r="AG28" i="31"/>
  <c r="AE107" i="27"/>
  <c r="AH185" i="27"/>
  <c r="AH57" i="27"/>
  <c r="AD31" i="27"/>
  <c r="AF185" i="27"/>
  <c r="AG107" i="27"/>
  <c r="AH107" i="27"/>
  <c r="AF28" i="27"/>
  <c r="AG178" i="27"/>
  <c r="AH181" i="27"/>
  <c r="AD28" i="27"/>
  <c r="AD181" i="27"/>
  <c r="AE184" i="27"/>
  <c r="AD107" i="27"/>
  <c r="AH28" i="27"/>
  <c r="AC30" i="27"/>
  <c r="AE28" i="27"/>
  <c r="AC181" i="27"/>
  <c r="AC184" i="27"/>
  <c r="AF33" i="27"/>
  <c r="AE31" i="27"/>
  <c r="AD187" i="27"/>
  <c r="AH177" i="27"/>
  <c r="AH55" i="27"/>
  <c r="AE33" i="27"/>
  <c r="AG187" i="27"/>
  <c r="AG181" i="27"/>
  <c r="AC153" i="27"/>
  <c r="AF107" i="27"/>
  <c r="AC55" i="27"/>
  <c r="AD33" i="27"/>
  <c r="AF181" i="27"/>
  <c r="AF57" i="27"/>
  <c r="AH180" i="27"/>
  <c r="AD179" i="27"/>
  <c r="AD57" i="27"/>
  <c r="AG33" i="27"/>
  <c r="AG57" i="27"/>
  <c r="AF31" i="27"/>
  <c r="AC31" i="27"/>
  <c r="AD177" i="27"/>
  <c r="AD55" i="27"/>
  <c r="AD180" i="27"/>
  <c r="AC187" i="27"/>
  <c r="AE178" i="27"/>
  <c r="AG55" i="27"/>
  <c r="AF177" i="27"/>
  <c r="AF32" i="27"/>
  <c r="AH32" i="27"/>
  <c r="AD32" i="27"/>
  <c r="AH186" i="27"/>
  <c r="AD186" i="27"/>
  <c r="AG186" i="27"/>
  <c r="AG180" i="27"/>
  <c r="AC178" i="27"/>
  <c r="AC152" i="27"/>
  <c r="AD176" i="27"/>
  <c r="AG32" i="27"/>
  <c r="AE182" i="27"/>
  <c r="AH152" i="27"/>
  <c r="AD152" i="27"/>
  <c r="AH178" i="27"/>
  <c r="AD178" i="27"/>
  <c r="AD56" i="27"/>
  <c r="AF56" i="27"/>
  <c r="AH56" i="27"/>
  <c r="AC186" i="27"/>
  <c r="AC180" i="27"/>
  <c r="AG176" i="27"/>
  <c r="AG56" i="27"/>
  <c r="AF152" i="27"/>
  <c r="AC32" i="27"/>
  <c r="AE186" i="27"/>
  <c r="AE176" i="27"/>
  <c r="AD182" i="27"/>
  <c r="AH182" i="27"/>
  <c r="AG152" i="27"/>
  <c r="AF182" i="27"/>
  <c r="AE32" i="27"/>
  <c r="AC179" i="27"/>
  <c r="AG179" i="27"/>
  <c r="AH30" i="27"/>
  <c r="AF30" i="27"/>
  <c r="AD30" i="27"/>
  <c r="AG184" i="27"/>
  <c r="AG182" i="27"/>
  <c r="AE179" i="27"/>
  <c r="AC176" i="27"/>
  <c r="AC56" i="27"/>
  <c r="AH184" i="27"/>
  <c r="AF186" i="27"/>
  <c r="AH179" i="27"/>
  <c r="AG30" i="27"/>
  <c r="AD184" i="27"/>
  <c r="AE180" i="27"/>
  <c r="AH176" i="27"/>
  <c r="AC29" i="31"/>
  <c r="AG107" i="31"/>
  <c r="AF29" i="31"/>
  <c r="AE176" i="31"/>
  <c r="AH29" i="31"/>
  <c r="AH107" i="31"/>
  <c r="AC33" i="31"/>
  <c r="AH183" i="31"/>
  <c r="AD177" i="31"/>
  <c r="AH57" i="31"/>
  <c r="AG177" i="31"/>
  <c r="AF185" i="31"/>
  <c r="AG176" i="31"/>
  <c r="AD28" i="31"/>
  <c r="AH176" i="31"/>
  <c r="AD107" i="31"/>
  <c r="AD176" i="31"/>
  <c r="AE180" i="31"/>
  <c r="AC183" i="31"/>
  <c r="AG33" i="31"/>
  <c r="AF183" i="31"/>
  <c r="AG32" i="31"/>
  <c r="AC176" i="31"/>
  <c r="AE182" i="31"/>
  <c r="AH33" i="31"/>
  <c r="AF33" i="31"/>
  <c r="AG181" i="31"/>
  <c r="AH180" i="31"/>
  <c r="AD33" i="31"/>
  <c r="AD32" i="31"/>
  <c r="AG180" i="31"/>
  <c r="AD184" i="31"/>
  <c r="AD180" i="31"/>
  <c r="AC180" i="31"/>
  <c r="AC32" i="31"/>
  <c r="AC31" i="31"/>
  <c r="AG31" i="31"/>
  <c r="AD56" i="31"/>
  <c r="AH56" i="31"/>
  <c r="AC56" i="31"/>
  <c r="AH31" i="31"/>
  <c r="AE31" i="31"/>
  <c r="AG179" i="31"/>
  <c r="AC179" i="31"/>
  <c r="AD182" i="31"/>
  <c r="AH182" i="31"/>
  <c r="AD152" i="31"/>
  <c r="AH152" i="31"/>
  <c r="AF178" i="31"/>
  <c r="AG152" i="31"/>
  <c r="AE30" i="31"/>
  <c r="AF31" i="31"/>
  <c r="AF30" i="31"/>
  <c r="AE178" i="31"/>
  <c r="AG184" i="31"/>
  <c r="AH178" i="31"/>
  <c r="AD178" i="31"/>
  <c r="AF186" i="31"/>
  <c r="AG186" i="31"/>
  <c r="AE56" i="31"/>
  <c r="AC57" i="31"/>
  <c r="AG57" i="31"/>
  <c r="AH30" i="31"/>
  <c r="AD30" i="31"/>
  <c r="AC152" i="31"/>
  <c r="AG56" i="31"/>
  <c r="AE179" i="31"/>
  <c r="AC184" i="31"/>
  <c r="AH184" i="31"/>
  <c r="AE107" i="31"/>
  <c r="AG178" i="31"/>
  <c r="AH186" i="31"/>
  <c r="AD186" i="31"/>
  <c r="AF182" i="31"/>
  <c r="AD179" i="31"/>
  <c r="AC107" i="31"/>
  <c r="AF56" i="31"/>
  <c r="AD31" i="31"/>
  <c r="AE184" i="31"/>
  <c r="AD57" i="31"/>
  <c r="AC186" i="31"/>
  <c r="AC182" i="31"/>
  <c r="AF179" i="31"/>
  <c r="AE152" i="31"/>
  <c r="AG30" i="31"/>
  <c r="AF57" i="31"/>
  <c r="C191" i="9"/>
  <c r="C190" i="9"/>
  <c r="C193" i="9"/>
  <c r="C195" i="9"/>
  <c r="AB152" i="9"/>
  <c r="AH152" i="9" s="1"/>
  <c r="AB29" i="9"/>
  <c r="AF29" i="9" s="1"/>
  <c r="AB33" i="9"/>
  <c r="AD33" i="9" s="1"/>
  <c r="AB56" i="9"/>
  <c r="AH56" i="9" s="1"/>
  <c r="AB177" i="9"/>
  <c r="AH177" i="9" s="1"/>
  <c r="AB181" i="9"/>
  <c r="AB185" i="9"/>
  <c r="AD185" i="9" s="1"/>
  <c r="C196" i="9"/>
  <c r="AB55" i="9"/>
  <c r="AC55" i="9" s="1"/>
  <c r="AG57" i="9"/>
  <c r="AB107" i="9"/>
  <c r="AF107" i="9" s="1"/>
  <c r="AB178" i="9"/>
  <c r="AF178" i="9" s="1"/>
  <c r="AB179" i="9"/>
  <c r="AD179" i="9" s="1"/>
  <c r="AB182" i="9"/>
  <c r="AB186" i="9"/>
  <c r="AG186" i="9" s="1"/>
  <c r="AB187" i="9"/>
  <c r="AF187" i="9" s="1"/>
  <c r="C197" i="9"/>
  <c r="AB153" i="9"/>
  <c r="AB30" i="9"/>
  <c r="AF30" i="9" s="1"/>
  <c r="AD57" i="9"/>
  <c r="AH57" i="9"/>
  <c r="AB123" i="9"/>
  <c r="AE123" i="9" s="1"/>
  <c r="AB176" i="9"/>
  <c r="AG176" i="9" s="1"/>
  <c r="AG29" i="9"/>
  <c r="AH33" i="9"/>
  <c r="AD30" i="9"/>
  <c r="AH30" i="9"/>
  <c r="AF33" i="9"/>
  <c r="AD181" i="9"/>
  <c r="AH181" i="9"/>
  <c r="AG181" i="9"/>
  <c r="AH29" i="9"/>
  <c r="AG33" i="9"/>
  <c r="AG178" i="9"/>
  <c r="AE181" i="9"/>
  <c r="AC30" i="9"/>
  <c r="AE33" i="9"/>
  <c r="AG123" i="9"/>
  <c r="AH176" i="9"/>
  <c r="AF181" i="9"/>
  <c r="AH186" i="9"/>
  <c r="AB31" i="9"/>
  <c r="AF31" i="9" s="1"/>
  <c r="AB183" i="9"/>
  <c r="AC183" i="9" s="1"/>
  <c r="AC33" i="9"/>
  <c r="AD176" i="9"/>
  <c r="AC181" i="9"/>
  <c r="AB28" i="9"/>
  <c r="AE28" i="9" s="1"/>
  <c r="AB32" i="9"/>
  <c r="AE32" i="9" s="1"/>
  <c r="AB180" i="9"/>
  <c r="AE180" i="9" s="1"/>
  <c r="AB184" i="9"/>
  <c r="AE184" i="9" s="1"/>
  <c r="C196" i="8"/>
  <c r="AB181" i="8"/>
  <c r="AD181" i="8" s="1"/>
  <c r="AB185" i="8"/>
  <c r="AB28" i="8"/>
  <c r="AG28" i="8" s="1"/>
  <c r="AB31" i="8"/>
  <c r="AD31" i="8" s="1"/>
  <c r="AB32" i="8"/>
  <c r="AF32" i="8" s="1"/>
  <c r="AB179" i="8"/>
  <c r="AB56" i="8"/>
  <c r="AF56" i="8" s="1"/>
  <c r="AB57" i="8"/>
  <c r="AB107" i="8"/>
  <c r="AD107" i="8" s="1"/>
  <c r="AB152" i="8"/>
  <c r="AE152" i="8" s="1"/>
  <c r="AB153" i="8"/>
  <c r="AH153" i="8" s="1"/>
  <c r="AB176" i="8"/>
  <c r="AB178" i="8"/>
  <c r="AF178" i="8" s="1"/>
  <c r="AB29" i="8"/>
  <c r="AE29" i="8" s="1"/>
  <c r="AB33" i="8"/>
  <c r="AH33" i="8" s="1"/>
  <c r="AB180" i="8"/>
  <c r="AF180" i="8" s="1"/>
  <c r="AB182" i="8"/>
  <c r="AF182" i="8" s="1"/>
  <c r="AB183" i="8"/>
  <c r="AD183" i="8" s="1"/>
  <c r="AB184" i="8"/>
  <c r="AE184" i="8" s="1"/>
  <c r="AB186" i="8"/>
  <c r="AD186" i="8" s="1"/>
  <c r="AB187" i="8"/>
  <c r="AG187" i="8" s="1"/>
  <c r="C190" i="8"/>
  <c r="C197" i="8"/>
  <c r="AD32" i="8"/>
  <c r="AB55" i="8"/>
  <c r="AF55" i="8" s="1"/>
  <c r="AB123" i="8"/>
  <c r="AF123" i="8" s="1"/>
  <c r="AB177" i="8"/>
  <c r="AG177" i="8" s="1"/>
  <c r="AH180" i="8"/>
  <c r="C192" i="8"/>
  <c r="C194" i="8"/>
  <c r="AC32" i="8"/>
  <c r="AE32" i="8"/>
  <c r="AF152" i="8"/>
  <c r="AF181" i="8"/>
  <c r="AH181" i="8"/>
  <c r="AH185" i="8"/>
  <c r="AG107" i="8"/>
  <c r="AH29" i="8"/>
  <c r="AH152" i="8"/>
  <c r="AD178" i="8"/>
  <c r="AE181" i="8"/>
  <c r="AE185" i="8"/>
  <c r="AG186" i="8"/>
  <c r="AC29" i="8"/>
  <c r="AB30" i="8"/>
  <c r="AH30" i="8" s="1"/>
  <c r="AC33" i="8"/>
  <c r="AC181" i="8"/>
  <c r="AB55" i="7"/>
  <c r="AH55" i="7" s="1"/>
  <c r="AB123" i="7"/>
  <c r="AG123" i="7" s="1"/>
  <c r="AB183" i="7"/>
  <c r="AB185" i="7"/>
  <c r="AE185" i="7" s="1"/>
  <c r="AB187" i="7"/>
  <c r="AH187" i="7" s="1"/>
  <c r="AB29" i="7"/>
  <c r="AG29" i="7" s="1"/>
  <c r="AB33" i="7"/>
  <c r="AF33" i="7" s="1"/>
  <c r="AB176" i="7"/>
  <c r="AF176" i="7" s="1"/>
  <c r="AB178" i="7"/>
  <c r="AC178" i="7" s="1"/>
  <c r="AB179" i="7"/>
  <c r="AF179" i="7" s="1"/>
  <c r="AB180" i="7"/>
  <c r="AB182" i="7"/>
  <c r="AF182" i="7" s="1"/>
  <c r="AB184" i="7"/>
  <c r="AF184" i="7" s="1"/>
  <c r="AB186" i="7"/>
  <c r="AF186" i="7" s="1"/>
  <c r="AB28" i="7"/>
  <c r="AD28" i="7" s="1"/>
  <c r="AB30" i="7"/>
  <c r="AB31" i="7"/>
  <c r="AC31" i="7" s="1"/>
  <c r="AB32" i="7"/>
  <c r="AD32" i="7" s="1"/>
  <c r="AB177" i="7"/>
  <c r="AH177" i="7" s="1"/>
  <c r="AB181" i="7"/>
  <c r="AB153" i="7"/>
  <c r="AH153" i="7" s="1"/>
  <c r="AF178" i="7"/>
  <c r="AD107" i="7"/>
  <c r="AC57" i="7"/>
  <c r="AG57" i="7"/>
  <c r="AD123" i="7"/>
  <c r="AH123" i="7"/>
  <c r="AD178" i="7"/>
  <c r="AD182" i="7"/>
  <c r="AC184" i="7"/>
  <c r="AE186" i="7"/>
  <c r="AG186" i="7"/>
  <c r="AC186" i="7"/>
  <c r="AF29" i="7"/>
  <c r="AD56" i="7"/>
  <c r="AE176" i="7"/>
  <c r="AG178" i="7"/>
  <c r="AH31" i="7"/>
  <c r="AF31" i="7"/>
  <c r="AG32" i="7"/>
  <c r="AC32" i="7"/>
  <c r="AF107" i="7"/>
  <c r="AH184" i="7"/>
  <c r="AH186" i="7"/>
  <c r="AC56" i="7"/>
  <c r="AH57" i="7"/>
  <c r="AD57" i="7"/>
  <c r="AF57" i="7"/>
  <c r="AF185" i="7"/>
  <c r="AG185" i="7"/>
  <c r="AE31" i="7"/>
  <c r="AE57" i="7"/>
  <c r="AC123" i="7"/>
  <c r="AC185" i="7"/>
  <c r="AF153" i="7"/>
  <c r="C191" i="6"/>
  <c r="AB32" i="6"/>
  <c r="AB56" i="6"/>
  <c r="AB57" i="6"/>
  <c r="AF57" i="6" s="1"/>
  <c r="AB152" i="6"/>
  <c r="AF152" i="6" s="1"/>
  <c r="AD179" i="6"/>
  <c r="AB29" i="6"/>
  <c r="AG29" i="6" s="1"/>
  <c r="AB33" i="6"/>
  <c r="AE33" i="6" s="1"/>
  <c r="AB178" i="6"/>
  <c r="AE178" i="6" s="1"/>
  <c r="AE179" i="6"/>
  <c r="C193" i="6"/>
  <c r="AE153" i="6"/>
  <c r="AB55" i="6"/>
  <c r="AE55" i="6" s="1"/>
  <c r="AB123" i="6"/>
  <c r="AC153" i="6"/>
  <c r="AG153" i="6"/>
  <c r="AB182" i="6"/>
  <c r="AE182" i="6" s="1"/>
  <c r="AB183" i="6"/>
  <c r="AB186" i="6"/>
  <c r="AE186" i="6" s="1"/>
  <c r="AB187" i="6"/>
  <c r="AF187" i="6" s="1"/>
  <c r="C190" i="6"/>
  <c r="C197" i="6"/>
  <c r="AH179" i="6"/>
  <c r="AB30" i="6"/>
  <c r="AD30" i="6" s="1"/>
  <c r="AB31" i="6"/>
  <c r="AH31" i="6" s="1"/>
  <c r="AF56" i="6"/>
  <c r="AH57" i="6"/>
  <c r="AD153" i="6"/>
  <c r="AH153" i="6"/>
  <c r="AB177" i="6"/>
  <c r="AG177" i="6" s="1"/>
  <c r="AC179" i="6"/>
  <c r="AG179" i="6"/>
  <c r="AB180" i="6"/>
  <c r="C192" i="6"/>
  <c r="C194" i="6"/>
  <c r="AC56" i="6"/>
  <c r="AG56" i="6"/>
  <c r="AD181" i="6"/>
  <c r="AF29" i="6"/>
  <c r="AH29" i="6"/>
  <c r="AC31" i="6"/>
  <c r="AH33" i="6"/>
  <c r="AG33" i="6"/>
  <c r="AD56" i="6"/>
  <c r="AH56" i="6"/>
  <c r="AH187" i="6"/>
  <c r="AH55" i="6"/>
  <c r="AE56" i="6"/>
  <c r="AC57" i="6"/>
  <c r="AG180" i="6"/>
  <c r="AG182" i="6"/>
  <c r="AC33" i="6"/>
  <c r="AE187" i="6"/>
  <c r="AB28" i="6"/>
  <c r="AE28" i="6" s="1"/>
  <c r="AB107" i="6"/>
  <c r="AE107" i="6" s="1"/>
  <c r="AB176" i="6"/>
  <c r="AE176" i="6" s="1"/>
  <c r="AB184" i="6"/>
  <c r="AE184" i="6" s="1"/>
  <c r="C197" i="21"/>
  <c r="AB28" i="21"/>
  <c r="AG28" i="21" s="1"/>
  <c r="AB55" i="21"/>
  <c r="AE55" i="21" s="1"/>
  <c r="AB184" i="21"/>
  <c r="AB123" i="21"/>
  <c r="AE123" i="21" s="1"/>
  <c r="AB177" i="21"/>
  <c r="AG177" i="21" s="1"/>
  <c r="AB181" i="21"/>
  <c r="AC181" i="21" s="1"/>
  <c r="AB187" i="21"/>
  <c r="C196" i="21"/>
  <c r="AB31" i="21"/>
  <c r="AG31" i="21" s="1"/>
  <c r="AE153" i="21"/>
  <c r="AB185" i="21"/>
  <c r="AH185" i="21" s="1"/>
  <c r="AB29" i="21"/>
  <c r="AE29" i="21" s="1"/>
  <c r="AB33" i="21"/>
  <c r="AC33" i="21" s="1"/>
  <c r="AB57" i="21"/>
  <c r="AB107" i="21"/>
  <c r="AG107" i="21" s="1"/>
  <c r="AF153" i="21"/>
  <c r="AD176" i="21"/>
  <c r="AH176" i="21"/>
  <c r="AH184" i="21"/>
  <c r="C193" i="21"/>
  <c r="C195" i="21"/>
  <c r="AE185" i="21"/>
  <c r="AH153" i="21"/>
  <c r="AD153" i="21"/>
  <c r="AC153" i="21"/>
  <c r="AG153" i="21"/>
  <c r="AG176" i="21"/>
  <c r="AC176" i="21"/>
  <c r="AF176" i="21"/>
  <c r="AC179" i="21"/>
  <c r="AG179" i="21"/>
  <c r="AC183" i="21"/>
  <c r="AF177" i="21"/>
  <c r="AE177" i="21"/>
  <c r="AH177" i="21"/>
  <c r="AH181" i="21"/>
  <c r="AC185" i="21"/>
  <c r="AB180" i="21"/>
  <c r="AB30" i="21"/>
  <c r="AG30" i="21" s="1"/>
  <c r="AB56" i="21"/>
  <c r="AB152" i="21"/>
  <c r="AB178" i="21"/>
  <c r="AB182" i="21"/>
  <c r="AF182" i="21" s="1"/>
  <c r="AB186" i="21"/>
  <c r="AF186" i="21" s="1"/>
  <c r="AB32" i="21"/>
  <c r="AH32" i="21" s="1"/>
  <c r="AF107" i="21"/>
  <c r="AD33" i="21"/>
  <c r="AE176" i="21"/>
  <c r="AD177" i="21"/>
  <c r="C192" i="20"/>
  <c r="AB56" i="20"/>
  <c r="AB107" i="20"/>
  <c r="AD107" i="20" s="1"/>
  <c r="AB152" i="20"/>
  <c r="AB153" i="20"/>
  <c r="AH153" i="20" s="1"/>
  <c r="AB29" i="20"/>
  <c r="AB33" i="20"/>
  <c r="AH33" i="20" s="1"/>
  <c r="AB176" i="20"/>
  <c r="AB178" i="20"/>
  <c r="AF178" i="20" s="1"/>
  <c r="AB179" i="20"/>
  <c r="AB186" i="20"/>
  <c r="AG186" i="20" s="1"/>
  <c r="AB28" i="20"/>
  <c r="AB30" i="20"/>
  <c r="AG30" i="20" s="1"/>
  <c r="AB32" i="20"/>
  <c r="AF107" i="20"/>
  <c r="AF152" i="20"/>
  <c r="AB177" i="20"/>
  <c r="AG177" i="20" s="1"/>
  <c r="AB181" i="20"/>
  <c r="AD181" i="20" s="1"/>
  <c r="AB185" i="20"/>
  <c r="AF185" i="20" s="1"/>
  <c r="AE153" i="20"/>
  <c r="AF176" i="20"/>
  <c r="AB180" i="20"/>
  <c r="AG180" i="20" s="1"/>
  <c r="AB183" i="20"/>
  <c r="AC183" i="20" s="1"/>
  <c r="AB184" i="20"/>
  <c r="AC184" i="20" s="1"/>
  <c r="AB187" i="20"/>
  <c r="AB55" i="20"/>
  <c r="AE55" i="20" s="1"/>
  <c r="AB123" i="20"/>
  <c r="AE123" i="20" s="1"/>
  <c r="AC153" i="20"/>
  <c r="AG153" i="20"/>
  <c r="AH185" i="20"/>
  <c r="AH56" i="20"/>
  <c r="AD152" i="20"/>
  <c r="AH152" i="20"/>
  <c r="AG176" i="20"/>
  <c r="AC176" i="20"/>
  <c r="AE176" i="20"/>
  <c r="AE177" i="20"/>
  <c r="AE184" i="20"/>
  <c r="AC28" i="20"/>
  <c r="AG28" i="20"/>
  <c r="AE28" i="20"/>
  <c r="AH177" i="20"/>
  <c r="AD177" i="20"/>
  <c r="AD28" i="20"/>
  <c r="AH28" i="20"/>
  <c r="AG107" i="20"/>
  <c r="AE152" i="20"/>
  <c r="AC152" i="20"/>
  <c r="AG152" i="20"/>
  <c r="AF28" i="20"/>
  <c r="AD123" i="20"/>
  <c r="AD176" i="20"/>
  <c r="AH176" i="20"/>
  <c r="AH180" i="20"/>
  <c r="AD184" i="20"/>
  <c r="AB31" i="20"/>
  <c r="AB57" i="20"/>
  <c r="AB182" i="20"/>
  <c r="AF182" i="20" s="1"/>
  <c r="AE183" i="20"/>
  <c r="AD153" i="20"/>
  <c r="C213" i="1"/>
  <c r="C212" i="1"/>
  <c r="C211" i="1"/>
  <c r="C210" i="1"/>
  <c r="C209" i="1"/>
  <c r="C208" i="1"/>
  <c r="C207" i="1"/>
  <c r="C206" i="1"/>
  <c r="L55" i="1"/>
  <c r="J26" i="1"/>
  <c r="J27" i="1"/>
  <c r="J28" i="1"/>
  <c r="J29" i="1"/>
  <c r="J30" i="1"/>
  <c r="J31" i="1"/>
  <c r="J32" i="1"/>
  <c r="J33" i="1"/>
  <c r="J25" i="1"/>
  <c r="C34" i="1"/>
  <c r="C26" i="1"/>
  <c r="C27" i="1"/>
  <c r="C28" i="1"/>
  <c r="C29" i="1"/>
  <c r="C30" i="1"/>
  <c r="C31" i="1"/>
  <c r="C32" i="1"/>
  <c r="C33" i="1"/>
  <c r="C25" i="1"/>
  <c r="AL203" i="1"/>
  <c r="AK203" i="1"/>
  <c r="AJ203" i="1"/>
  <c r="AI203" i="1"/>
  <c r="AL202" i="1"/>
  <c r="AK202" i="1"/>
  <c r="AJ202" i="1"/>
  <c r="AI202" i="1"/>
  <c r="AL201" i="1"/>
  <c r="AK201" i="1"/>
  <c r="AJ201" i="1"/>
  <c r="AI201" i="1"/>
  <c r="AL200" i="1"/>
  <c r="AK200" i="1"/>
  <c r="AJ200" i="1"/>
  <c r="AI200" i="1"/>
  <c r="AL199" i="1"/>
  <c r="AK199" i="1"/>
  <c r="AJ199" i="1"/>
  <c r="AI199" i="1"/>
  <c r="AL198" i="1"/>
  <c r="AK198" i="1"/>
  <c r="AJ198" i="1"/>
  <c r="AI198" i="1"/>
  <c r="AL197" i="1"/>
  <c r="AK197" i="1"/>
  <c r="AJ197" i="1"/>
  <c r="AI197" i="1"/>
  <c r="AL196" i="1"/>
  <c r="AK196" i="1"/>
  <c r="AJ196" i="1"/>
  <c r="AI196" i="1"/>
  <c r="AL195" i="1"/>
  <c r="AK195" i="1"/>
  <c r="AJ195" i="1"/>
  <c r="AI195" i="1"/>
  <c r="AL194" i="1"/>
  <c r="AK194" i="1"/>
  <c r="AJ194" i="1"/>
  <c r="AI194" i="1"/>
  <c r="AL193" i="1"/>
  <c r="AK193" i="1"/>
  <c r="AJ193" i="1"/>
  <c r="AI193" i="1"/>
  <c r="AL192" i="1"/>
  <c r="AK192" i="1"/>
  <c r="AJ192" i="1"/>
  <c r="AI192" i="1"/>
  <c r="W192" i="1"/>
  <c r="X192" i="1"/>
  <c r="Y192" i="1"/>
  <c r="Z192" i="1"/>
  <c r="AA192" i="1"/>
  <c r="W193" i="1"/>
  <c r="X193" i="1"/>
  <c r="Y193" i="1"/>
  <c r="Z193" i="1"/>
  <c r="AA193" i="1"/>
  <c r="W194" i="1"/>
  <c r="X194" i="1"/>
  <c r="Y194" i="1"/>
  <c r="Z194" i="1"/>
  <c r="AA194" i="1"/>
  <c r="W195" i="1"/>
  <c r="X195" i="1"/>
  <c r="Y195" i="1"/>
  <c r="Z195" i="1"/>
  <c r="AA195" i="1"/>
  <c r="W196" i="1"/>
  <c r="X196" i="1"/>
  <c r="Y196" i="1"/>
  <c r="Z196" i="1"/>
  <c r="AA196" i="1"/>
  <c r="W197" i="1"/>
  <c r="X197" i="1"/>
  <c r="Y197" i="1"/>
  <c r="Z197" i="1"/>
  <c r="AA197" i="1"/>
  <c r="W198" i="1"/>
  <c r="X198" i="1"/>
  <c r="Y198" i="1"/>
  <c r="Z198" i="1"/>
  <c r="AA198" i="1"/>
  <c r="W199" i="1"/>
  <c r="X199" i="1"/>
  <c r="Y199" i="1"/>
  <c r="Z199" i="1"/>
  <c r="AA199" i="1"/>
  <c r="W200" i="1"/>
  <c r="X200" i="1"/>
  <c r="Y200" i="1"/>
  <c r="Z200" i="1"/>
  <c r="AA200" i="1"/>
  <c r="W201" i="1"/>
  <c r="X201" i="1"/>
  <c r="Y201" i="1"/>
  <c r="Z201" i="1"/>
  <c r="AA201" i="1"/>
  <c r="W202" i="1"/>
  <c r="X202" i="1"/>
  <c r="Y202" i="1"/>
  <c r="Z202" i="1"/>
  <c r="AA202" i="1"/>
  <c r="W203" i="1"/>
  <c r="X203" i="1"/>
  <c r="Y203" i="1"/>
  <c r="Z203" i="1"/>
  <c r="AA203" i="1"/>
  <c r="AL169" i="1"/>
  <c r="AK169" i="1"/>
  <c r="AJ169" i="1"/>
  <c r="AI169" i="1"/>
  <c r="AL168" i="1"/>
  <c r="AK168" i="1"/>
  <c r="AJ168" i="1"/>
  <c r="AI168" i="1"/>
  <c r="W168" i="1"/>
  <c r="X168" i="1"/>
  <c r="Y168" i="1"/>
  <c r="Z168" i="1"/>
  <c r="AA168" i="1"/>
  <c r="W169" i="1"/>
  <c r="X169" i="1"/>
  <c r="Y169" i="1"/>
  <c r="Z169" i="1"/>
  <c r="AA169" i="1"/>
  <c r="AL139" i="1"/>
  <c r="AK139" i="1"/>
  <c r="AJ139" i="1"/>
  <c r="AI139" i="1"/>
  <c r="W139" i="1"/>
  <c r="X139" i="1"/>
  <c r="Y139" i="1"/>
  <c r="Z139" i="1"/>
  <c r="AA139" i="1"/>
  <c r="AL123" i="1"/>
  <c r="AK123" i="1"/>
  <c r="AJ123" i="1"/>
  <c r="AI123" i="1"/>
  <c r="W123" i="1"/>
  <c r="X123" i="1"/>
  <c r="Y123" i="1"/>
  <c r="Z123" i="1"/>
  <c r="AA123" i="1"/>
  <c r="AJ71" i="1"/>
  <c r="AK71" i="1"/>
  <c r="AL71" i="1"/>
  <c r="AJ72" i="1"/>
  <c r="AK72" i="1"/>
  <c r="AL72" i="1"/>
  <c r="AJ73" i="1"/>
  <c r="AK73" i="1"/>
  <c r="AL73" i="1"/>
  <c r="AI73" i="1"/>
  <c r="AI72" i="1"/>
  <c r="AI71" i="1"/>
  <c r="W71" i="1"/>
  <c r="X71" i="1"/>
  <c r="Y71" i="1"/>
  <c r="Z71" i="1"/>
  <c r="AA71" i="1"/>
  <c r="W72" i="1"/>
  <c r="X72" i="1"/>
  <c r="Y72" i="1"/>
  <c r="Z72" i="1"/>
  <c r="AA72" i="1"/>
  <c r="W73" i="1"/>
  <c r="X73" i="1"/>
  <c r="Y73" i="1"/>
  <c r="Z73" i="1"/>
  <c r="AA73" i="1"/>
  <c r="V193" i="1"/>
  <c r="V194" i="1"/>
  <c r="V195" i="1"/>
  <c r="AB195" i="1" s="1"/>
  <c r="V196" i="1"/>
  <c r="V197" i="1"/>
  <c r="V198" i="1"/>
  <c r="V199" i="1"/>
  <c r="AB199" i="1" s="1"/>
  <c r="V200" i="1"/>
  <c r="V201" i="1"/>
  <c r="V202" i="1"/>
  <c r="V203" i="1"/>
  <c r="AB203" i="1" s="1"/>
  <c r="V192" i="1"/>
  <c r="V169" i="1"/>
  <c r="AB169" i="1" s="1"/>
  <c r="V168" i="1"/>
  <c r="V139" i="1"/>
  <c r="AB139" i="1" s="1"/>
  <c r="V123" i="1"/>
  <c r="V72" i="1"/>
  <c r="V73" i="1"/>
  <c r="V71" i="1"/>
  <c r="AB71" i="1" s="1"/>
  <c r="AJ44" i="1"/>
  <c r="AK44" i="1"/>
  <c r="AL44" i="1"/>
  <c r="AJ45" i="1"/>
  <c r="AK45" i="1"/>
  <c r="AL45" i="1"/>
  <c r="AJ46" i="1"/>
  <c r="AK46" i="1"/>
  <c r="AL46" i="1"/>
  <c r="AJ47" i="1"/>
  <c r="AK47" i="1"/>
  <c r="AL47" i="1"/>
  <c r="AJ48" i="1"/>
  <c r="AK48" i="1"/>
  <c r="AL48" i="1"/>
  <c r="AJ49" i="1"/>
  <c r="AK49" i="1"/>
  <c r="AL49" i="1"/>
  <c r="AI49" i="1"/>
  <c r="AI48" i="1"/>
  <c r="AI47" i="1"/>
  <c r="AI46" i="1"/>
  <c r="AI45" i="1"/>
  <c r="AI44" i="1"/>
  <c r="W44" i="1"/>
  <c r="X44" i="1"/>
  <c r="Y44" i="1"/>
  <c r="Z44" i="1"/>
  <c r="AA44" i="1"/>
  <c r="W45" i="1"/>
  <c r="X45" i="1"/>
  <c r="Y45" i="1"/>
  <c r="Z45" i="1"/>
  <c r="AA45" i="1"/>
  <c r="W46" i="1"/>
  <c r="X46" i="1"/>
  <c r="Y46" i="1"/>
  <c r="Z46" i="1"/>
  <c r="AA46" i="1"/>
  <c r="W47" i="1"/>
  <c r="X47" i="1"/>
  <c r="Y47" i="1"/>
  <c r="Z47" i="1"/>
  <c r="AA47" i="1"/>
  <c r="W48" i="1"/>
  <c r="X48" i="1"/>
  <c r="Y48" i="1"/>
  <c r="Z48" i="1"/>
  <c r="AA48" i="1"/>
  <c r="W49" i="1"/>
  <c r="X49" i="1"/>
  <c r="Y49" i="1"/>
  <c r="Z49" i="1"/>
  <c r="AA49" i="1"/>
  <c r="V45" i="1"/>
  <c r="V46" i="1"/>
  <c r="V47" i="1"/>
  <c r="V48" i="1"/>
  <c r="V49" i="1"/>
  <c r="V44" i="1"/>
  <c r="AG55" i="9" l="1"/>
  <c r="AE57" i="9"/>
  <c r="AD177" i="9"/>
  <c r="AC57" i="9"/>
  <c r="AC123" i="9"/>
  <c r="AH123" i="9"/>
  <c r="AF123" i="9"/>
  <c r="AC184" i="8"/>
  <c r="AE183" i="8"/>
  <c r="AG184" i="8"/>
  <c r="AD33" i="8"/>
  <c r="AE56" i="8"/>
  <c r="AH31" i="8"/>
  <c r="AD184" i="8"/>
  <c r="AG31" i="8"/>
  <c r="AF33" i="8"/>
  <c r="AE33" i="8"/>
  <c r="AG123" i="8"/>
  <c r="AD28" i="8"/>
  <c r="AD182" i="8"/>
  <c r="AE182" i="8"/>
  <c r="AD152" i="8"/>
  <c r="AC152" i="8"/>
  <c r="AE28" i="8"/>
  <c r="AH184" i="8"/>
  <c r="AH28" i="8"/>
  <c r="AG152" i="8"/>
  <c r="AE107" i="7"/>
  <c r="AG56" i="7"/>
  <c r="AD186" i="7"/>
  <c r="AF56" i="7"/>
  <c r="AD31" i="7"/>
  <c r="AE178" i="7"/>
  <c r="AE184" i="7"/>
  <c r="AH178" i="7"/>
  <c r="AH56" i="7"/>
  <c r="AG153" i="7"/>
  <c r="AD184" i="7"/>
  <c r="AH107" i="7"/>
  <c r="AG184" i="7"/>
  <c r="AF55" i="7"/>
  <c r="AH177" i="6"/>
  <c r="AF177" i="6"/>
  <c r="AG152" i="6"/>
  <c r="AH152" i="6"/>
  <c r="AE177" i="6"/>
  <c r="AF31" i="6"/>
  <c r="AC152" i="6"/>
  <c r="AG31" i="6"/>
  <c r="AD181" i="21"/>
  <c r="AH33" i="21"/>
  <c r="AC123" i="20"/>
  <c r="AG123" i="20"/>
  <c r="AE107" i="20"/>
  <c r="AE186" i="20"/>
  <c r="AD183" i="20"/>
  <c r="AH107" i="20"/>
  <c r="AF33" i="20"/>
  <c r="AC185" i="20"/>
  <c r="AH123" i="20"/>
  <c r="AC107" i="20"/>
  <c r="AG185" i="20"/>
  <c r="AE185" i="20"/>
  <c r="AH183" i="20"/>
  <c r="AD185" i="20"/>
  <c r="AD186" i="20"/>
  <c r="AF123" i="20"/>
  <c r="AC186" i="20"/>
  <c r="AF183" i="20"/>
  <c r="AG33" i="20"/>
  <c r="J34" i="1"/>
  <c r="AB72" i="1"/>
  <c r="AB168" i="1"/>
  <c r="AB48" i="1"/>
  <c r="AB200" i="1"/>
  <c r="AB197" i="1"/>
  <c r="AB196" i="1"/>
  <c r="AB192" i="1"/>
  <c r="AB47" i="1"/>
  <c r="AH47" i="1" s="1"/>
  <c r="AB201" i="1"/>
  <c r="AB193" i="1"/>
  <c r="AG187" i="20"/>
  <c r="AF187" i="20"/>
  <c r="AE187" i="20"/>
  <c r="AH187" i="20"/>
  <c r="AC187" i="20"/>
  <c r="AF180" i="7"/>
  <c r="AG180" i="7"/>
  <c r="AH183" i="7"/>
  <c r="AC183" i="7"/>
  <c r="AG183" i="7"/>
  <c r="AD183" i="7"/>
  <c r="AC57" i="8"/>
  <c r="AE57" i="8"/>
  <c r="AH152" i="7"/>
  <c r="AF152" i="7"/>
  <c r="AG152" i="7"/>
  <c r="AC152" i="7"/>
  <c r="AD185" i="6"/>
  <c r="AF185" i="6"/>
  <c r="AH185" i="6"/>
  <c r="AH48" i="1"/>
  <c r="AB202" i="1"/>
  <c r="AB194" i="1"/>
  <c r="AH29" i="21"/>
  <c r="AD187" i="21"/>
  <c r="AC187" i="21"/>
  <c r="AG184" i="21"/>
  <c r="AD184" i="21"/>
  <c r="AF184" i="21"/>
  <c r="AC184" i="21"/>
  <c r="AE184" i="21"/>
  <c r="AF183" i="6"/>
  <c r="AE183" i="6"/>
  <c r="AE123" i="6"/>
  <c r="AF123" i="6"/>
  <c r="AG123" i="6"/>
  <c r="AD123" i="6"/>
  <c r="AH32" i="6"/>
  <c r="AE32" i="6"/>
  <c r="AG32" i="6"/>
  <c r="AE181" i="7"/>
  <c r="AD181" i="7"/>
  <c r="AC181" i="7"/>
  <c r="AG181" i="7"/>
  <c r="AF181" i="7"/>
  <c r="AF30" i="7"/>
  <c r="AH30" i="7"/>
  <c r="AC30" i="7"/>
  <c r="AE30" i="7"/>
  <c r="AF57" i="8"/>
  <c r="AH153" i="9"/>
  <c r="AC153" i="9"/>
  <c r="AF182" i="9"/>
  <c r="AC182" i="9"/>
  <c r="AH182" i="9"/>
  <c r="AD182" i="9"/>
  <c r="AB44" i="1"/>
  <c r="AH44" i="1" s="1"/>
  <c r="AB46" i="1"/>
  <c r="AH46" i="1" s="1"/>
  <c r="AD187" i="20"/>
  <c r="AG57" i="21"/>
  <c r="AE57" i="21"/>
  <c r="AH57" i="21"/>
  <c r="AC57" i="21"/>
  <c r="AF57" i="21"/>
  <c r="AH55" i="21"/>
  <c r="AD55" i="21"/>
  <c r="AF55" i="21"/>
  <c r="AC55" i="21"/>
  <c r="AG55" i="21"/>
  <c r="AC185" i="6"/>
  <c r="AE180" i="6"/>
  <c r="AH180" i="6"/>
  <c r="AD180" i="6"/>
  <c r="AH180" i="7"/>
  <c r="AD152" i="7"/>
  <c r="AH49" i="1"/>
  <c r="AC57" i="20"/>
  <c r="AG57" i="20"/>
  <c r="AC29" i="21"/>
  <c r="AF29" i="21"/>
  <c r="AD29" i="21"/>
  <c r="AF176" i="8"/>
  <c r="AC176" i="8"/>
  <c r="AH176" i="8"/>
  <c r="AE176" i="8"/>
  <c r="AD152" i="9"/>
  <c r="AC152" i="9"/>
  <c r="AE152" i="9"/>
  <c r="AG152" i="9"/>
  <c r="AF152" i="9"/>
  <c r="AH183" i="21"/>
  <c r="AE183" i="21"/>
  <c r="AF183" i="21"/>
  <c r="AD183" i="21"/>
  <c r="AG183" i="21"/>
  <c r="AB73" i="1"/>
  <c r="AB198" i="1"/>
  <c r="AB49" i="1"/>
  <c r="AB45" i="1"/>
  <c r="AH45" i="1" s="1"/>
  <c r="AB123" i="1"/>
  <c r="AC32" i="20"/>
  <c r="AE32" i="20"/>
  <c r="AH32" i="20"/>
  <c r="AC179" i="20"/>
  <c r="AF179" i="20"/>
  <c r="AD29" i="20"/>
  <c r="AG29" i="20"/>
  <c r="AF56" i="20"/>
  <c r="AC56" i="20"/>
  <c r="AD57" i="21"/>
  <c r="AC123" i="6"/>
  <c r="AE185" i="6"/>
  <c r="AH123" i="6"/>
  <c r="AF183" i="7"/>
  <c r="AE152" i="7"/>
  <c r="AH181" i="7"/>
  <c r="AG30" i="7"/>
  <c r="AD30" i="7"/>
  <c r="AH179" i="8"/>
  <c r="AC179" i="8"/>
  <c r="AE179" i="8"/>
  <c r="AG179" i="8"/>
  <c r="AF179" i="8"/>
  <c r="AD179" i="8"/>
  <c r="AD185" i="8"/>
  <c r="AC185" i="8"/>
  <c r="AG185" i="8"/>
  <c r="AF185" i="8"/>
  <c r="AG182" i="9"/>
  <c r="AC153" i="7"/>
  <c r="AF153" i="20"/>
  <c r="AH178" i="20"/>
  <c r="AF177" i="20"/>
  <c r="AG184" i="20"/>
  <c r="AE181" i="21"/>
  <c r="AD179" i="21"/>
  <c r="AG181" i="21"/>
  <c r="AC181" i="6"/>
  <c r="AE31" i="6"/>
  <c r="AD31" i="6"/>
  <c r="AC182" i="6"/>
  <c r="AE152" i="6"/>
  <c r="AD152" i="6"/>
  <c r="AH181" i="6"/>
  <c r="AH182" i="6"/>
  <c r="AC107" i="7"/>
  <c r="AC179" i="7"/>
  <c r="AE29" i="7"/>
  <c r="AH29" i="7"/>
  <c r="AF123" i="7"/>
  <c r="AD179" i="7"/>
  <c r="AE123" i="7"/>
  <c r="AH187" i="8"/>
  <c r="AH56" i="8"/>
  <c r="AE123" i="8"/>
  <c r="AG181" i="8"/>
  <c r="AG32" i="8"/>
  <c r="AD123" i="8"/>
  <c r="AC187" i="8"/>
  <c r="AH32" i="8"/>
  <c r="AF179" i="9"/>
  <c r="AG56" i="9"/>
  <c r="AF56" i="9"/>
  <c r="AE56" i="9"/>
  <c r="AC177" i="20"/>
  <c r="AH30" i="20"/>
  <c r="AG178" i="20"/>
  <c r="AE30" i="20"/>
  <c r="AD185" i="21"/>
  <c r="AF181" i="21"/>
  <c r="AH179" i="21"/>
  <c r="AF30" i="21"/>
  <c r="AF179" i="21"/>
  <c r="AC177" i="21"/>
  <c r="AE181" i="6"/>
  <c r="AG181" i="6"/>
  <c r="AF182" i="6"/>
  <c r="AD153" i="7"/>
  <c r="AC29" i="7"/>
  <c r="AD29" i="7"/>
  <c r="AG182" i="8"/>
  <c r="AG55" i="8"/>
  <c r="AH179" i="9"/>
  <c r="AE185" i="9"/>
  <c r="AF184" i="9"/>
  <c r="AG185" i="9"/>
  <c r="AF177" i="9"/>
  <c r="AG179" i="9"/>
  <c r="AC185" i="9"/>
  <c r="AH107" i="9"/>
  <c r="AH185" i="9"/>
  <c r="AG177" i="9"/>
  <c r="AE186" i="9"/>
  <c r="AC179" i="9"/>
  <c r="AF186" i="9"/>
  <c r="AC177" i="9"/>
  <c r="AC29" i="9"/>
  <c r="AE29" i="9"/>
  <c r="AE177" i="9"/>
  <c r="AD55" i="9"/>
  <c r="AD29" i="9"/>
  <c r="AE55" i="9"/>
  <c r="AF55" i="9"/>
  <c r="AC178" i="9"/>
  <c r="AE153" i="9"/>
  <c r="AE179" i="9"/>
  <c r="AD107" i="9"/>
  <c r="AF185" i="9"/>
  <c r="AH178" i="9"/>
  <c r="AC176" i="9"/>
  <c r="AD123" i="9"/>
  <c r="AC32" i="9"/>
  <c r="AC186" i="9"/>
  <c r="AE178" i="9"/>
  <c r="AE107" i="9"/>
  <c r="AH55" i="9"/>
  <c r="AD186" i="9"/>
  <c r="AH187" i="9"/>
  <c r="AE30" i="9"/>
  <c r="AG107" i="9"/>
  <c r="AG187" i="9"/>
  <c r="AE182" i="9"/>
  <c r="AC107" i="9"/>
  <c r="AF176" i="9"/>
  <c r="AE176" i="9"/>
  <c r="AC184" i="9"/>
  <c r="AG153" i="9"/>
  <c r="AE187" i="9"/>
  <c r="AF153" i="9"/>
  <c r="AD184" i="9"/>
  <c r="AD178" i="9"/>
  <c r="AG30" i="9"/>
  <c r="AC56" i="9"/>
  <c r="AH32" i="9"/>
  <c r="AD187" i="9"/>
  <c r="AD56" i="9"/>
  <c r="AC187" i="9"/>
  <c r="AD153" i="9"/>
  <c r="AD180" i="9"/>
  <c r="AC28" i="9"/>
  <c r="AC180" i="9"/>
  <c r="AH31" i="9"/>
  <c r="AG183" i="9"/>
  <c r="AD28" i="9"/>
  <c r="AG32" i="9"/>
  <c r="AF180" i="9"/>
  <c r="AG184" i="9"/>
  <c r="AD31" i="9"/>
  <c r="AH183" i="9"/>
  <c r="AD183" i="9"/>
  <c r="AF183" i="9"/>
  <c r="AG31" i="9"/>
  <c r="AH184" i="9"/>
  <c r="AH180" i="9"/>
  <c r="AE31" i="9"/>
  <c r="AG28" i="9"/>
  <c r="AE183" i="9"/>
  <c r="AG180" i="9"/>
  <c r="AF32" i="9"/>
  <c r="AF28" i="9"/>
  <c r="AD32" i="9"/>
  <c r="AH28" i="9"/>
  <c r="AC31" i="9"/>
  <c r="AC55" i="8"/>
  <c r="AF183" i="8"/>
  <c r="AF107" i="8"/>
  <c r="AD55" i="8"/>
  <c r="AC31" i="8"/>
  <c r="AE187" i="8"/>
  <c r="AC177" i="8"/>
  <c r="AF187" i="8"/>
  <c r="AH183" i="8"/>
  <c r="AD176" i="8"/>
  <c r="AC178" i="8"/>
  <c r="AG176" i="8"/>
  <c r="AE107" i="8"/>
  <c r="AD57" i="8"/>
  <c r="AF31" i="8"/>
  <c r="AC28" i="8"/>
  <c r="AH123" i="8"/>
  <c r="AH55" i="8"/>
  <c r="AG57" i="8"/>
  <c r="AF28" i="8"/>
  <c r="AG183" i="8"/>
  <c r="AH107" i="8"/>
  <c r="AE55" i="8"/>
  <c r="AC183" i="8"/>
  <c r="AC123" i="8"/>
  <c r="AE31" i="8"/>
  <c r="AD187" i="8"/>
  <c r="AC182" i="8"/>
  <c r="AH178" i="8"/>
  <c r="AE178" i="8"/>
  <c r="AC107" i="8"/>
  <c r="AH57" i="8"/>
  <c r="AH182" i="8"/>
  <c r="AE153" i="8"/>
  <c r="AD177" i="8"/>
  <c r="AE186" i="8"/>
  <c r="AE180" i="8"/>
  <c r="AD56" i="8"/>
  <c r="AF29" i="8"/>
  <c r="AE177" i="8"/>
  <c r="AF153" i="8"/>
  <c r="AD180" i="8"/>
  <c r="AG153" i="8"/>
  <c r="AF186" i="8"/>
  <c r="AH177" i="8"/>
  <c r="AC180" i="8"/>
  <c r="AG33" i="8"/>
  <c r="AG29" i="8"/>
  <c r="AD153" i="8"/>
  <c r="AC56" i="8"/>
  <c r="AH186" i="8"/>
  <c r="AC153" i="8"/>
  <c r="AF184" i="8"/>
  <c r="AF177" i="8"/>
  <c r="AC186" i="8"/>
  <c r="AG180" i="8"/>
  <c r="AD29" i="8"/>
  <c r="AG178" i="8"/>
  <c r="AG56" i="8"/>
  <c r="AE30" i="8"/>
  <c r="AG30" i="8"/>
  <c r="AC30" i="8"/>
  <c r="AD30" i="8"/>
  <c r="AF30" i="8"/>
  <c r="AC55" i="7"/>
  <c r="AG55" i="7"/>
  <c r="AG182" i="7"/>
  <c r="AG187" i="7"/>
  <c r="AE55" i="7"/>
  <c r="AE187" i="7"/>
  <c r="AD187" i="7"/>
  <c r="AC177" i="7"/>
  <c r="AC33" i="7"/>
  <c r="AD185" i="7"/>
  <c r="AF177" i="7"/>
  <c r="AE33" i="7"/>
  <c r="AE180" i="7"/>
  <c r="AG176" i="7"/>
  <c r="AD180" i="7"/>
  <c r="AD176" i="7"/>
  <c r="AD55" i="7"/>
  <c r="AC182" i="7"/>
  <c r="AC187" i="7"/>
  <c r="AG31" i="7"/>
  <c r="AF187" i="7"/>
  <c r="AC28" i="7"/>
  <c r="AC176" i="7"/>
  <c r="AH176" i="7"/>
  <c r="AH185" i="7"/>
  <c r="AE32" i="7"/>
  <c r="AC180" i="7"/>
  <c r="AH182" i="7"/>
  <c r="AE153" i="7"/>
  <c r="AE183" i="7"/>
  <c r="AF28" i="7"/>
  <c r="AG177" i="7"/>
  <c r="AG28" i="7"/>
  <c r="AD33" i="7"/>
  <c r="AH179" i="7"/>
  <c r="AD177" i="7"/>
  <c r="AH33" i="7"/>
  <c r="AE182" i="7"/>
  <c r="AG33" i="7"/>
  <c r="AH32" i="7"/>
  <c r="AH28" i="7"/>
  <c r="AF32" i="7"/>
  <c r="AE177" i="7"/>
  <c r="AE179" i="7"/>
  <c r="AG179" i="7"/>
  <c r="AE28" i="7"/>
  <c r="AE57" i="6"/>
  <c r="AC29" i="6"/>
  <c r="AD177" i="6"/>
  <c r="AG30" i="6"/>
  <c r="AG57" i="6"/>
  <c r="AF32" i="6"/>
  <c r="AD187" i="6"/>
  <c r="AD29" i="6"/>
  <c r="AC32" i="6"/>
  <c r="AD57" i="6"/>
  <c r="AE29" i="6"/>
  <c r="AD178" i="6"/>
  <c r="AC177" i="6"/>
  <c r="AD32" i="6"/>
  <c r="AC180" i="6"/>
  <c r="AF180" i="6"/>
  <c r="AD182" i="6"/>
  <c r="AF178" i="6"/>
  <c r="AC187" i="6"/>
  <c r="AG183" i="6"/>
  <c r="AD107" i="6"/>
  <c r="AE30" i="6"/>
  <c r="AD55" i="6"/>
  <c r="AH186" i="6"/>
  <c r="AC55" i="6"/>
  <c r="AC30" i="6"/>
  <c r="AC186" i="6"/>
  <c r="AD176" i="6"/>
  <c r="AG55" i="6"/>
  <c r="AF30" i="6"/>
  <c r="AD183" i="6"/>
  <c r="AC178" i="6"/>
  <c r="AF55" i="6"/>
  <c r="AF33" i="6"/>
  <c r="AH178" i="6"/>
  <c r="AG187" i="6"/>
  <c r="AF186" i="6"/>
  <c r="AG186" i="6"/>
  <c r="AH30" i="6"/>
  <c r="AH183" i="6"/>
  <c r="AG178" i="6"/>
  <c r="AD33" i="6"/>
  <c r="AD186" i="6"/>
  <c r="AC183" i="6"/>
  <c r="AD184" i="6"/>
  <c r="AG28" i="6"/>
  <c r="AD28" i="6"/>
  <c r="AF184" i="6"/>
  <c r="AG176" i="6"/>
  <c r="AC107" i="6"/>
  <c r="AF107" i="6"/>
  <c r="AC28" i="6"/>
  <c r="AG184" i="6"/>
  <c r="AH176" i="6"/>
  <c r="AG107" i="6"/>
  <c r="AC176" i="6"/>
  <c r="AH107" i="6"/>
  <c r="AC184" i="6"/>
  <c r="AH184" i="6"/>
  <c r="AF28" i="6"/>
  <c r="AF176" i="6"/>
  <c r="AH28" i="6"/>
  <c r="AF185" i="21"/>
  <c r="AE28" i="21"/>
  <c r="AH187" i="21"/>
  <c r="AG182" i="21"/>
  <c r="AE187" i="21"/>
  <c r="AG29" i="21"/>
  <c r="AH28" i="21"/>
  <c r="AF28" i="21"/>
  <c r="AC28" i="21"/>
  <c r="AG185" i="21"/>
  <c r="AF123" i="21"/>
  <c r="AC30" i="21"/>
  <c r="AD31" i="21"/>
  <c r="AD28" i="21"/>
  <c r="AC107" i="21"/>
  <c r="AE107" i="21"/>
  <c r="AG123" i="21"/>
  <c r="AG187" i="21"/>
  <c r="AH123" i="21"/>
  <c r="AE31" i="21"/>
  <c r="AE33" i="21"/>
  <c r="AC31" i="21"/>
  <c r="AG33" i="21"/>
  <c r="AF187" i="21"/>
  <c r="AC123" i="21"/>
  <c r="AD107" i="21"/>
  <c r="AH31" i="21"/>
  <c r="AD123" i="21"/>
  <c r="AF31" i="21"/>
  <c r="AF33" i="21"/>
  <c r="AH107" i="21"/>
  <c r="AE178" i="21"/>
  <c r="AH178" i="21"/>
  <c r="AD178" i="21"/>
  <c r="AG180" i="21"/>
  <c r="AC180" i="21"/>
  <c r="AF180" i="21"/>
  <c r="AH180" i="21"/>
  <c r="AC178" i="21"/>
  <c r="AG32" i="21"/>
  <c r="AC32" i="21"/>
  <c r="AF32" i="21"/>
  <c r="AE152" i="21"/>
  <c r="AH152" i="21"/>
  <c r="AD152" i="21"/>
  <c r="AG178" i="21"/>
  <c r="AF178" i="21"/>
  <c r="AF152" i="21"/>
  <c r="AD32" i="21"/>
  <c r="AD180" i="21"/>
  <c r="AC152" i="21"/>
  <c r="AE186" i="21"/>
  <c r="AD186" i="21"/>
  <c r="AH186" i="21"/>
  <c r="AE56" i="21"/>
  <c r="AD56" i="21"/>
  <c r="AH56" i="21"/>
  <c r="AG152" i="21"/>
  <c r="AG56" i="21"/>
  <c r="AG186" i="21"/>
  <c r="AE32" i="21"/>
  <c r="AE182" i="21"/>
  <c r="AH182" i="21"/>
  <c r="AD182" i="21"/>
  <c r="AE30" i="21"/>
  <c r="AH30" i="21"/>
  <c r="AD30" i="21"/>
  <c r="AC56" i="21"/>
  <c r="AE180" i="21"/>
  <c r="AF56" i="21"/>
  <c r="AC186" i="21"/>
  <c r="AC182" i="21"/>
  <c r="AC181" i="20"/>
  <c r="AC55" i="20"/>
  <c r="AH55" i="20"/>
  <c r="AG56" i="20"/>
  <c r="AD30" i="20"/>
  <c r="AH181" i="20"/>
  <c r="AD179" i="20"/>
  <c r="AD56" i="20"/>
  <c r="AF29" i="20"/>
  <c r="AC30" i="20"/>
  <c r="AG179" i="20"/>
  <c r="AE29" i="20"/>
  <c r="AE179" i="20"/>
  <c r="AC29" i="20"/>
  <c r="AF55" i="20"/>
  <c r="AE56" i="20"/>
  <c r="AF181" i="20"/>
  <c r="AE181" i="20"/>
  <c r="AH179" i="20"/>
  <c r="AH29" i="20"/>
  <c r="AG183" i="20"/>
  <c r="AH182" i="20"/>
  <c r="AF30" i="20"/>
  <c r="AE57" i="20"/>
  <c r="AC180" i="20"/>
  <c r="AF186" i="20"/>
  <c r="AC33" i="20"/>
  <c r="AH186" i="20"/>
  <c r="AD178" i="20"/>
  <c r="AG55" i="20"/>
  <c r="AF32" i="20"/>
  <c r="AG181" i="20"/>
  <c r="AG32" i="20"/>
  <c r="AE180" i="20"/>
  <c r="AE178" i="20"/>
  <c r="AD33" i="20"/>
  <c r="AE33" i="20"/>
  <c r="AF184" i="20"/>
  <c r="AF180" i="20"/>
  <c r="AH184" i="20"/>
  <c r="AD180" i="20"/>
  <c r="AD55" i="20"/>
  <c r="AD32" i="20"/>
  <c r="AC178" i="20"/>
  <c r="AH31" i="20"/>
  <c r="AF31" i="20"/>
  <c r="AD31" i="20"/>
  <c r="AC31" i="20"/>
  <c r="AE31" i="20"/>
  <c r="AD182" i="20"/>
  <c r="AE182" i="20"/>
  <c r="AG182" i="20"/>
  <c r="AC182" i="20"/>
  <c r="AH57" i="20"/>
  <c r="AD57" i="20"/>
  <c r="AF57" i="20"/>
  <c r="AG31" i="20"/>
  <c r="AH187" i="19" l="1"/>
  <c r="AG187" i="19"/>
  <c r="AF187" i="19"/>
  <c r="AE187" i="19"/>
  <c r="AD187" i="19"/>
  <c r="AC187" i="19"/>
  <c r="AH186" i="19"/>
  <c r="AG186" i="19"/>
  <c r="AF186" i="19"/>
  <c r="AE186" i="19"/>
  <c r="AD186" i="19"/>
  <c r="AC186" i="19"/>
  <c r="AH185" i="19"/>
  <c r="AG185" i="19"/>
  <c r="AF185" i="19"/>
  <c r="AE185" i="19"/>
  <c r="AD185" i="19"/>
  <c r="AC185" i="19"/>
  <c r="AH184" i="19"/>
  <c r="AG184" i="19"/>
  <c r="AF184" i="19"/>
  <c r="AE184" i="19"/>
  <c r="AD184" i="19"/>
  <c r="AC184" i="19"/>
  <c r="AH183" i="19"/>
  <c r="AG183" i="19"/>
  <c r="AF183" i="19"/>
  <c r="AE183" i="19"/>
  <c r="AD183" i="19"/>
  <c r="AC183" i="19"/>
  <c r="AH182" i="19"/>
  <c r="AG182" i="19"/>
  <c r="AF182" i="19"/>
  <c r="AE182" i="19"/>
  <c r="AD182" i="19"/>
  <c r="AC182" i="19"/>
  <c r="AH181" i="19"/>
  <c r="AG181" i="19"/>
  <c r="AF181" i="19"/>
  <c r="AE181" i="19"/>
  <c r="AD181" i="19"/>
  <c r="AC181" i="19"/>
  <c r="AH180" i="19"/>
  <c r="AG180" i="19"/>
  <c r="AF180" i="19"/>
  <c r="AE180" i="19"/>
  <c r="AD180" i="19"/>
  <c r="AC180" i="19"/>
  <c r="AH179" i="19"/>
  <c r="AG179" i="19"/>
  <c r="AF179" i="19"/>
  <c r="AE179" i="19"/>
  <c r="AD179" i="19"/>
  <c r="AC179" i="19"/>
  <c r="AH178" i="19"/>
  <c r="AG178" i="19"/>
  <c r="AF178" i="19"/>
  <c r="AE178" i="19"/>
  <c r="AD178" i="19"/>
  <c r="AC178" i="19"/>
  <c r="AH177" i="19"/>
  <c r="AG177" i="19"/>
  <c r="AF177" i="19"/>
  <c r="AE177" i="19"/>
  <c r="AD177" i="19"/>
  <c r="AC177" i="19"/>
  <c r="AH176" i="19"/>
  <c r="AG176" i="19"/>
  <c r="AF176" i="19"/>
  <c r="AE176" i="19"/>
  <c r="AD176" i="19"/>
  <c r="AC176" i="19"/>
  <c r="AH153" i="19"/>
  <c r="AG153" i="19"/>
  <c r="AF153" i="19"/>
  <c r="AE153" i="19"/>
  <c r="AD153" i="19"/>
  <c r="AC153" i="19"/>
  <c r="AH152" i="19"/>
  <c r="AG152" i="19"/>
  <c r="AF152" i="19"/>
  <c r="AE152" i="19"/>
  <c r="AD152" i="19"/>
  <c r="AC152" i="19"/>
  <c r="AH123" i="19"/>
  <c r="AG123" i="19"/>
  <c r="AF123" i="19"/>
  <c r="AE123" i="19"/>
  <c r="AD123" i="19"/>
  <c r="AC123" i="19"/>
  <c r="AH107" i="19"/>
  <c r="AG107" i="19"/>
  <c r="AF107" i="19"/>
  <c r="AE107" i="19"/>
  <c r="AD107" i="19"/>
  <c r="AC107" i="19"/>
  <c r="AH57" i="19"/>
  <c r="AG57" i="19"/>
  <c r="AF57" i="19"/>
  <c r="AE57" i="19"/>
  <c r="AD57" i="19"/>
  <c r="AC57" i="19"/>
  <c r="AH56" i="19"/>
  <c r="AG56" i="19"/>
  <c r="AF56" i="19"/>
  <c r="AE56" i="19"/>
  <c r="AD56" i="19"/>
  <c r="AC56" i="19"/>
  <c r="AH55" i="19"/>
  <c r="AG55" i="19"/>
  <c r="AF55" i="19"/>
  <c r="AE55" i="19"/>
  <c r="AD55" i="19"/>
  <c r="AC55" i="19"/>
  <c r="AG33" i="19"/>
  <c r="AF33" i="19"/>
  <c r="AE33" i="19"/>
  <c r="AD33" i="19"/>
  <c r="AC33" i="19"/>
  <c r="AG32" i="19"/>
  <c r="AF32" i="19"/>
  <c r="AE32" i="19"/>
  <c r="AD32" i="19"/>
  <c r="AC32" i="19"/>
  <c r="AG31" i="19"/>
  <c r="AF31" i="19"/>
  <c r="AE31" i="19"/>
  <c r="AD31" i="19"/>
  <c r="AC31" i="19"/>
  <c r="AG30" i="19"/>
  <c r="AF30" i="19"/>
  <c r="AE30" i="19"/>
  <c r="AD30" i="19"/>
  <c r="AC30" i="19"/>
  <c r="AG29" i="19"/>
  <c r="AF29" i="19"/>
  <c r="AE29" i="19"/>
  <c r="AD29" i="19"/>
  <c r="AC29" i="19"/>
  <c r="AG28" i="19"/>
  <c r="AF28" i="19"/>
  <c r="AE28" i="19"/>
  <c r="AD28" i="19"/>
  <c r="AC28" i="19"/>
  <c r="AC71" i="1" l="1"/>
  <c r="AC45" i="1" l="1"/>
  <c r="AC46" i="1"/>
  <c r="AC48" i="1"/>
  <c r="AC49" i="1"/>
  <c r="AC44" i="1"/>
  <c r="AC47" i="1"/>
  <c r="K26" i="1" l="1"/>
  <c r="AH197" i="1"/>
  <c r="AH198" i="1"/>
  <c r="AG197" i="1"/>
  <c r="AG198" i="1"/>
  <c r="AF197" i="1"/>
  <c r="AF198" i="1"/>
  <c r="AE197" i="1"/>
  <c r="AE198" i="1"/>
  <c r="AD197" i="1"/>
  <c r="AD198" i="1"/>
  <c r="AC197" i="1"/>
  <c r="AC198" i="1"/>
  <c r="K25" i="1" l="1"/>
  <c r="K33" i="1"/>
  <c r="K32" i="1"/>
  <c r="K31" i="1"/>
  <c r="K30" i="1"/>
  <c r="K29" i="1"/>
  <c r="K28" i="1"/>
  <c r="K27" i="1"/>
  <c r="AC203" i="1"/>
  <c r="AD203" i="1"/>
  <c r="AE203" i="1"/>
  <c r="AF203" i="1"/>
  <c r="AG203" i="1"/>
  <c r="AH203" i="1"/>
  <c r="AC193" i="1"/>
  <c r="AD193" i="1"/>
  <c r="AE193" i="1"/>
  <c r="AF193" i="1"/>
  <c r="AG193" i="1"/>
  <c r="AH193" i="1"/>
  <c r="AC194" i="1"/>
  <c r="AD194" i="1"/>
  <c r="AE194" i="1"/>
  <c r="AF194" i="1"/>
  <c r="AG194" i="1"/>
  <c r="AH194" i="1"/>
  <c r="AC195" i="1"/>
  <c r="AD195" i="1"/>
  <c r="AE195" i="1"/>
  <c r="AF195" i="1"/>
  <c r="AG195" i="1"/>
  <c r="AH195" i="1"/>
  <c r="AC196" i="1"/>
  <c r="AD196" i="1"/>
  <c r="AE196" i="1"/>
  <c r="AF196" i="1"/>
  <c r="AG196" i="1"/>
  <c r="AH196" i="1"/>
  <c r="AC199" i="1"/>
  <c r="AD199" i="1"/>
  <c r="AE199" i="1"/>
  <c r="AF199" i="1"/>
  <c r="AG199" i="1"/>
  <c r="AH199" i="1"/>
  <c r="AC200" i="1"/>
  <c r="AD200" i="1"/>
  <c r="AE200" i="1"/>
  <c r="AF200" i="1"/>
  <c r="AG200" i="1"/>
  <c r="AH200" i="1"/>
  <c r="AC201" i="1"/>
  <c r="AD201" i="1"/>
  <c r="AE201" i="1"/>
  <c r="AF201" i="1"/>
  <c r="AG201" i="1"/>
  <c r="AH201" i="1"/>
  <c r="AC202" i="1"/>
  <c r="AD202" i="1"/>
  <c r="AE202" i="1"/>
  <c r="AF202" i="1"/>
  <c r="AG202" i="1"/>
  <c r="AH202" i="1"/>
  <c r="AD45" i="1"/>
  <c r="AE45" i="1"/>
  <c r="AF45" i="1"/>
  <c r="AG45" i="1"/>
  <c r="AD46" i="1"/>
  <c r="AE46" i="1"/>
  <c r="AF46" i="1"/>
  <c r="AG46" i="1"/>
  <c r="AD47" i="1"/>
  <c r="AE47" i="1"/>
  <c r="AF47" i="1"/>
  <c r="AG47" i="1"/>
  <c r="AD48" i="1"/>
  <c r="AE48" i="1"/>
  <c r="AF48" i="1"/>
  <c r="AG48" i="1"/>
  <c r="AD49" i="1"/>
  <c r="AE49" i="1"/>
  <c r="AF49" i="1"/>
  <c r="AG49" i="1"/>
  <c r="AH192" i="1" l="1"/>
  <c r="AH169" i="1"/>
  <c r="AH168" i="1"/>
  <c r="AH139" i="1"/>
  <c r="AH123" i="1"/>
  <c r="AG73" i="1"/>
  <c r="AH72" i="1"/>
  <c r="AG71" i="1"/>
  <c r="AG44" i="1"/>
  <c r="AC139" i="1" l="1"/>
  <c r="AG139" i="1"/>
  <c r="AE169" i="1"/>
  <c r="AE139" i="1"/>
  <c r="AC169" i="1"/>
  <c r="AG169" i="1"/>
  <c r="AD44" i="1"/>
  <c r="AF44" i="1"/>
  <c r="AD71" i="1"/>
  <c r="AF71" i="1"/>
  <c r="AH71" i="1"/>
  <c r="AC72" i="1"/>
  <c r="AE72" i="1"/>
  <c r="AG72" i="1"/>
  <c r="AD73" i="1"/>
  <c r="AF73" i="1"/>
  <c r="AH73" i="1"/>
  <c r="AC123" i="1"/>
  <c r="AE123" i="1"/>
  <c r="AG123" i="1"/>
  <c r="AD139" i="1"/>
  <c r="AF139" i="1"/>
  <c r="AC168" i="1"/>
  <c r="AE168" i="1"/>
  <c r="AG168" i="1"/>
  <c r="AD169" i="1"/>
  <c r="AF169" i="1"/>
  <c r="AC192" i="1"/>
  <c r="AE192" i="1"/>
  <c r="AG192" i="1"/>
  <c r="AE44" i="1"/>
  <c r="AE71" i="1"/>
  <c r="AD72" i="1"/>
  <c r="AF72" i="1"/>
  <c r="AC73" i="1"/>
  <c r="AE73" i="1"/>
  <c r="AD123" i="1"/>
  <c r="AF123" i="1"/>
  <c r="AD168" i="1"/>
  <c r="AF168" i="1"/>
  <c r="AD192" i="1"/>
  <c r="AF192" i="1"/>
</calcChain>
</file>

<file path=xl/sharedStrings.xml><?xml version="1.0" encoding="utf-8"?>
<sst xmlns="http://schemas.openxmlformats.org/spreadsheetml/2006/main" count="5245" uniqueCount="207">
  <si>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</si>
  <si>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</si>
  <si>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0. Datos Generales</t>
  </si>
  <si>
    <t>Grado en el que estás matriculado:</t>
  </si>
  <si>
    <t>Grado en Educación Infantil</t>
  </si>
  <si>
    <t>Grado en Educación Primaria</t>
  </si>
  <si>
    <t>Grado en Estudios Ingleses</t>
  </si>
  <si>
    <t>Grado en Filología Hispánica</t>
  </si>
  <si>
    <t>Grado en Geografía e Historia</t>
  </si>
  <si>
    <t>Grado en Historia del Arte</t>
  </si>
  <si>
    <t>Grado en Psicología</t>
  </si>
  <si>
    <t>FRECUENCIAS ABSOLUTAS</t>
  </si>
  <si>
    <t>FRECUENCIAS RELATIVAS</t>
  </si>
  <si>
    <t>1. Valora de 1 a 5 los siguientes criterios según su importancia para tu elección de estos estudios:</t>
  </si>
  <si>
    <t>TOTAL</t>
  </si>
  <si>
    <t>Media</t>
  </si>
  <si>
    <t>Desv. Típica</t>
  </si>
  <si>
    <t>Mediana</t>
  </si>
  <si>
    <t>Moda</t>
  </si>
  <si>
    <t>1.1</t>
  </si>
  <si>
    <t>1.2</t>
  </si>
  <si>
    <t>Las salidas profesionales</t>
  </si>
  <si>
    <t>1.3</t>
  </si>
  <si>
    <t>Por mi nota de acceso no tenía una opción mejor</t>
  </si>
  <si>
    <t>1.4</t>
  </si>
  <si>
    <t>Por proximidad al domicilio familiar</t>
  </si>
  <si>
    <t>1.5</t>
  </si>
  <si>
    <t>Me merece confianza esta Universidad</t>
  </si>
  <si>
    <t>2. He conocido la existencia de esta titulación en la Universidad de Jaén a través de:</t>
  </si>
  <si>
    <t>Sí</t>
  </si>
  <si>
    <t>No</t>
  </si>
  <si>
    <t>Visita del Instituto a la Universidad</t>
  </si>
  <si>
    <t>Información que llega al Instituto</t>
  </si>
  <si>
    <t>Página Web</t>
  </si>
  <si>
    <t>Anuncios en medios de comunicación</t>
  </si>
  <si>
    <t>Otros</t>
  </si>
  <si>
    <t>3. Valora de 1 a 5 los siguientes criterios:</t>
  </si>
  <si>
    <t>ns/nc</t>
  </si>
  <si>
    <t>3.1</t>
  </si>
  <si>
    <t>3.2</t>
  </si>
  <si>
    <t>3.3</t>
  </si>
  <si>
    <t>Desv, Típica</t>
  </si>
  <si>
    <t>Los créditos asignados a las asignaturas guardan proporción con el tiempo necesario para superarlas (considerando horas de asistencia a clase, realización de trabajos y estudio personal).</t>
  </si>
  <si>
    <t>La coordinación entre el profesorado en cuanto a planificación y metodología docente es adecuada.</t>
  </si>
  <si>
    <t xml:space="preserve">La coordinación entre el profesorado en cuanto a planificación y metodología docente es adecuada. : </t>
  </si>
  <si>
    <t xml:space="preserve">'Estoy satisfecho con la organización de los horarios de todas las actividades docentes (clases ,seminarios, prácticas, tutorías).' : </t>
  </si>
  <si>
    <t>Las aulas (acondicionamiento, equipamiento, iluminación, mobiliario, etc.) son adecuadas para el desarrollo de la enseñanza.</t>
  </si>
  <si>
    <t xml:space="preserve">'Las aulas (acondicionamiento, equipamiento, iluminación, mobiliario, etc.) son adecuadas para el desarrollo de la enseñanza.' : </t>
  </si>
  <si>
    <t xml:space="preserve">Los espacios destinados al trabajo personal se adecuan a las necesidades del estudiante. </t>
  </si>
  <si>
    <t xml:space="preserve">Los espacios destinados al trabajo personal se adecuan a las necesidades del estudiante. : </t>
  </si>
  <si>
    <t xml:space="preserve">Los fondos bibliográficos de la biblioteca son suficientes. </t>
  </si>
  <si>
    <t xml:space="preserve">Los fondos bibliográficos de la biblioteca son suficientes. : </t>
  </si>
  <si>
    <t>4. ¿Has asistido a las Jornadas de Recepción de Estudiantes?</t>
  </si>
  <si>
    <t>5. ¿Eres delegado/a de curso?</t>
  </si>
  <si>
    <t>7. ¿Has participado en las actividades del Plan de Acción Tutorial?</t>
  </si>
  <si>
    <t>6. ¿Conoces el Plan de Acción Tutorial?</t>
  </si>
  <si>
    <t>8. ¿Has consultado la información que la Escuela publica sobre el Título en su página web?</t>
  </si>
  <si>
    <t>9. ¿Sabes dónde puedes consultar las guías docentes de las asignaturas?</t>
  </si>
  <si>
    <t>10. ¿Consultas las guías docentes de las asignaturas que estás cursando?</t>
  </si>
  <si>
    <t>11. ¿Consultas y trabajas la bibliografía de las distintas asignaturas?</t>
  </si>
  <si>
    <t>Mi vocación profesional</t>
  </si>
  <si>
    <t>1.6</t>
  </si>
  <si>
    <t>Los estudios me resultaban atractivos e interesantes</t>
  </si>
  <si>
    <t>Recibí una información adecuada al inicio del curso sobre ubicación de aulas,laboratorios, biblioteca, etc.; dónde y a quién acudir para obtener información, horarios, etc.</t>
  </si>
  <si>
    <t>La persona responsable de la titulación me ha orientado de forma adecuada durante el desarrollo de mis estudios (contenido curricular, movilidad, prácticas externas, preparación para la inserción laboral, etc.</t>
  </si>
  <si>
    <t>Me llega información sobre las actividades culturales, de divulgación científica, deportivas, de cooperación, salud, etc. que organiza o con las que colabora la Facultad de Humanidades y Ciencias de la Educación.</t>
  </si>
  <si>
    <t>Considero suficiente y relevante la información que está publicada sobre el Título</t>
  </si>
  <si>
    <t>Considero adecuadas las acciones del Plan de Acción Tutorial para mi orientación académica</t>
  </si>
  <si>
    <t>Me ha resultado útil la información que aparece en las guías docentes de las asignaturas</t>
  </si>
  <si>
    <t>Se respeta la planificación de las actividades programadas en las guías</t>
  </si>
  <si>
    <t>12. Valora de 1 a 5 los siguientes criterios:</t>
  </si>
  <si>
    <t>12.1</t>
  </si>
  <si>
    <t>12.2</t>
  </si>
  <si>
    <t>12.3</t>
  </si>
  <si>
    <t>12.4</t>
  </si>
  <si>
    <t>12.5</t>
  </si>
  <si>
    <t>12.6</t>
  </si>
  <si>
    <t>12.7</t>
  </si>
  <si>
    <t>El profesorado cumple con la planificación establecida en la guía docente.</t>
  </si>
  <si>
    <t>Existen duplicidades entre los contenidos de las asignaturas.</t>
  </si>
  <si>
    <t>Estoy satisfecho con la organización de los horarios de clase ,seminarios y prácticas.</t>
  </si>
  <si>
    <t>Estoy satisfecho con los horarios de tutorías.</t>
  </si>
  <si>
    <t>Los laboratorios, espacios experimentales y su equipamiento son adecuados.</t>
  </si>
  <si>
    <t>12.8</t>
  </si>
  <si>
    <t>12.9</t>
  </si>
  <si>
    <t>12.10</t>
  </si>
  <si>
    <t>ESTADÍSTICOS</t>
  </si>
  <si>
    <t>Estoy satisfecho con las prácticas externas. :</t>
  </si>
  <si>
    <t>Estoy satisfecho con las acciones de movilidad. :</t>
  </si>
  <si>
    <t>12.11</t>
  </si>
  <si>
    <t>12.12</t>
  </si>
  <si>
    <t>Grado en Educación Social</t>
  </si>
  <si>
    <t>Total</t>
  </si>
  <si>
    <t>.</t>
  </si>
  <si>
    <t>Tabla de frecuencia</t>
  </si>
  <si>
    <t>Señala el grado en el que estás matriculado/a:</t>
  </si>
  <si>
    <t>Frecuencia</t>
  </si>
  <si>
    <t>Porcentaje</t>
  </si>
  <si>
    <t>Porcentaje válido</t>
  </si>
  <si>
    <t>Porcentaje acumulado</t>
  </si>
  <si>
    <t>Válido</t>
  </si>
  <si>
    <t>Señala el curso en el que estás matriculado/a de un mayor número de créditos:</t>
  </si>
  <si>
    <t>1º Curso</t>
  </si>
  <si>
    <t>2º Curso</t>
  </si>
  <si>
    <t>3º Curso</t>
  </si>
  <si>
    <t>4º Curso</t>
  </si>
  <si>
    <t>Supe de la existencia de esta titulación en la Universidad de Jaén a través de:</t>
  </si>
  <si>
    <t>[Otro] Supe de la existencia de esta titulación en la Universidad de Jaén a través de:</t>
  </si>
  <si>
    <t>¿Has asistido a las Jornadas de Recepción de Estudiantes?</t>
  </si>
  <si>
    <t>¿Eres delegado o delegada de curso?</t>
  </si>
  <si>
    <t>¿Conoces el Plan de Acción Tutorial?</t>
  </si>
  <si>
    <t>¿Has participado en las actividades del Plan de Acción Tutorial?</t>
  </si>
  <si>
    <t>¿Has consultado la información que la Facultad publica sobre el título en su página web?</t>
  </si>
  <si>
    <t>¿Sabes dónde puedes consultar las guías docentes?</t>
  </si>
  <si>
    <t>¿Consultas las guías docentes de las asignaturas que estás cursando?</t>
  </si>
  <si>
    <t>¿Consultas y trabajas la bibliografía de las distintas asignaturas?</t>
  </si>
  <si>
    <t>Observaciones/Sugerencias:</t>
  </si>
  <si>
    <t>Señala el grado en el que estás matriculado/a: = Grado en Educación Infantil</t>
  </si>
  <si>
    <t>a Señala el grado en el que estás matriculado/a: = Grado en Educación Infantil</t>
  </si>
  <si>
    <t>b Existen múltiples modos. Se muestra el valor más pequeño</t>
  </si>
  <si>
    <t>Estadísticosa</t>
  </si>
  <si>
    <t>N</t>
  </si>
  <si>
    <t>Perdidos</t>
  </si>
  <si>
    <t>Señala el curso en el que estás matriculado/a de un mayor número de créditos:a</t>
  </si>
  <si>
    <t>Supe de la existencia de esta titulación en la Universidad de Jaén a través de:a</t>
  </si>
  <si>
    <t>[Otro] Supe de la existencia de esta titulación en la Universidad de Jaén a través de:a</t>
  </si>
  <si>
    <t>¿Has asistido a las Jornadas de Recepción de Estudiantes?a</t>
  </si>
  <si>
    <t>¿Eres delegado o delegada de curso?a</t>
  </si>
  <si>
    <t>¿Conoces el Plan de Acción Tutorial?a</t>
  </si>
  <si>
    <t>¿Has participado en las actividades del Plan de Acción Tutorial?a</t>
  </si>
  <si>
    <t>¿Has consultado la información que la Facultad publica sobre el título en su página web?a</t>
  </si>
  <si>
    <t>¿Sabes dónde puedes consultar las guías docentes?a</t>
  </si>
  <si>
    <t>¿Consultas las guías docentes de las asignaturas que estás cursando?a</t>
  </si>
  <si>
    <t>¿Consultas y trabajas la bibliografía de las distintas asignaturas?a</t>
  </si>
  <si>
    <t>UNIVERSIDAD DE JAÉN</t>
  </si>
  <si>
    <t>Señala el grado en el que estás matriculado/a: = Grado en Educación Primaria</t>
  </si>
  <si>
    <t>a Señala el grado en el que estás matriculado/a: = Grado en Educación Primaria</t>
  </si>
  <si>
    <t>Señala el grado en el que estás matriculado/a: = Grado en Estudios Ingleses</t>
  </si>
  <si>
    <t>a Señala el grado en el que estás matriculado/a: = Grado en Estudios Ingleses</t>
  </si>
  <si>
    <t>Señala el grado en el que estás matriculado/a: = Grado en Filología Hispánica</t>
  </si>
  <si>
    <t>a Señala el grado en el que estás matriculado/a: = Grado en Filología Hispánica</t>
  </si>
  <si>
    <t>Señala el grado en el que estás matriculado/a: = Grado en Geografía e Historia</t>
  </si>
  <si>
    <t>a Señala el grado en el que estás matriculado/a: = Grado en Geografía e Historia</t>
  </si>
  <si>
    <t>Señala el grado en el que estás matriculado/a: = Grado en Historia del Arte</t>
  </si>
  <si>
    <t>a Señala el grado en el que estás matriculado/a: = Grado en Historia del Arte</t>
  </si>
  <si>
    <t>Señala el grado en el que estás matriculado/a: = Grado en Psicología</t>
  </si>
  <si>
    <t>a Señala el grado en el que estás matriculado/a: = Grado en Psicología</t>
  </si>
  <si>
    <t>Señala el grado en el que estás matriculado/a: = Grado en Educación Social</t>
  </si>
  <si>
    <t>a Señala el grado en el que estás matriculado/a: = Grado en Educación Social</t>
  </si>
  <si>
    <t>NS/NC</t>
  </si>
  <si>
    <t>[Mi vocación profesional]  Valora de 1 a 5 los siguientes criterios según su importancia para tu elección de estos estudios, donde 1 es el menos importante y 5 el más importante:</t>
  </si>
  <si>
    <t>[Las salidas profesionales]  Valora de 1 a 5 los siguientes criterios según su importancia para tu elección de estos estudios, donde 1 es el menos importante y 5 el más importante:</t>
  </si>
  <si>
    <t>[Los estudios me resultaban atractivos e interesantes]  Valora de 1 a 5 los siguientes criterios según su importancia para tu elección de estos estudios, donde 1 es el menos importante y 5 el más importante:</t>
  </si>
  <si>
    <t>[Por mi nota de acceso no tenía una opción mejor]  Valora de 1 a 5 los siguientes criterios según su importancia para tu elección de estos estudios, donde 1 es el menos importante y 5 el más importante:</t>
  </si>
  <si>
    <t>[Por proximidad al domicilio familiar]  Valora de 1 a 5 los siguientes criterios según su importancia para tu elección de estos estudios, donde 1 es el menos importante y 5 el más importante:</t>
  </si>
  <si>
    <t>[Me merece confianza esta Universidad]  Valora de 1 a 5 los siguientes criterios según su importancia para tu elección de estos estudios, donde 1 es el menos importante y 5 el más importante:</t>
  </si>
  <si>
    <t>[ Recibí una información adecuada al inicio del curso sobre ubicación de aulas,laboratorios, biblioteca, etc.; dónde y a quién acudir para obtener información, horarios, etc] Por favor, seleccione la respuesta apropiada para cada concepto:  Valora de</t>
  </si>
  <si>
    <t>[La persona responsable de la titulación me ha orientado de forma adecuada durante el desarrollo de mis estudios (contenido curricular, movilidad, prácticas externas, preparación para la inserción laboral, etc.] Por favor, seleccione la respuesta aprop</t>
  </si>
  <si>
    <t>[Me llega información sobre las actividades culturales, de divulgación científica, deportivas, de cooperación, salud, etc. que organiza o con las que colabora la Facultad de Humanidades y Ciencias de la Educación.] Por favor, seleccione la respuesta a</t>
  </si>
  <si>
    <t>[Considero adecuadas las acciones del Plan de Acción Tutorial para mi orientación académica] Valora de1 a 5 teniendo en cuenta que:1="Muy en desacuerdo"2= "En desacuerdo" 3 = "Ni en desacuerdo ni de acuerdo" 4 = "De acuerdo" 5 = "Muy de acuerdo" ns/nc =</t>
  </si>
  <si>
    <t>[Considero suficiente y relevante la información que está publicada sobre el Título] Valora de 1 a 5, recordando que: 1 = "Muy en desacuerdo", 2 = "En desacuerdo", 3 = "Ni en desacuerdo ni de acuerdo", 4 = "De acuerdo", 5 = "Muy de acuerdo", Ns/Nc = "No</t>
  </si>
  <si>
    <t>[Me ha resultado útil la información que aparece en las guías docentes de las asignaturas. ] Valora de 1 a 5, recordando que: 1 = "Muy en desacuerdo", 2 = "En desacuerdo", 3 = "Ni en desacuerdo ni de acuerdo", 4 = "De acuerdo", 5 = "Muy de acuerdo", Ns/</t>
  </si>
  <si>
    <t>[Se respeta la planificación de las actividades programadas en las guías. ] Valora de 1 a 5, recordando que: 1 = "Muy en desacuerdo", 2 = "En desacuerdo", 3 = "Ni en desacuerdo ni de acuerdo", 4 = "De acuerdo", 5 = "Muy de acuerdo", Ns/Nc = "No sabe/No c</t>
  </si>
  <si>
    <t>[Los créditos asignados a las asignaturas guardan proporción con el tiempo necesario para superarlas (considerando horas de asistencia a clase, realización de trabajos y estudio personal).] Valora de 1 a 5, recordando que: 1 =</t>
  </si>
  <si>
    <t>[La coordinación entre el profesorado en cuanto a planificación y metodología docente es adecuada.] Valora de 1 a 5, recordando que: 1 = "Muy en desacuerdo", 2 = "En desacuerdo", 3 = "Ni en desacuerdo ni de acuerdo", 4 =</t>
  </si>
  <si>
    <t>[El profesorado cumple con la planificación establecida en la guía docente.] Valora de 1 a 5, recordando que: 1 = "Muy en desacuerdo", 2 = "En desacuerdo", 3 = "Ni en desacuerdo ni de acuerdo", 4 = "De acuerdo", 5 = "Muy de acuerdo", Ns/Nc = "No sabe/No</t>
  </si>
  <si>
    <t>[Existen duplicidades entre los contenidos de las asignaturas.] Valora de 1 a 5, recordando que: 1 = "Muy en desacuerdo", 2 = "En desacuerdo", 3 = "Ni en desacuerdo ni de acuerdo", 4 = "De acuerdo", 5 = "Muy de acuerdo</t>
  </si>
  <si>
    <t>[Estoy satisfecho con la organización de los horarios de clase ,seminarios y prácticas.] Valora de 1 a 5, recordando que: 1 = "Muy en desacuerdo", 2 = "En desacuerdo", 3 = "Ni en desacuerdo ni de acuerdo", 4 = "De acuerdo", 5 = "Muy de acuerdo", Ns/Nc =</t>
  </si>
  <si>
    <t>[Estoy satisfecho con las prácticas externas. ] Valora de 1 a 5, recordando que: 1 = "Muy en desacuerdo", 2 = "En desacuerdo", 3 = "Ni en desacuerdo ni de acuerdo", 4 = "De acuerdo", 5 = "Muy de acuerdo", Ns/Nc = "No sabe/No contesta</t>
  </si>
  <si>
    <t>[Estoy satisfecho con las acciones de movilidad. ] Valora de 1 a 5, recordando que: 1 = "Muy en desacuerdo", 2 = "En desacuerdo", 3 = "Ni en desacuerdo ni de acuerdo", 4 = "De acuerdo", 5 = "Muy de acuerdo", Ns/Nc = No sabe/No contesta</t>
  </si>
  <si>
    <t>[Estoy satisfecho con los horarios de tutorías.] Valora de 1 a 5, recordando que: 1 = "Muy en desacuerdo", 2 = "En desacuerdo", 3 = "Ni en desacuerdo ni de acuerdo", 4 = "De acuerdo", 5 = "Muy de acuerdo", Ns/Nc = "No sabe/No contesta</t>
  </si>
  <si>
    <t>[Las aulas (acondicionamiento, equipamiento, iluminación, mobiliario, etc.) son adecuadas para el desarrollo de la enseñanza.] Valora de 1 a 5, recordando que: 1 = "Muy en desacuerdo", 2 = "En desacuerdo", 3 = "Ni en desacuerdo ni de acuerdo", 4 = "De ac</t>
  </si>
  <si>
    <t>[Los espacios destinados al trabajo personal se adecuan a las necesidades del estudiante. ] Valora de 1 a 5, recordando que: 1 = "Muy en desacuerdo", 2 = "En desacuerdo", 3 = "Ni en desacuerdo ni de acuerdo", 4 = "De acuerdo", 5 = "Muy de acuerdo", Ns/Nc =</t>
  </si>
  <si>
    <t>[Los laboratorios, espacios experimentales y su equipamiento son adecuados.] Valora de 1 a 5, recordando que: 1 = "Muy en desacuerdo", 2 = "En desacuerdo", 3 = "Ni en desacuerdo ni de acuerdo", 4 = "De acuerdo", 5 = "Muy de acuerdo", Ns/Nc = "No sabe/No co</t>
  </si>
  <si>
    <t>[Los fondos bibliográficos de la biblioteca son suficientes. ] Valora de 1 a 5, recordando que: 1 = "Muy en desacuerdo", 2 = "En desacuerdo", 3 = "Ni en desacuerdo ni de acuerdo", 4 = "De acuerdo", 5 = "Muy de acuerdo, Ns/Nc = "No sabe/No contesta</t>
  </si>
  <si>
    <t>Señala el curso en el que estés matriculado/a de un mayor número de créditos:</t>
  </si>
  <si>
    <t>He conocido la existencia de esta titulación en la Universidad de Jaén a través de</t>
  </si>
  <si>
    <t>¿Eres delegado/a de curso?</t>
  </si>
  <si>
    <t>¿He  participado en las actividades del plan de acción tutorial?</t>
  </si>
  <si>
    <t>¿Has consultado la información que la Facultad publica sobre la titulación en su página web</t>
  </si>
  <si>
    <t> ¿Sé dónde puedo consultar las guías docentes de las asignaturas?</t>
  </si>
  <si>
    <t>¿Consulto las guías docentes de las asignaturas que estoy cursando?</t>
  </si>
  <si>
    <t> ¿Consultas y trabajas la bibliografía de las distintas asignaturas?</t>
  </si>
  <si>
    <t>Grado interuniversitario en Arqueología</t>
  </si>
  <si>
    <t>Otro</t>
  </si>
  <si>
    <t>Si</t>
  </si>
  <si>
    <r>
      <t xml:space="preserve">RESULTADOS DE LA ENCUESTA DE  SATISFACCIÓN DE ESTUDIANTES DE LA FACULTAD DE HUMANIDADES Y CIENCIAS DE LA EDUCACIÓN: </t>
    </r>
    <r>
      <rPr>
        <b/>
        <sz val="16"/>
        <color rgb="FFFF0000"/>
        <rFont val="Arial"/>
        <family val="2"/>
      </rPr>
      <t>Global. Curso Académico 2019-2020</t>
    </r>
  </si>
  <si>
    <r>
      <t xml:space="preserve">RESULTADOS DE LA ENCUESTA DE  SATISFACCIÓN DE ESTUDIANTES DE LA FACULTAD DE HUMANIDADES Y CIENCIAS DE LA EDUCACIÓN: </t>
    </r>
    <r>
      <rPr>
        <b/>
        <sz val="16"/>
        <color rgb="FFFF0000"/>
        <rFont val="Arial"/>
        <family val="2"/>
      </rPr>
      <t xml:space="preserve">Grado en Educación Infantil. </t>
    </r>
    <r>
      <rPr>
        <b/>
        <sz val="12"/>
        <color rgb="FFFF0000"/>
        <rFont val="Arial"/>
        <family val="2"/>
      </rPr>
      <t>Curso Académico 2019-2020</t>
    </r>
  </si>
  <si>
    <t>Señala el curso en el que estés matriculado/a de un mayor número de créditos:a</t>
  </si>
  <si>
    <t>He conocido la existencia de esta titulación en la Universidad de Jaén a través dea</t>
  </si>
  <si>
    <t>¿Eres delegado/a de curso?a</t>
  </si>
  <si>
    <t>¿He  participado en las actividades del plan de acción tutorial?a</t>
  </si>
  <si>
    <t>¿Has consultado la información que la Facultad publica sobre la titulación en su página weba</t>
  </si>
  <si>
    <t> ¿Sé dónde puedo consultar las guías docentes de las asignaturas?a</t>
  </si>
  <si>
    <t>¿Consulto las guías docentes de las asignaturas que estoy cursando?a</t>
  </si>
  <si>
    <t> ¿Consultas y trabajas la bibliografía de las distintas asignaturas?a</t>
  </si>
  <si>
    <r>
      <t xml:space="preserve">RESULTADOS DE LA ENCUESTA DE  SATISFACCIÓN DE ESTUDIANTES DE LA FACULTAD DE HUMANIDADES Y CIENCIAS DE LA EDUCACIÓN: </t>
    </r>
    <r>
      <rPr>
        <b/>
        <sz val="16"/>
        <color rgb="FFFF0000"/>
        <rFont val="Arial"/>
        <family val="2"/>
      </rPr>
      <t>Grado en Educación Primaria. Curso Académico 2019-2020</t>
    </r>
  </si>
  <si>
    <r>
      <t xml:space="preserve">RESULTADOS DE LA ENCUESTA DE  SATISFACCIÓN DE ESTUDIANTES DE LA FACULTAD DE HUMANIDADES Y CIENCIAS DE LA EDUCACIÓN: </t>
    </r>
    <r>
      <rPr>
        <b/>
        <sz val="16"/>
        <color rgb="FFFF0000"/>
        <rFont val="Arial"/>
        <family val="2"/>
      </rPr>
      <t>Grado en Estudios Ingleses. Curso Académico 2019-2020</t>
    </r>
  </si>
  <si>
    <r>
      <t xml:space="preserve">RESULTADOS DE LA ENCUESTA DE  SATISFACCIÓN DE ESTUDIANTES DE LA FACULTAD DE HUMANIDADES Y CIENCIAS DE LA EDUCACIÓN: </t>
    </r>
    <r>
      <rPr>
        <b/>
        <sz val="16"/>
        <color rgb="FFFF0000"/>
        <rFont val="Arial"/>
        <family val="2"/>
      </rPr>
      <t>Grado en Filologia Hispánica. Curso Académico 2019-2020</t>
    </r>
  </si>
  <si>
    <r>
      <t xml:space="preserve">RESULTADOS DE LA ENCUESTA DE  SATISFACCIÓN DE ESTUDIANTES DE LA FACULTAD DE HUMANIDADES Y CIENCIAS DE LA EDUCACIÓN: </t>
    </r>
    <r>
      <rPr>
        <b/>
        <sz val="16"/>
        <color rgb="FFFF0000"/>
        <rFont val="Arial"/>
        <family val="2"/>
      </rPr>
      <t>Grado en Geografía e Historia. Curso Académico 2019-2020</t>
    </r>
  </si>
  <si>
    <r>
      <t xml:space="preserve">RESULTADOS DE LA ENCUESTA DE  SATISFACCIÓN DE ESTUDIANTES DE LA FACULTAD DE HUMANIDADES Y CIENCIAS DE LA EDUCACIÓN: </t>
    </r>
    <r>
      <rPr>
        <b/>
        <sz val="16"/>
        <color rgb="FFFF0000"/>
        <rFont val="Arial"/>
        <family val="2"/>
      </rPr>
      <t>Grado en Historia del Arte. Curso Académico 2019-2020</t>
    </r>
  </si>
  <si>
    <t>a</t>
  </si>
  <si>
    <r>
      <t xml:space="preserve">RESULTADOS DE LA ENCUESTA DE  SATISFACCIÓN DE ESTUDIANTES DE LA FACULTAD DE HUMANIDADES Y CIENCIAS DE LA EDUCACIÓN: </t>
    </r>
    <r>
      <rPr>
        <b/>
        <sz val="16"/>
        <color rgb="FFFF0000"/>
        <rFont val="Arial"/>
        <family val="2"/>
      </rPr>
      <t>Grado en Psicología. Curso Académico 2019-2020</t>
    </r>
  </si>
  <si>
    <r>
      <t xml:space="preserve">RESULTADOS DE LA ENCUESTA DE  SATISFACCIÓN DE ESTUDIANTES DE LA FACULTAD DE HUMANIDADES Y CIENCIAS DE LA EDUCACIÓN: </t>
    </r>
    <r>
      <rPr>
        <b/>
        <sz val="16"/>
        <color rgb="FFFF0000"/>
        <rFont val="Arial"/>
        <family val="2"/>
      </rPr>
      <t>Grado en Educación Social. Curso Académico 2019-2020</t>
    </r>
  </si>
  <si>
    <r>
      <t xml:space="preserve">RESULTADOS DE LA ENCUESTA DE  SATISFACCIÓN DE ESTUDIANTES DE LA FACULTAD DE HUMANIDADES Y CIENCIAS DE LA EDUCACIÓN: </t>
    </r>
    <r>
      <rPr>
        <b/>
        <sz val="16"/>
        <color rgb="FFFF0000"/>
        <rFont val="Arial"/>
        <family val="2"/>
      </rPr>
      <t>Grado en Arqueología. Curso Académico 2019-2020</t>
    </r>
  </si>
  <si>
    <t>Señala el grado en el que estás matriculado/a: = Grado interuniversitario en Arqueología</t>
  </si>
  <si>
    <t>a Señala el grado en el que estás matriculado/a: = Grado interuniversitario en Arqueología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</si>
</sst>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###.0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16"/>
      <color rgb="FFFF0000"/>
      <name val="Arial"/>
      <family val="2"/>
    </font>
    <font>
      <b/>
      <sz val="2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Arial"/>
      <family val="2"/>
    </font>
    <font>
      <sz val="14"/>
      <color theme="1"/>
      <name val="Times New Roman"/>
      <family val="1"/>
    </font>
    <font>
      <b/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</cellStyleXfs>
  <cellXfs count="129">
    <xf numFmtId="0" fontId="0" fillId="0" borderId="0" xfId="0"/>
    <xf numFmtId="0" fontId="0" fillId="0" borderId="0" xfId="0" applyAlignment="1"/>
    <xf numFmtId="0" fontId="11" fillId="0" borderId="0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vertical="center"/>
    </xf>
    <xf numFmtId="0" fontId="10" fillId="0" borderId="0" xfId="2"/>
    <xf numFmtId="0" fontId="12" fillId="0" borderId="0" xfId="0" applyFont="1"/>
    <xf numFmtId="0" fontId="10" fillId="0" borderId="0" xfId="2" applyFill="1" applyBorder="1" applyAlignment="1">
      <alignment vertical="center" wrapText="1"/>
    </xf>
    <xf numFmtId="0" fontId="13" fillId="0" borderId="0" xfId="2" applyFont="1" applyFill="1" applyBorder="1" applyAlignment="1">
      <alignment horizontal="center" wrapText="1"/>
    </xf>
    <xf numFmtId="0" fontId="13" fillId="0" borderId="0" xfId="2" applyFont="1" applyFill="1" applyBorder="1" applyAlignment="1">
      <alignment vertical="top" wrapText="1"/>
    </xf>
    <xf numFmtId="0" fontId="13" fillId="0" borderId="0" xfId="2" applyFont="1" applyFill="1" applyBorder="1" applyAlignment="1">
      <alignment horizontal="left" vertical="top" wrapText="1"/>
    </xf>
    <xf numFmtId="164" fontId="13" fillId="0" borderId="0" xfId="2" applyNumberFormat="1" applyFont="1" applyFill="1" applyBorder="1" applyAlignment="1">
      <alignment horizontal="right" vertical="top"/>
    </xf>
    <xf numFmtId="165" fontId="13" fillId="0" borderId="0" xfId="2" applyNumberFormat="1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left" vertical="center" wrapText="1"/>
    </xf>
    <xf numFmtId="0" fontId="12" fillId="0" borderId="0" xfId="0" applyFont="1" applyFill="1"/>
    <xf numFmtId="0" fontId="10" fillId="0" borderId="0" xfId="2" applyFill="1"/>
    <xf numFmtId="0" fontId="0" fillId="0" borderId="0" xfId="0" applyFill="1"/>
    <xf numFmtId="0" fontId="15" fillId="0" borderId="0" xfId="0" applyFont="1" applyAlignment="1">
      <alignment vertical="center"/>
    </xf>
    <xf numFmtId="0" fontId="10" fillId="0" borderId="0" xfId="2" applyFill="1" applyBorder="1" applyAlignment="1">
      <alignment horizontal="center" vertical="center"/>
    </xf>
    <xf numFmtId="0" fontId="16" fillId="0" borderId="0" xfId="2" applyFont="1" applyBorder="1" applyAlignment="1">
      <alignment vertical="center" wrapText="1"/>
    </xf>
    <xf numFmtId="164" fontId="16" fillId="0" borderId="0" xfId="2" applyNumberFormat="1" applyFont="1" applyBorder="1" applyAlignment="1">
      <alignment horizontal="center" vertical="center"/>
    </xf>
    <xf numFmtId="10" fontId="16" fillId="0" borderId="0" xfId="1" applyNumberFormat="1" applyFont="1" applyBorder="1" applyAlignment="1">
      <alignment horizontal="center" vertical="center"/>
    </xf>
    <xf numFmtId="165" fontId="16" fillId="0" borderId="0" xfId="2" applyNumberFormat="1" applyFont="1" applyBorder="1" applyAlignment="1">
      <alignment horizontal="center" vertical="center"/>
    </xf>
    <xf numFmtId="0" fontId="18" fillId="0" borderId="0" xfId="0" applyFont="1"/>
    <xf numFmtId="0" fontId="0" fillId="0" borderId="0" xfId="0" applyFont="1"/>
    <xf numFmtId="0" fontId="0" fillId="0" borderId="0" xfId="0" applyAlignment="1">
      <alignment wrapText="1"/>
    </xf>
    <xf numFmtId="0" fontId="19" fillId="0" borderId="1" xfId="0" applyFont="1" applyFill="1" applyBorder="1" applyAlignment="1">
      <alignment horizontal="center" vertical="center" wrapText="1"/>
    </xf>
    <xf numFmtId="10" fontId="16" fillId="0" borderId="1" xfId="1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21" fillId="7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1" fillId="7" borderId="4" xfId="0" applyFont="1" applyFill="1" applyBorder="1" applyAlignment="1">
      <alignment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vertical="center" wrapText="1"/>
    </xf>
    <xf numFmtId="0" fontId="21" fillId="7" borderId="0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3" fillId="7" borderId="0" xfId="0" applyFont="1" applyFill="1" applyBorder="1" applyAlignment="1">
      <alignment horizontal="center" vertical="center" wrapText="1"/>
    </xf>
    <xf numFmtId="0" fontId="23" fillId="7" borderId="0" xfId="0" applyFont="1" applyFill="1" applyBorder="1" applyAlignment="1">
      <alignment horizontal="left" vertical="center" wrapText="1"/>
    </xf>
    <xf numFmtId="0" fontId="24" fillId="0" borderId="0" xfId="4" applyFont="1" applyBorder="1" applyAlignment="1">
      <alignment horizontal="left" vertical="top" wrapText="1"/>
    </xf>
    <xf numFmtId="0" fontId="23" fillId="7" borderId="0" xfId="0" applyFont="1" applyFill="1" applyBorder="1" applyAlignment="1">
      <alignment vertical="center" wrapText="1"/>
    </xf>
    <xf numFmtId="0" fontId="15" fillId="0" borderId="0" xfId="0" applyFont="1"/>
    <xf numFmtId="0" fontId="25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7" borderId="0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27" fillId="0" borderId="0" xfId="4" applyFont="1" applyBorder="1" applyAlignment="1">
      <alignment horizontal="left" vertical="top" wrapText="1"/>
    </xf>
    <xf numFmtId="10" fontId="17" fillId="0" borderId="0" xfId="0" applyNumberFormat="1" applyFont="1" applyBorder="1" applyAlignment="1">
      <alignment vertical="center" wrapText="1"/>
    </xf>
    <xf numFmtId="10" fontId="17" fillId="0" borderId="0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1" fillId="7" borderId="0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0" fontId="19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49" fontId="0" fillId="0" borderId="0" xfId="0" applyNumberFormat="1" applyAlignment="1">
      <alignment wrapText="1"/>
    </xf>
    <xf numFmtId="0" fontId="17" fillId="0" borderId="1" xfId="0" applyFont="1" applyBorder="1"/>
    <xf numFmtId="0" fontId="17" fillId="0" borderId="1" xfId="0" applyFont="1" applyBorder="1" applyAlignment="1">
      <alignment wrapText="1"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164" fontId="31" fillId="0" borderId="0" xfId="0" applyNumberFormat="1" applyFont="1" applyBorder="1"/>
    <xf numFmtId="0" fontId="23" fillId="7" borderId="0" xfId="0" applyFont="1" applyFill="1" applyBorder="1" applyAlignment="1">
      <alignment horizontal="left" vertical="center" wrapText="1"/>
    </xf>
    <xf numFmtId="0" fontId="24" fillId="0" borderId="0" xfId="4" applyFont="1" applyBorder="1" applyAlignment="1">
      <alignment horizontal="left" vertical="top" wrapText="1"/>
    </xf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10" fontId="17" fillId="0" borderId="3" xfId="1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0" fontId="23" fillId="7" borderId="0" xfId="0" applyFont="1" applyFill="1" applyBorder="1" applyAlignment="1">
      <alignment horizontal="left" vertical="center" wrapText="1"/>
    </xf>
    <xf numFmtId="0" fontId="24" fillId="0" borderId="0" xfId="4" applyFont="1" applyBorder="1" applyAlignment="1">
      <alignment horizontal="left" vertical="top" wrapText="1"/>
    </xf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0" fontId="23" fillId="7" borderId="0" xfId="0" applyFont="1" applyFill="1" applyBorder="1" applyAlignment="1">
      <alignment horizontal="left" vertical="center" wrapText="1"/>
    </xf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0" fontId="24" fillId="0" borderId="0" xfId="4" applyFont="1" applyBorder="1" applyAlignment="1">
      <alignment horizontal="left" vertical="top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Alignment="1"/>
    <xf numFmtId="49" fontId="0" fillId="0" borderId="0" xfId="0" applyNumberFormat="1" applyAlignment="1"/>
    <xf numFmtId="0" fontId="32" fillId="8" borderId="0" xfId="0" applyFont="1" applyFill="1"/>
    <xf numFmtId="0" fontId="33" fillId="0" borderId="0" xfId="0" applyFont="1"/>
    <xf numFmtId="0" fontId="34" fillId="0" borderId="0" xfId="0" applyFont="1"/>
    <xf numFmtId="0" fontId="0" fillId="0" borderId="0" xfId="0" applyFont="1" applyAlignment="1"/>
    <xf numFmtId="0" fontId="16" fillId="0" borderId="2" xfId="2" applyFont="1" applyBorder="1" applyAlignment="1">
      <alignment horizontal="left" vertical="center" wrapText="1"/>
    </xf>
    <xf numFmtId="0" fontId="16" fillId="0" borderId="6" xfId="2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23" fillId="7" borderId="0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6" fillId="0" borderId="1" xfId="3" applyFont="1" applyBorder="1" applyAlignment="1">
      <alignment horizontal="left" vertical="center" wrapText="1"/>
    </xf>
    <xf numFmtId="0" fontId="16" fillId="0" borderId="2" xfId="3" applyFont="1" applyBorder="1" applyAlignment="1">
      <alignment horizontal="left" vertical="center" wrapText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14" fillId="2" borderId="0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center" vertical="center" wrapText="1"/>
    </xf>
    <xf numFmtId="0" fontId="23" fillId="7" borderId="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left" vertical="center" wrapText="1"/>
    </xf>
    <xf numFmtId="0" fontId="24" fillId="0" borderId="0" xfId="4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 wrapText="1"/>
    </xf>
  </cellXfs>
  <cellStyles count="11">
    <cellStyle name="Normal" xfId="0" builtinId="0"/>
    <cellStyle name="Normal 2" xfId="5"/>
    <cellStyle name="Normal 3" xfId="6"/>
    <cellStyle name="Normal 4" xfId="7"/>
    <cellStyle name="Normal_Biología" xfId="4"/>
    <cellStyle name="Normal_Global" xfId="3"/>
    <cellStyle name="Normal_Global_1" xfId="2"/>
    <cellStyle name="Porcentaje" xfId="1" builtinId="5"/>
    <cellStyle name="style1506930048133" xfId="8"/>
    <cellStyle name="style1506930048189" xfId="9"/>
    <cellStyle name="style150693004824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1180221853866096E-2"/>
          <c:y val="0.11110930367781842"/>
          <c:w val="0.61478642412866669"/>
          <c:h val="0.78588294657982061"/>
        </c:manualLayout>
      </c:layout>
      <c:pie3DChart>
        <c:varyColors val="1"/>
        <c:ser>
          <c:idx val="0"/>
          <c:order val="0"/>
          <c:explosion val="2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accent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8A9-4BCD-9F6A-3BED17469976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8A9-4BCD-9F6A-3BED1746997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25400">
                <a:solidFill>
                  <a:srgbClr val="92D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8A9-4BCD-9F6A-3BED17469976}"/>
              </c:ext>
            </c:extLst>
          </c:dPt>
          <c:dPt>
            <c:idx val="4"/>
            <c:bubble3D val="0"/>
            <c:spPr>
              <a:solidFill>
                <a:srgbClr val="CC04A1"/>
              </a:solidFill>
              <a:ln w="25400">
                <a:solidFill>
                  <a:srgbClr val="CC04A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8A9-4BCD-9F6A-3BED17469976}"/>
              </c:ext>
            </c:extLst>
          </c:dPt>
          <c:dLbls>
            <c:dLbl>
              <c:idx val="3"/>
              <c:layout>
                <c:manualLayout>
                  <c:x val="3.2266299876675855E-2"/>
                  <c:y val="-3.220843467864965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8A9-4BCD-9F6A-3BED174699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4986434316623682E-2"/>
                  <c:y val="0.112771879591606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8A9-4BCD-9F6A-3BED17469976}"/>
                </c:ext>
                <c:ext xmlns:c15="http://schemas.microsoft.com/office/drawing/2012/chart" uri="{CE6537A1-D6FC-4f65-9D91-7224C49458BB}"/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Global!$G$55:$K$59</c:f>
              <c:strCache>
                <c:ptCount val="4"/>
                <c:pt idx="0">
                  <c:v>Visita del Instituto a la Universidad</c:v>
                </c:pt>
                <c:pt idx="1">
                  <c:v>Información que llega al Instituto</c:v>
                </c:pt>
                <c:pt idx="2">
                  <c:v>Página Web</c:v>
                </c:pt>
                <c:pt idx="3">
                  <c:v>Otro</c:v>
                </c:pt>
              </c:strCache>
            </c:strRef>
          </c:cat>
          <c:val>
            <c:numRef>
              <c:f>Global!$L$55:$L$59</c:f>
              <c:numCache>
                <c:formatCode>General</c:formatCode>
                <c:ptCount val="5"/>
                <c:pt idx="0">
                  <c:v>28</c:v>
                </c:pt>
                <c:pt idx="1">
                  <c:v>9</c:v>
                </c:pt>
                <c:pt idx="2">
                  <c:v>34</c:v>
                </c:pt>
                <c:pt idx="3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C8A9-4BCD-9F6A-3BED17469976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Global!$G$55:$K$59</c:f>
              <c:strCache>
                <c:ptCount val="4"/>
                <c:pt idx="0">
                  <c:v>Visita del Instituto a la Universidad</c:v>
                </c:pt>
                <c:pt idx="1">
                  <c:v>Información que llega al Instituto</c:v>
                </c:pt>
                <c:pt idx="2">
                  <c:v>Página Web</c:v>
                </c:pt>
                <c:pt idx="3">
                  <c:v>Otro</c:v>
                </c:pt>
              </c:strCache>
            </c:strRef>
          </c:cat>
          <c:val>
            <c:numRef>
              <c:f>Global!$M$55:$M$59</c:f>
              <c:numCache>
                <c:formatCode>General</c:formatCode>
                <c:ptCount val="5"/>
                <c:pt idx="0">
                  <c:v>96</c:v>
                </c:pt>
                <c:pt idx="1">
                  <c:v>97</c:v>
                </c:pt>
                <c:pt idx="2">
                  <c:v>98</c:v>
                </c:pt>
                <c:pt idx="3">
                  <c:v>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8A9-4BCD-9F6A-3BED1746997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816849246602382"/>
          <c:y val="0.11572731040199002"/>
          <c:w val="0.25165689671816277"/>
          <c:h val="0.58332304691150572"/>
        </c:manualLayout>
      </c:layout>
      <c:overlay val="0"/>
      <c:txPr>
        <a:bodyPr/>
        <a:lstStyle/>
        <a:p>
          <a:pPr rtl="0">
            <a:defRPr sz="12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Global!$C$25:$C$33</c:f>
              <c:strCache>
                <c:ptCount val="9"/>
                <c:pt idx="0">
                  <c:v>Grado en Educación Infantil</c:v>
                </c:pt>
                <c:pt idx="1">
                  <c:v>Grado en Educación Primaria</c:v>
                </c:pt>
                <c:pt idx="2">
                  <c:v>Grado en Educación Social</c:v>
                </c:pt>
                <c:pt idx="3">
                  <c:v>Grado en Estudios Ingleses</c:v>
                </c:pt>
                <c:pt idx="4">
                  <c:v>Grado en Filología Hispánica</c:v>
                </c:pt>
                <c:pt idx="5">
                  <c:v>Grado en Geografía e Historia</c:v>
                </c:pt>
                <c:pt idx="6">
                  <c:v>Grado en Historia del Arte</c:v>
                </c:pt>
                <c:pt idx="7">
                  <c:v>Grado interuniversitario en Arqueología</c:v>
                </c:pt>
                <c:pt idx="8">
                  <c:v>Grado en Psicología</c:v>
                </c:pt>
              </c:strCache>
            </c:strRef>
          </c:cat>
          <c:val>
            <c:numRef>
              <c:f>Global!$D$25:$D$33</c:f>
              <c:numCache>
                <c:formatCode>General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54-4492-A7C4-31EDAEFEFC78}"/>
            </c:ext>
          </c:extLst>
        </c:ser>
        <c:ser>
          <c:idx val="1"/>
          <c:order val="1"/>
          <c:invertIfNegative val="0"/>
          <c:cat>
            <c:strRef>
              <c:f>Global!$C$25:$C$33</c:f>
              <c:strCache>
                <c:ptCount val="9"/>
                <c:pt idx="0">
                  <c:v>Grado en Educación Infantil</c:v>
                </c:pt>
                <c:pt idx="1">
                  <c:v>Grado en Educación Primaria</c:v>
                </c:pt>
                <c:pt idx="2">
                  <c:v>Grado en Educación Social</c:v>
                </c:pt>
                <c:pt idx="3">
                  <c:v>Grado en Estudios Ingleses</c:v>
                </c:pt>
                <c:pt idx="4">
                  <c:v>Grado en Filología Hispánica</c:v>
                </c:pt>
                <c:pt idx="5">
                  <c:v>Grado en Geografía e Historia</c:v>
                </c:pt>
                <c:pt idx="6">
                  <c:v>Grado en Historia del Arte</c:v>
                </c:pt>
                <c:pt idx="7">
                  <c:v>Grado interuniversitario en Arqueología</c:v>
                </c:pt>
                <c:pt idx="8">
                  <c:v>Grado en Psicología</c:v>
                </c:pt>
              </c:strCache>
            </c:strRef>
          </c:cat>
          <c:val>
            <c:numRef>
              <c:f>Global!$E$25:$E$33</c:f>
              <c:numCache>
                <c:formatCode>General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054-4492-A7C4-31EDAEFEFC78}"/>
            </c:ext>
          </c:extLst>
        </c:ser>
        <c:ser>
          <c:idx val="2"/>
          <c:order val="2"/>
          <c:invertIfNegative val="0"/>
          <c:cat>
            <c:strRef>
              <c:f>Global!$C$25:$C$33</c:f>
              <c:strCache>
                <c:ptCount val="9"/>
                <c:pt idx="0">
                  <c:v>Grado en Educación Infantil</c:v>
                </c:pt>
                <c:pt idx="1">
                  <c:v>Grado en Educación Primaria</c:v>
                </c:pt>
                <c:pt idx="2">
                  <c:v>Grado en Educación Social</c:v>
                </c:pt>
                <c:pt idx="3">
                  <c:v>Grado en Estudios Ingleses</c:v>
                </c:pt>
                <c:pt idx="4">
                  <c:v>Grado en Filología Hispánica</c:v>
                </c:pt>
                <c:pt idx="5">
                  <c:v>Grado en Geografía e Historia</c:v>
                </c:pt>
                <c:pt idx="6">
                  <c:v>Grado en Historia del Arte</c:v>
                </c:pt>
                <c:pt idx="7">
                  <c:v>Grado interuniversitario en Arqueología</c:v>
                </c:pt>
                <c:pt idx="8">
                  <c:v>Grado en Psicología</c:v>
                </c:pt>
              </c:strCache>
            </c:strRef>
          </c:cat>
          <c:val>
            <c:numRef>
              <c:f>Global!$F$25:$F$33</c:f>
              <c:numCache>
                <c:formatCode>General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054-4492-A7C4-31EDAEFEFC78}"/>
            </c:ext>
          </c:extLst>
        </c:ser>
        <c:ser>
          <c:idx val="3"/>
          <c:order val="3"/>
          <c:invertIfNegative val="0"/>
          <c:cat>
            <c:strRef>
              <c:f>Global!$C$25:$C$33</c:f>
              <c:strCache>
                <c:ptCount val="9"/>
                <c:pt idx="0">
                  <c:v>Grado en Educación Infantil</c:v>
                </c:pt>
                <c:pt idx="1">
                  <c:v>Grado en Educación Primaria</c:v>
                </c:pt>
                <c:pt idx="2">
                  <c:v>Grado en Educación Social</c:v>
                </c:pt>
                <c:pt idx="3">
                  <c:v>Grado en Estudios Ingleses</c:v>
                </c:pt>
                <c:pt idx="4">
                  <c:v>Grado en Filología Hispánica</c:v>
                </c:pt>
                <c:pt idx="5">
                  <c:v>Grado en Geografía e Historia</c:v>
                </c:pt>
                <c:pt idx="6">
                  <c:v>Grado en Historia del Arte</c:v>
                </c:pt>
                <c:pt idx="7">
                  <c:v>Grado interuniversitario en Arqueología</c:v>
                </c:pt>
                <c:pt idx="8">
                  <c:v>Grado en Psicología</c:v>
                </c:pt>
              </c:strCache>
            </c:strRef>
          </c:cat>
          <c:val>
            <c:numRef>
              <c:f>Global!$G$25:$G$33</c:f>
              <c:numCache>
                <c:formatCode>General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054-4492-A7C4-31EDAEFEFC78}"/>
            </c:ext>
          </c:extLst>
        </c:ser>
        <c:ser>
          <c:idx val="4"/>
          <c:order val="4"/>
          <c:invertIfNegative val="0"/>
          <c:cat>
            <c:strRef>
              <c:f>Global!$C$25:$C$33</c:f>
              <c:strCache>
                <c:ptCount val="9"/>
                <c:pt idx="0">
                  <c:v>Grado en Educación Infantil</c:v>
                </c:pt>
                <c:pt idx="1">
                  <c:v>Grado en Educación Primaria</c:v>
                </c:pt>
                <c:pt idx="2">
                  <c:v>Grado en Educación Social</c:v>
                </c:pt>
                <c:pt idx="3">
                  <c:v>Grado en Estudios Ingleses</c:v>
                </c:pt>
                <c:pt idx="4">
                  <c:v>Grado en Filología Hispánica</c:v>
                </c:pt>
                <c:pt idx="5">
                  <c:v>Grado en Geografía e Historia</c:v>
                </c:pt>
                <c:pt idx="6">
                  <c:v>Grado en Historia del Arte</c:v>
                </c:pt>
                <c:pt idx="7">
                  <c:v>Grado interuniversitario en Arqueología</c:v>
                </c:pt>
                <c:pt idx="8">
                  <c:v>Grado en Psicología</c:v>
                </c:pt>
              </c:strCache>
            </c:strRef>
          </c:cat>
          <c:val>
            <c:numRef>
              <c:f>Global!$H$25:$H$33</c:f>
              <c:numCache>
                <c:formatCode>General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054-4492-A7C4-31EDAEFEFC78}"/>
            </c:ext>
          </c:extLst>
        </c:ser>
        <c:ser>
          <c:idx val="5"/>
          <c:order val="5"/>
          <c:invertIfNegative val="0"/>
          <c:cat>
            <c:strRef>
              <c:f>Global!$C$25:$C$33</c:f>
              <c:strCache>
                <c:ptCount val="9"/>
                <c:pt idx="0">
                  <c:v>Grado en Educación Infantil</c:v>
                </c:pt>
                <c:pt idx="1">
                  <c:v>Grado en Educación Primaria</c:v>
                </c:pt>
                <c:pt idx="2">
                  <c:v>Grado en Educación Social</c:v>
                </c:pt>
                <c:pt idx="3">
                  <c:v>Grado en Estudios Ingleses</c:v>
                </c:pt>
                <c:pt idx="4">
                  <c:v>Grado en Filología Hispánica</c:v>
                </c:pt>
                <c:pt idx="5">
                  <c:v>Grado en Geografía e Historia</c:v>
                </c:pt>
                <c:pt idx="6">
                  <c:v>Grado en Historia del Arte</c:v>
                </c:pt>
                <c:pt idx="7">
                  <c:v>Grado interuniversitario en Arqueología</c:v>
                </c:pt>
                <c:pt idx="8">
                  <c:v>Grado en Psicología</c:v>
                </c:pt>
              </c:strCache>
            </c:strRef>
          </c:cat>
          <c:val>
            <c:numRef>
              <c:f>Global!$I$25:$I$33</c:f>
              <c:numCache>
                <c:formatCode>General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054-4492-A7C4-31EDAEFEF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6393072"/>
        <c:axId val="626397384"/>
      </c:barChart>
      <c:barChart>
        <c:barDir val="col"/>
        <c:grouping val="clustered"/>
        <c:varyColors val="0"/>
        <c:ser>
          <c:idx val="6"/>
          <c:order val="6"/>
          <c:spPr>
            <a:gradFill flip="none" rotWithShape="1">
              <a:gsLst>
                <a:gs pos="0">
                  <a:srgbClr val="00B0F0">
                    <a:tint val="66000"/>
                    <a:satMod val="160000"/>
                  </a:srgbClr>
                </a:gs>
                <a:gs pos="50000">
                  <a:srgbClr val="00B0F0">
                    <a:tint val="44500"/>
                    <a:satMod val="160000"/>
                  </a:srgbClr>
                </a:gs>
                <a:gs pos="100000">
                  <a:srgbClr val="00B0F0">
                    <a:tint val="23500"/>
                    <a:satMod val="160000"/>
                  </a:srgbClr>
                </a:gs>
              </a:gsLst>
              <a:lin ang="5400000" scaled="1"/>
              <a:tileRect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Global!$C$25:$C$33</c:f>
              <c:strCache>
                <c:ptCount val="9"/>
                <c:pt idx="0">
                  <c:v>Grado en Educación Infantil</c:v>
                </c:pt>
                <c:pt idx="1">
                  <c:v>Grado en Educación Primaria</c:v>
                </c:pt>
                <c:pt idx="2">
                  <c:v>Grado en Educación Social</c:v>
                </c:pt>
                <c:pt idx="3">
                  <c:v>Grado en Estudios Ingleses</c:v>
                </c:pt>
                <c:pt idx="4">
                  <c:v>Grado en Filología Hispánica</c:v>
                </c:pt>
                <c:pt idx="5">
                  <c:v>Grado en Geografía e Historia</c:v>
                </c:pt>
                <c:pt idx="6">
                  <c:v>Grado en Historia del Arte</c:v>
                </c:pt>
                <c:pt idx="7">
                  <c:v>Grado interuniversitario en Arqueología</c:v>
                </c:pt>
                <c:pt idx="8">
                  <c:v>Grado en Psicología</c:v>
                </c:pt>
              </c:strCache>
            </c:strRef>
          </c:cat>
          <c:val>
            <c:numRef>
              <c:f>Global!$J$25:$J$33</c:f>
              <c:numCache>
                <c:formatCode>General</c:formatCode>
                <c:ptCount val="9"/>
                <c:pt idx="0">
                  <c:v>127</c:v>
                </c:pt>
                <c:pt idx="1">
                  <c:v>130</c:v>
                </c:pt>
                <c:pt idx="2">
                  <c:v>40</c:v>
                </c:pt>
                <c:pt idx="3">
                  <c:v>30</c:v>
                </c:pt>
                <c:pt idx="4">
                  <c:v>22</c:v>
                </c:pt>
                <c:pt idx="5">
                  <c:v>19</c:v>
                </c:pt>
                <c:pt idx="6">
                  <c:v>13</c:v>
                </c:pt>
                <c:pt idx="7">
                  <c:v>17</c:v>
                </c:pt>
                <c:pt idx="8">
                  <c:v>111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054-4492-A7C4-31EDAEFEF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axId val="626391896"/>
        <c:axId val="626390720"/>
      </c:barChart>
      <c:catAx>
        <c:axId val="626393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es-ES"/>
          </a:p>
        </c:txPr>
        <c:crossAx val="626397384"/>
        <c:crosses val="autoZero"/>
        <c:auto val="1"/>
        <c:lblAlgn val="ctr"/>
        <c:lblOffset val="100"/>
        <c:noMultiLvlLbl val="0"/>
      </c:catAx>
      <c:valAx>
        <c:axId val="626397384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6393072"/>
        <c:crosses val="autoZero"/>
        <c:crossBetween val="between"/>
        <c:majorUnit val="10"/>
        <c:minorUnit val="2"/>
      </c:valAx>
      <c:valAx>
        <c:axId val="62639072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626391896"/>
        <c:crosses val="max"/>
        <c:crossBetween val="between"/>
      </c:valAx>
      <c:catAx>
        <c:axId val="626391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639072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Sí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accent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A90-4DED-9499-D5170F912FA0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A90-4DED-9499-D5170F912FA0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25400">
                <a:solidFill>
                  <a:srgbClr val="92D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A90-4DED-9499-D5170F912FA0}"/>
              </c:ext>
            </c:extLst>
          </c:dPt>
          <c:dPt>
            <c:idx val="4"/>
            <c:bubble3D val="0"/>
            <c:spPr>
              <a:solidFill>
                <a:srgbClr val="CC04A1"/>
              </a:solidFill>
              <a:ln w="25400">
                <a:solidFill>
                  <a:srgbClr val="CC04A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A90-4DED-9499-D5170F912FA0}"/>
              </c:ext>
            </c:extLst>
          </c:dPt>
          <c:dLbls>
            <c:dLbl>
              <c:idx val="3"/>
              <c:layout>
                <c:manualLayout>
                  <c:x val="3.2266299876675855E-2"/>
                  <c:y val="-3.220843467864965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A90-4DED-9499-D5170F912FA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4986434316623682E-2"/>
                  <c:y val="0.112771879591606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A90-4DED-9499-D5170F912FA0}"/>
                </c:ext>
                <c:ext xmlns:c15="http://schemas.microsoft.com/office/drawing/2012/chart" uri="{CE6537A1-D6FC-4f65-9D91-7224C49458BB}"/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'E. INFANTIL'!$G$39:$K$43</c:f>
              <c:strCache>
                <c:ptCount val="4"/>
                <c:pt idx="0">
                  <c:v>Visita del Instituto a la Universidad</c:v>
                </c:pt>
                <c:pt idx="1">
                  <c:v>Información que llega al Instituto</c:v>
                </c:pt>
                <c:pt idx="2">
                  <c:v>Página Web</c:v>
                </c:pt>
                <c:pt idx="3">
                  <c:v>Otro</c:v>
                </c:pt>
              </c:strCache>
            </c:strRef>
          </c:cat>
          <c:val>
            <c:numRef>
              <c:f>'E. INFANTIL'!$L$39:$L$43</c:f>
              <c:numCache>
                <c:formatCode>General</c:formatCode>
                <c:ptCount val="5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BA90-4DED-9499-D5170F912FA0}"/>
            </c:ext>
          </c:extLst>
        </c:ser>
        <c:ser>
          <c:idx val="1"/>
          <c:order val="1"/>
          <c:tx>
            <c:v>No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'E. INFANTIL'!$G$39:$K$43</c:f>
              <c:strCache>
                <c:ptCount val="4"/>
                <c:pt idx="0">
                  <c:v>Visita del Instituto a la Universidad</c:v>
                </c:pt>
                <c:pt idx="1">
                  <c:v>Información que llega al Instituto</c:v>
                </c:pt>
                <c:pt idx="2">
                  <c:v>Página Web</c:v>
                </c:pt>
                <c:pt idx="3">
                  <c:v>Otro</c:v>
                </c:pt>
              </c:strCache>
            </c:strRef>
          </c:cat>
          <c:val>
            <c:numRef>
              <c:f>'E. INFANTIL'!$M$39:$M$43</c:f>
              <c:numCache>
                <c:formatCode>General</c:formatCode>
                <c:ptCount val="5"/>
                <c:pt idx="0">
                  <c:v>96</c:v>
                </c:pt>
                <c:pt idx="1">
                  <c:v>97</c:v>
                </c:pt>
                <c:pt idx="2">
                  <c:v>98</c:v>
                </c:pt>
                <c:pt idx="3">
                  <c:v>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A90-4DED-9499-D5170F912FA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816849246602382"/>
          <c:y val="0.11572731040199002"/>
          <c:w val="0.25165689671816277"/>
          <c:h val="0.65630502329962315"/>
        </c:manualLayout>
      </c:layout>
      <c:overlay val="0"/>
      <c:txPr>
        <a:bodyPr/>
        <a:lstStyle/>
        <a:p>
          <a:pPr rtl="0">
            <a:defRPr sz="12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225-46CD-8889-87FCBEFCC4D5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225-46CD-8889-87FCBEFCC4D5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225-46CD-8889-87FCBEFCC4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'E. INFANTIL'!$A$189:$B$189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'E. INFANTIL'!$A$194:$B$194</c:f>
              <c:numCache>
                <c:formatCode>General</c:formatCode>
                <c:ptCount val="2"/>
                <c:pt idx="0">
                  <c:v>88</c:v>
                </c:pt>
                <c:pt idx="1">
                  <c:v>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225-46CD-8889-87FCBEFCC4D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7584232134446629"/>
          <c:y val="0.17837394416607016"/>
          <c:w val="9.1949730055315773E-2"/>
          <c:h val="0.2523190059958113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3271787865213185E-2"/>
          <c:y val="1.911666298409464E-4"/>
          <c:w val="0.68704677893319765"/>
          <c:h val="0.82604327304604863"/>
        </c:manualLayout>
      </c:layout>
      <c:pie3DChart>
        <c:varyColors val="1"/>
        <c:ser>
          <c:idx val="0"/>
          <c:order val="0"/>
          <c:explosion val="28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031-420E-8720-2757491AC863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031-420E-8720-2757491AC863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031-420E-8720-2757491AC863}"/>
              </c:ext>
            </c:extLst>
          </c:dPt>
          <c:dLbls>
            <c:dLbl>
              <c:idx val="1"/>
              <c:layout>
                <c:manualLayout>
                  <c:x val="-5.0765507697224432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031-420E-8720-2757491AC8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915360584289589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031-420E-8720-2757491AC86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'E. INFANTIL'!$A$189:$B$189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'E. INFANTIL'!$A$195:$B$195</c:f>
              <c:numCache>
                <c:formatCode>General</c:formatCode>
                <c:ptCount val="2"/>
                <c:pt idx="0">
                  <c:v>124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031-420E-8720-2757491AC86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4577157269079064"/>
          <c:y val="0.11574311021685552"/>
          <c:w val="7.8878632089610809E-2"/>
          <c:h val="0.22286365321992602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0A4-42D2-B99E-3425A941EFE0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0A4-42D2-B99E-3425A941EFE0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0A4-42D2-B99E-3425A941EF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'E. INFANTIL'!$A$189:$B$189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'E. INFANTIL'!$A$196:$B$196</c:f>
              <c:numCache>
                <c:formatCode>General</c:formatCode>
                <c:ptCount val="2"/>
                <c:pt idx="0">
                  <c:v>101</c:v>
                </c:pt>
                <c:pt idx="1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0A4-42D2-B99E-3425A941EFE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9.3380520983264187E-2"/>
          <c:h val="0.2408562461022117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2A3-4FAE-A483-87DFA5665D8E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2A3-4FAE-A483-87DFA5665D8E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2A3-4FAE-A483-87DFA5665D8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2"/>
              <c:pt idx="0">
                <c:v>Sí</c:v>
              </c:pt>
              <c:pt idx="1">
                <c:v>No</c:v>
              </c:pt>
            </c:strLit>
          </c:cat>
          <c:val>
            <c:numRef>
              <c:f>'E. INFANTIL'!$A$193:$B$193</c:f>
              <c:numCache>
                <c:formatCode>General</c:formatCode>
                <c:ptCount val="2"/>
                <c:pt idx="0">
                  <c:v>5</c:v>
                </c:pt>
                <c:pt idx="1">
                  <c:v>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2A3-4FAE-A483-87DFA5665D8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9.5547814098995196E-2"/>
          <c:h val="0.29780233834407061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2E0-44BB-A4E4-A6ED1CE4CCA7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2E0-44BB-A4E4-A6ED1CE4CCA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'E. INFANTIL'!$A$189:$B$189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'E. INFANTIL'!$A$190:$B$190</c:f>
              <c:numCache>
                <c:formatCode>General</c:formatCode>
                <c:ptCount val="2"/>
                <c:pt idx="0">
                  <c:v>2</c:v>
                </c:pt>
                <c:pt idx="1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2E0-44BB-A4E4-A6ED1CE4CCA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7.3089991658019507E-2"/>
          <c:h val="0.2624834170130410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BB8-4D0E-A47B-91B6562959CD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BB8-4D0E-A47B-91B6562959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'E. INFANTIL'!$A$189:$B$189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'E. INFANTIL'!$A$191:$B$191</c:f>
              <c:numCache>
                <c:formatCode>General</c:formatCode>
                <c:ptCount val="2"/>
                <c:pt idx="0">
                  <c:v>4</c:v>
                </c:pt>
                <c:pt idx="1">
                  <c:v>123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BB8-4D0E-A47B-91B6562959C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02570368359141"/>
          <c:y val="0.10422233912283113"/>
          <c:w val="7.3089991658019507E-2"/>
          <c:h val="0.2624834170130410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880083796864835E-2"/>
          <c:y val="0.11767227803421124"/>
          <c:w val="0.7751296684244745"/>
          <c:h val="0.7818968232419223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0B4-4704-A3C7-4A10EB87DC2F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0B4-4704-A3C7-4A10EB87DC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'E. INFANTIL'!$A$189:$B$189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'E. INFANTIL'!$A$192:$B$192</c:f>
              <c:numCache>
                <c:formatCode>General</c:formatCode>
                <c:ptCount val="2"/>
                <c:pt idx="0">
                  <c:v>42</c:v>
                </c:pt>
                <c:pt idx="1">
                  <c:v>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0B4-4704-A3C7-4A10EB87DC2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7.3089991658019507E-2"/>
          <c:h val="0.2624834170130410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623-41D1-9B29-9AFF5F67462D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623-41D1-9B29-9AFF5F67462D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623-41D1-9B29-9AFF5F6746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'E. INFANTIL'!$A$189:$B$189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'E. INFANTIL'!$A$197:$B$197</c:f>
              <c:numCache>
                <c:formatCode>General</c:formatCode>
                <c:ptCount val="2"/>
                <c:pt idx="0">
                  <c:v>57</c:v>
                </c:pt>
                <c:pt idx="1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623-41D1-9B29-9AFF5F67462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7.4276084146198143E-2"/>
          <c:h val="0.2408562461022117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83B-4F57-841E-4727E1AC2D69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83B-4F57-841E-4727E1AC2D69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83B-4F57-841E-4727E1AC2D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Global!$A$205:$B$205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Global!$A$210:$B$210</c:f>
              <c:numCache>
                <c:formatCode>General</c:formatCode>
                <c:ptCount val="2"/>
                <c:pt idx="0">
                  <c:v>372</c:v>
                </c:pt>
                <c:pt idx="1">
                  <c:v>137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83B-4F57-841E-4727E1AC2D6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7584232134446629"/>
          <c:y val="0.17837394416607016"/>
          <c:w val="9.1949730055315773E-2"/>
          <c:h val="0.2523190059958113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Sí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accent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22F-4102-8923-1AD5CECE094E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22F-4102-8923-1AD5CECE094E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25400">
                <a:solidFill>
                  <a:srgbClr val="92D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22F-4102-8923-1AD5CECE094E}"/>
              </c:ext>
            </c:extLst>
          </c:dPt>
          <c:dPt>
            <c:idx val="4"/>
            <c:bubble3D val="0"/>
            <c:spPr>
              <a:solidFill>
                <a:srgbClr val="CC04A1"/>
              </a:solidFill>
              <a:ln w="25400">
                <a:solidFill>
                  <a:srgbClr val="CC04A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22F-4102-8923-1AD5CECE094E}"/>
              </c:ext>
            </c:extLst>
          </c:dPt>
          <c:dLbls>
            <c:dLbl>
              <c:idx val="3"/>
              <c:layout>
                <c:manualLayout>
                  <c:x val="3.2266299876675855E-2"/>
                  <c:y val="-3.220843467864965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422F-4102-8923-1AD5CECE094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4986434316623682E-2"/>
                  <c:y val="0.112771879591606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22F-4102-8923-1AD5CECE094E}"/>
                </c:ext>
                <c:ext xmlns:c15="http://schemas.microsoft.com/office/drawing/2012/chart" uri="{CE6537A1-D6FC-4f65-9D91-7224C49458BB}"/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'E. PRIMARIA'!$G$39:$K$43</c:f>
              <c:strCache>
                <c:ptCount val="4"/>
                <c:pt idx="0">
                  <c:v>Visita del Instituto a la Universidad</c:v>
                </c:pt>
                <c:pt idx="1">
                  <c:v>Información que llega al Instituto</c:v>
                </c:pt>
                <c:pt idx="2">
                  <c:v>Página Web</c:v>
                </c:pt>
                <c:pt idx="3">
                  <c:v>Otro</c:v>
                </c:pt>
              </c:strCache>
            </c:strRef>
          </c:cat>
          <c:val>
            <c:numRef>
              <c:f>'E. PRIMARIA'!$L$39:$L$43</c:f>
              <c:numCache>
                <c:formatCode>General</c:formatCode>
                <c:ptCount val="5"/>
                <c:pt idx="0">
                  <c:v>12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22F-4102-8923-1AD5CECE094E}"/>
            </c:ext>
          </c:extLst>
        </c:ser>
        <c:ser>
          <c:idx val="1"/>
          <c:order val="1"/>
          <c:tx>
            <c:v>No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'E. PRIMARIA'!$G$39:$K$43</c:f>
              <c:strCache>
                <c:ptCount val="4"/>
                <c:pt idx="0">
                  <c:v>Visita del Instituto a la Universidad</c:v>
                </c:pt>
                <c:pt idx="1">
                  <c:v>Información que llega al Instituto</c:v>
                </c:pt>
                <c:pt idx="2">
                  <c:v>Página Web</c:v>
                </c:pt>
                <c:pt idx="3">
                  <c:v>Otro</c:v>
                </c:pt>
              </c:strCache>
            </c:strRef>
          </c:cat>
          <c:val>
            <c:numRef>
              <c:f>'E. PRIMARIA'!$M$39:$M$43</c:f>
              <c:numCache>
                <c:formatCode>General</c:formatCode>
                <c:ptCount val="5"/>
                <c:pt idx="0">
                  <c:v>96</c:v>
                </c:pt>
                <c:pt idx="1">
                  <c:v>97</c:v>
                </c:pt>
                <c:pt idx="2">
                  <c:v>98</c:v>
                </c:pt>
                <c:pt idx="3">
                  <c:v>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22F-4102-8923-1AD5CECE094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816849246602382"/>
          <c:y val="0.11572731040199002"/>
          <c:w val="0.25165689671816277"/>
          <c:h val="0.73600630839524583"/>
        </c:manualLayout>
      </c:layout>
      <c:overlay val="0"/>
      <c:txPr>
        <a:bodyPr/>
        <a:lstStyle/>
        <a:p>
          <a:pPr rtl="0">
            <a:defRPr sz="12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3BF-484B-87EE-21C375F51656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3BF-484B-87EE-21C375F51656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3BF-484B-87EE-21C375F516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'E. PRIMARIA'!$A$189:$B$189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'E. PRIMARIA'!$A$194:$B$194</c:f>
              <c:numCache>
                <c:formatCode>General</c:formatCode>
                <c:ptCount val="2"/>
                <c:pt idx="0">
                  <c:v>92</c:v>
                </c:pt>
                <c:pt idx="1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3BF-484B-87EE-21C375F5165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7584232134446629"/>
          <c:y val="0.17837394416607016"/>
          <c:w val="9.1949730055315773E-2"/>
          <c:h val="0.2523190059958113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3271787865213185E-2"/>
          <c:y val="1.911666298409464E-4"/>
          <c:w val="0.68704677893319765"/>
          <c:h val="0.82604327304604863"/>
        </c:manualLayout>
      </c:layout>
      <c:pie3DChart>
        <c:varyColors val="1"/>
        <c:ser>
          <c:idx val="0"/>
          <c:order val="0"/>
          <c:explosion val="28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E5F-4716-BE14-67416D66454F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E5F-4716-BE14-67416D66454F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E5F-4716-BE14-67416D66454F}"/>
              </c:ext>
            </c:extLst>
          </c:dPt>
          <c:dLbls>
            <c:dLbl>
              <c:idx val="1"/>
              <c:layout>
                <c:manualLayout>
                  <c:x val="-5.0765507697224432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E5F-4716-BE14-67416D66454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915360584289589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E5F-4716-BE14-67416D66454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'E. PRIMARIA'!$A$189:$B$189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'E. PRIMARIA'!$A$195:$B$195</c:f>
              <c:numCache>
                <c:formatCode>General</c:formatCode>
                <c:ptCount val="2"/>
                <c:pt idx="0">
                  <c:v>122</c:v>
                </c:pt>
                <c:pt idx="1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E5F-4716-BE14-67416D66454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4577157269079064"/>
          <c:y val="0.11574311021685552"/>
          <c:w val="7.8878632089610809E-2"/>
          <c:h val="0.22286365321992602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20-4DC2-A8B6-6C3CBE46CBB2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420-4DC2-A8B6-6C3CBE46CBB2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420-4DC2-A8B6-6C3CBE46CB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'E. PRIMARIA'!$A$189:$B$189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'E. PRIMARIA'!$A$196:$B$196</c:f>
              <c:numCache>
                <c:formatCode>General</c:formatCode>
                <c:ptCount val="2"/>
                <c:pt idx="0">
                  <c:v>110</c:v>
                </c:pt>
                <c:pt idx="1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420-4DC2-A8B6-6C3CBE46CBB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9.3380520983264187E-2"/>
          <c:h val="0.2408562461022117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36-474F-810B-4287B43F205C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36-474F-810B-4287B43F205C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536-474F-810B-4287B43F20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'E. PRIMARIA'!$A$189:$B$189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'E. PRIMARIA'!$A$193:$B$193</c:f>
              <c:numCache>
                <c:formatCode>General</c:formatCode>
                <c:ptCount val="2"/>
                <c:pt idx="0">
                  <c:v>10</c:v>
                </c:pt>
                <c:pt idx="1">
                  <c:v>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536-474F-810B-4287B43F205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9.5547814098995196E-2"/>
          <c:h val="0.29780233834407061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BC8-416D-8C13-195C0724856A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BC8-416D-8C13-195C072485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'E. PRIMARIA'!$A$189:$B$189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'E. PRIMARIA'!$A$190:$B$190</c:f>
              <c:numCache>
                <c:formatCode>General</c:formatCode>
                <c:ptCount val="2"/>
                <c:pt idx="0">
                  <c:v>11</c:v>
                </c:pt>
                <c:pt idx="1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BC8-416D-8C13-195C0724856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7.3089991658019507E-2"/>
          <c:h val="0.2624834170130410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D6B-48A7-8941-9E4377EDAE6E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D6B-48A7-8941-9E4377EDAE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'E. PRIMARIA'!$A$189:$B$189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'E. PRIMARIA'!$A$191:$B$191</c:f>
              <c:numCache>
                <c:formatCode>General</c:formatCode>
                <c:ptCount val="2"/>
                <c:pt idx="0">
                  <c:v>3</c:v>
                </c:pt>
                <c:pt idx="1">
                  <c:v>127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D6B-48A7-8941-9E4377EDAE6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02570368359141"/>
          <c:y val="0.10422233912283113"/>
          <c:w val="7.3089991658019507E-2"/>
          <c:h val="0.2624834170130410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880083796864835E-2"/>
          <c:y val="0.11767227803421124"/>
          <c:w val="0.7751296684244745"/>
          <c:h val="0.7818968232419223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78C-4DC9-9E1E-B21663F2F2C9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78C-4DC9-9E1E-B21663F2F2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'E. PRIMARIA'!$A$189:$B$189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'E. PRIMARIA'!$A$192:$B$192</c:f>
              <c:numCache>
                <c:formatCode>General</c:formatCode>
                <c:ptCount val="2"/>
                <c:pt idx="0">
                  <c:v>62</c:v>
                </c:pt>
                <c:pt idx="1">
                  <c:v>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78C-4DC9-9E1E-B21663F2F2C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7.3089991658019507E-2"/>
          <c:h val="0.2624834170130410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768-4AD0-8D39-FC6622B6F21F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768-4AD0-8D39-FC6622B6F21F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768-4AD0-8D39-FC6622B6F2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'E. PRIMARIA'!$A$189:$B$189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'E. PRIMARIA'!$A$197:$B$197</c:f>
              <c:numCache>
                <c:formatCode>General</c:formatCode>
                <c:ptCount val="2"/>
                <c:pt idx="0">
                  <c:v>68</c:v>
                </c:pt>
                <c:pt idx="1">
                  <c:v>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768-4AD0-8D39-FC6622B6F21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7.4276084146198143E-2"/>
          <c:h val="0.2408562461022117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Sí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accent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D8F-48E1-9191-399E957BF37A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D8F-48E1-9191-399E957BF37A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25400">
                <a:solidFill>
                  <a:srgbClr val="92D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D8F-48E1-9191-399E957BF37A}"/>
              </c:ext>
            </c:extLst>
          </c:dPt>
          <c:dPt>
            <c:idx val="4"/>
            <c:bubble3D val="0"/>
            <c:spPr>
              <a:solidFill>
                <a:srgbClr val="CC04A1"/>
              </a:solidFill>
              <a:ln w="25400">
                <a:solidFill>
                  <a:srgbClr val="CC04A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D8F-48E1-9191-399E957BF37A}"/>
              </c:ext>
            </c:extLst>
          </c:dPt>
          <c:dLbls>
            <c:dLbl>
              <c:idx val="3"/>
              <c:layout>
                <c:manualLayout>
                  <c:x val="3.2266299876675855E-2"/>
                  <c:y val="-3.220843467864965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D8F-48E1-9191-399E957BF37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4986434316623682E-2"/>
                  <c:y val="0.112771879591606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D8F-48E1-9191-399E957BF37A}"/>
                </c:ext>
                <c:ext xmlns:c15="http://schemas.microsoft.com/office/drawing/2012/chart" uri="{CE6537A1-D6FC-4f65-9D91-7224C49458BB}"/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'ESTUDIOS INGLESES'!$G$39:$K$43</c:f>
              <c:strCache>
                <c:ptCount val="2"/>
                <c:pt idx="0">
                  <c:v>Visita del Instituto a la Universidad</c:v>
                </c:pt>
                <c:pt idx="1">
                  <c:v>Página Web</c:v>
                </c:pt>
              </c:strCache>
            </c:strRef>
          </c:cat>
          <c:val>
            <c:numRef>
              <c:f>'ESTUDIOS INGLESES'!$L$39:$L$43</c:f>
              <c:numCache>
                <c:formatCode>General</c:formatCode>
                <c:ptCount val="5"/>
                <c:pt idx="0">
                  <c:v>2</c:v>
                </c:pt>
                <c:pt idx="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DD8F-48E1-9191-399E957BF37A}"/>
            </c:ext>
          </c:extLst>
        </c:ser>
        <c:ser>
          <c:idx val="1"/>
          <c:order val="1"/>
          <c:tx>
            <c:v>No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'ESTUDIOS INGLESES'!$G$39:$K$43</c:f>
              <c:strCache>
                <c:ptCount val="2"/>
                <c:pt idx="0">
                  <c:v>Visita del Instituto a la Universidad</c:v>
                </c:pt>
                <c:pt idx="1">
                  <c:v>Página Web</c:v>
                </c:pt>
              </c:strCache>
            </c:strRef>
          </c:cat>
          <c:val>
            <c:numRef>
              <c:f>'ESTUDIOS INGLESES'!$M$39:$M$43</c:f>
              <c:numCache>
                <c:formatCode>General</c:formatCode>
                <c:ptCount val="5"/>
                <c:pt idx="0">
                  <c:v>96</c:v>
                </c:pt>
                <c:pt idx="1">
                  <c:v>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D8F-48E1-9191-399E957BF37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816849246602382"/>
          <c:y val="0.11572731040199002"/>
          <c:w val="0.25165689671816277"/>
          <c:h val="0.74428715027642822"/>
        </c:manualLayout>
      </c:layout>
      <c:overlay val="0"/>
      <c:txPr>
        <a:bodyPr/>
        <a:lstStyle/>
        <a:p>
          <a:pPr rtl="0">
            <a:defRPr sz="12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3271787865213185E-2"/>
          <c:y val="1.911666298409464E-4"/>
          <c:w val="0.68704677893319765"/>
          <c:h val="0.82604327304604863"/>
        </c:manualLayout>
      </c:layout>
      <c:pie3DChart>
        <c:varyColors val="1"/>
        <c:ser>
          <c:idx val="0"/>
          <c:order val="0"/>
          <c:explosion val="28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EFC-4819-A0F1-CF817F34F88C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EFC-4819-A0F1-CF817F34F88C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EFC-4819-A0F1-CF817F34F88C}"/>
              </c:ext>
            </c:extLst>
          </c:dPt>
          <c:dLbls>
            <c:dLbl>
              <c:idx val="1"/>
              <c:layout>
                <c:manualLayout>
                  <c:x val="-5.0765507697224432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EFC-4819-A0F1-CF817F34F88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9915360584289589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EFC-4819-A0F1-CF817F34F88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Global!$A$205:$B$205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Global!$A$211:$B$211</c:f>
              <c:numCache>
                <c:formatCode>General</c:formatCode>
                <c:ptCount val="2"/>
                <c:pt idx="0">
                  <c:v>493</c:v>
                </c:pt>
                <c:pt idx="1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EFC-4819-A0F1-CF817F34F88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4577157269079064"/>
          <c:y val="0.11574311021685552"/>
          <c:w val="7.8878632089610809E-2"/>
          <c:h val="0.22286365321992602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219-4CFB-8E25-53C8EFD9C134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219-4CFB-8E25-53C8EFD9C134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219-4CFB-8E25-53C8EFD9C13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'ESTUDIOS INGLESES'!$A$189:$B$189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'ESTUDIOS INGLESES'!$A$194:$B$194</c:f>
              <c:numCache>
                <c:formatCode>General</c:formatCode>
                <c:ptCount val="2"/>
                <c:pt idx="0">
                  <c:v>29</c:v>
                </c:pt>
                <c:pt idx="1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219-4CFB-8E25-53C8EFD9C13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7584232134446629"/>
          <c:y val="0.17837394416607016"/>
          <c:w val="9.1949730055315773E-2"/>
          <c:h val="0.2523190059958113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3271787865213185E-2"/>
          <c:y val="1.911666298409464E-4"/>
          <c:w val="0.68704677893319765"/>
          <c:h val="0.82604327304604863"/>
        </c:manualLayout>
      </c:layout>
      <c:pie3DChart>
        <c:varyColors val="1"/>
        <c:ser>
          <c:idx val="0"/>
          <c:order val="0"/>
          <c:explosion val="28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416-4E31-9D7B-BB525469D887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416-4E31-9D7B-BB525469D887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416-4E31-9D7B-BB525469D887}"/>
              </c:ext>
            </c:extLst>
          </c:dPt>
          <c:dLbls>
            <c:dLbl>
              <c:idx val="1"/>
              <c:layout>
                <c:manualLayout>
                  <c:x val="-5.0765507697224432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416-4E31-9D7B-BB525469D8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915360584289589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416-4E31-9D7B-BB525469D88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'ESTUDIOS INGLESES'!$A$189:$B$189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'ESTUDIOS INGLESES'!$A$195:$B$195</c:f>
              <c:numCache>
                <c:formatCode>General</c:formatCode>
                <c:ptCount val="2"/>
                <c:pt idx="0">
                  <c:v>44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416-4E31-9D7B-BB525469D88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4577157269079064"/>
          <c:y val="0.11574311021685552"/>
          <c:w val="7.8878632089610809E-2"/>
          <c:h val="0.22286365321992602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1A2-4543-AD3E-A76D3F65DD66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1A2-4543-AD3E-A76D3F65DD66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1A2-4543-AD3E-A76D3F65DD6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'ESTUDIOS INGLESES'!$A$189:$B$189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'ESTUDIOS INGLESES'!$A$196:$B$196</c:f>
              <c:numCache>
                <c:formatCode>General</c:formatCode>
                <c:ptCount val="2"/>
                <c:pt idx="0">
                  <c:v>41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1A2-4543-AD3E-A76D3F65DD6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9.3380520983264187E-2"/>
          <c:h val="0.2408562461022117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E13-4A50-9C75-F1E9A416086E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E13-4A50-9C75-F1E9A416086E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E13-4A50-9C75-F1E9A41608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2"/>
              <c:pt idx="0">
                <c:v>Sí</c:v>
              </c:pt>
              <c:pt idx="1">
                <c:v>No</c:v>
              </c:pt>
            </c:strLit>
          </c:cat>
          <c:val>
            <c:numRef>
              <c:f>'ESTUDIOS INGLESES'!$A$193:$B$193</c:f>
              <c:numCache>
                <c:formatCode>General</c:formatCode>
                <c:ptCount val="2"/>
                <c:pt idx="0">
                  <c:v>7</c:v>
                </c:pt>
                <c:pt idx="1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E13-4A50-9C75-F1E9A416086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9.5547814098995196E-2"/>
          <c:h val="0.29780233834407061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8EE-4DD1-B8AD-3E8F475CF8C8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8EE-4DD1-B8AD-3E8F475CF8C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'ESTUDIOS INGLESES'!$A$189:$B$189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'ESTUDIOS INGLESES'!$A$190:$B$190</c:f>
              <c:numCache>
                <c:formatCode>General</c:formatCode>
                <c:ptCount val="2"/>
                <c:pt idx="0">
                  <c:v>2</c:v>
                </c:pt>
                <c:pt idx="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8EE-4DD1-B8AD-3E8F475CF8C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7.3089991658019507E-2"/>
          <c:h val="0.2624834170130410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3D0-41D8-A138-50895698446D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3D0-41D8-A138-5089569844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'ESTUDIOS INGLESES'!$A$189:$B$189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'ESTUDIOS INGLESES'!$A$191:$B$191</c:f>
              <c:numCache>
                <c:formatCode>General</c:formatCode>
                <c:ptCount val="2"/>
                <c:pt idx="0">
                  <c:v>1</c:v>
                </c:pt>
                <c:pt idx="1">
                  <c:v>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3D0-41D8-A138-50895698446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02570368359141"/>
          <c:y val="0.10422233912283113"/>
          <c:w val="7.3089991658019507E-2"/>
          <c:h val="0.2624834170130410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880083796864835E-2"/>
          <c:y val="0.11767227803421124"/>
          <c:w val="0.7751296684244745"/>
          <c:h val="0.7818968232419223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5F2-4F7E-A109-CE0D67ED22A6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5F2-4F7E-A109-CE0D67ED22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'ESTUDIOS INGLESES'!$A$189:$B$189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'ESTUDIOS INGLESES'!$A$192:$B$192</c:f>
              <c:numCache>
                <c:formatCode>General</c:formatCode>
                <c:ptCount val="2"/>
                <c:pt idx="0">
                  <c:v>26</c:v>
                </c:pt>
                <c:pt idx="1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5F2-4F7E-A109-CE0D67ED22A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7.3089991658019507E-2"/>
          <c:h val="0.2624834170130410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17B-4A1D-A756-2836FC036C80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17B-4A1D-A756-2836FC036C80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17B-4A1D-A756-2836FC036C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'ESTUDIOS INGLESES'!$A$189:$B$189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'ESTUDIOS INGLESES'!$A$197:$B$197</c:f>
              <c:numCache>
                <c:formatCode>General</c:formatCode>
                <c:ptCount val="2"/>
                <c:pt idx="0">
                  <c:v>26</c:v>
                </c:pt>
                <c:pt idx="1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17B-4A1D-A756-2836FC036C8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7.4276084146198143E-2"/>
          <c:h val="0.2408562461022117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Sí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accent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713-4904-A7EB-EC87BC41B129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713-4904-A7EB-EC87BC41B129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25400">
                <a:solidFill>
                  <a:srgbClr val="92D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713-4904-A7EB-EC87BC41B129}"/>
              </c:ext>
            </c:extLst>
          </c:dPt>
          <c:dPt>
            <c:idx val="4"/>
            <c:bubble3D val="0"/>
            <c:spPr>
              <a:solidFill>
                <a:srgbClr val="CC04A1"/>
              </a:solidFill>
              <a:ln w="25400">
                <a:solidFill>
                  <a:srgbClr val="CC04A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713-4904-A7EB-EC87BC41B129}"/>
              </c:ext>
            </c:extLst>
          </c:dPt>
          <c:dLbls>
            <c:dLbl>
              <c:idx val="3"/>
              <c:layout>
                <c:manualLayout>
                  <c:x val="3.2266299876675855E-2"/>
                  <c:y val="-3.220843467864965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713-4904-A7EB-EC87BC41B12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4986434316623682E-2"/>
                  <c:y val="0.112771879591606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713-4904-A7EB-EC87BC41B129}"/>
                </c:ext>
                <c:ext xmlns:c15="http://schemas.microsoft.com/office/drawing/2012/chart" uri="{CE6537A1-D6FC-4f65-9D91-7224C49458BB}"/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'FILOLOGIA HISPANICA'!$G$39:$K$43</c:f>
              <c:strCache>
                <c:ptCount val="4"/>
                <c:pt idx="0">
                  <c:v>Visita del Instituto a la Universidad</c:v>
                </c:pt>
                <c:pt idx="1">
                  <c:v>Información que llega al Instituto</c:v>
                </c:pt>
                <c:pt idx="2">
                  <c:v>Página Web</c:v>
                </c:pt>
                <c:pt idx="3">
                  <c:v>Otro</c:v>
                </c:pt>
              </c:strCache>
            </c:strRef>
          </c:cat>
          <c:val>
            <c:numRef>
              <c:f>'FILOLOGIA HISPANICA'!$L$39:$L$43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3713-4904-A7EB-EC87BC41B129}"/>
            </c:ext>
          </c:extLst>
        </c:ser>
        <c:ser>
          <c:idx val="1"/>
          <c:order val="1"/>
          <c:tx>
            <c:v>No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'FILOLOGIA HISPANICA'!$G$39:$K$43</c:f>
              <c:strCache>
                <c:ptCount val="4"/>
                <c:pt idx="0">
                  <c:v>Visita del Instituto a la Universidad</c:v>
                </c:pt>
                <c:pt idx="1">
                  <c:v>Información que llega al Instituto</c:v>
                </c:pt>
                <c:pt idx="2">
                  <c:v>Página Web</c:v>
                </c:pt>
                <c:pt idx="3">
                  <c:v>Otro</c:v>
                </c:pt>
              </c:strCache>
            </c:strRef>
          </c:cat>
          <c:val>
            <c:numRef>
              <c:f>'FILOLOGIA HISPANICA'!$M$39:$M$43</c:f>
              <c:numCache>
                <c:formatCode>General</c:formatCode>
                <c:ptCount val="5"/>
                <c:pt idx="0">
                  <c:v>96</c:v>
                </c:pt>
                <c:pt idx="1">
                  <c:v>97</c:v>
                </c:pt>
                <c:pt idx="2">
                  <c:v>98</c:v>
                </c:pt>
                <c:pt idx="3">
                  <c:v>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713-4904-A7EB-EC87BC41B12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816849246602382"/>
          <c:y val="0.11572731040199002"/>
          <c:w val="0.25165689671816277"/>
          <c:h val="0.81089390490539948"/>
        </c:manualLayout>
      </c:layout>
      <c:overlay val="0"/>
      <c:txPr>
        <a:bodyPr/>
        <a:lstStyle/>
        <a:p>
          <a:pPr rtl="0">
            <a:defRPr sz="12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E48-426C-A029-AB0C816E3CA3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E48-426C-A029-AB0C816E3CA3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E48-426C-A029-AB0C816E3C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'FILOLOGIA HISPANICA'!$A$189:$B$189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'FILOLOGIA HISPANICA'!$A$194:$B$194</c:f>
              <c:numCache>
                <c:formatCode>General</c:formatCode>
                <c:ptCount val="2"/>
                <c:pt idx="0">
                  <c:v>19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E48-426C-A029-AB0C816E3CA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7584232134446629"/>
          <c:y val="0.17837394416607016"/>
          <c:w val="9.1949730055315773E-2"/>
          <c:h val="0.2523190059958113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832-4018-AE62-6C4557F5B127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832-4018-AE62-6C4557F5B127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832-4018-AE62-6C4557F5B1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Global!$A$205:$B$205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Global!$A$212:$B$212</c:f>
              <c:numCache>
                <c:formatCode>General</c:formatCode>
                <c:ptCount val="2"/>
                <c:pt idx="0">
                  <c:v>429</c:v>
                </c:pt>
                <c:pt idx="1">
                  <c:v>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832-4018-AE62-6C4557F5B12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9.3380520983264187E-2"/>
          <c:h val="0.2408562461022117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3271787865213185E-2"/>
          <c:y val="1.911666298409464E-4"/>
          <c:w val="0.68704677893319765"/>
          <c:h val="0.82604327304604863"/>
        </c:manualLayout>
      </c:layout>
      <c:pie3DChart>
        <c:varyColors val="1"/>
        <c:ser>
          <c:idx val="0"/>
          <c:order val="0"/>
          <c:explosion val="28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107-4CA3-B1EE-83C0D42CE1AC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107-4CA3-B1EE-83C0D42CE1AC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107-4CA3-B1EE-83C0D42CE1AC}"/>
              </c:ext>
            </c:extLst>
          </c:dPt>
          <c:dLbls>
            <c:dLbl>
              <c:idx val="1"/>
              <c:layout>
                <c:manualLayout>
                  <c:x val="-5.0765507697224432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107-4CA3-B1EE-83C0D42CE1A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915360584289589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107-4CA3-B1EE-83C0D42CE1A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'FILOLOGIA HISPANICA'!$A$189:$B$189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'FILOLOGIA HISPANICA'!$A$195:$B$195</c:f>
              <c:numCache>
                <c:formatCode>General</c:formatCode>
                <c:ptCount val="2"/>
                <c:pt idx="0">
                  <c:v>22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107-4CA3-B1EE-83C0D42CE1A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4577157269079064"/>
          <c:y val="0.11574311021685552"/>
          <c:w val="7.8878632089610809E-2"/>
          <c:h val="0.22286365321992602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544-49AF-8311-3B56DA49C276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544-49AF-8311-3B56DA49C276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544-49AF-8311-3B56DA49C27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'FILOLOGIA HISPANICA'!$A$189:$B$189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'FILOLOGIA HISPANICA'!$A$196:$B$196</c:f>
              <c:numCache>
                <c:formatCode>General</c:formatCode>
                <c:ptCount val="2"/>
                <c:pt idx="0">
                  <c:v>21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544-49AF-8311-3B56DA49C27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9.3380520983264187E-2"/>
          <c:h val="0.2408562461022117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AD3-420E-8F46-108FE4852ABA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AD3-420E-8F46-108FE4852ABA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AD3-420E-8F46-108FE4852AB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2"/>
              <c:pt idx="0">
                <c:v>Sí</c:v>
              </c:pt>
              <c:pt idx="1">
                <c:v>No</c:v>
              </c:pt>
            </c:strLit>
          </c:cat>
          <c:val>
            <c:numRef>
              <c:f>'FILOLOGIA HISPANICA'!$A$193:$B$193</c:f>
              <c:numCache>
                <c:formatCode>General</c:formatCode>
                <c:ptCount val="2"/>
                <c:pt idx="0">
                  <c:v>6</c:v>
                </c:pt>
                <c:pt idx="1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AD3-420E-8F46-108FE4852AB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9.5547814098995196E-2"/>
          <c:h val="0.29780233834407061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3E1-4F12-9E26-88A672F4D557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3E1-4F12-9E26-88A672F4D5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'FILOLOGIA HISPANICA'!$A$189:$B$189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'FILOLOGIA HISPANICA'!$A$190:$B$190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3E1-4F12-9E26-88A672F4D55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7.3089991658019507E-2"/>
          <c:h val="0.2624834170130410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A79-4BA2-9A75-66A0238EED82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A79-4BA2-9A75-66A0238EED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'FILOLOGIA HISPANICA'!$A$189:$B$189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'FILOLOGIA HISPANICA'!$A$191:$B$191</c:f>
              <c:numCache>
                <c:formatCode>General</c:formatCode>
                <c:ptCount val="2"/>
                <c:pt idx="0">
                  <c:v>2</c:v>
                </c:pt>
                <c:pt idx="1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A79-4BA2-9A75-66A0238EED8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02570368359141"/>
          <c:y val="0.10422233912283113"/>
          <c:w val="7.3089991658019507E-2"/>
          <c:h val="0.2624834170130410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880083796864835E-2"/>
          <c:y val="0.11767227803421124"/>
          <c:w val="0.7751296684244745"/>
          <c:h val="0.7818968232419223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D43-4858-87BE-C16817CB10D7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D43-4858-87BE-C16817CB10D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'FILOLOGIA HISPANICA'!$A$189:$B$189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'FILOLOGIA HISPANICA'!$A$192:$B$192</c:f>
              <c:numCache>
                <c:formatCode>General</c:formatCode>
                <c:ptCount val="2"/>
                <c:pt idx="0">
                  <c:v>19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D43-4858-87BE-C16817CB10D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7.3089991658019507E-2"/>
          <c:h val="0.2624834170130410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CCB-40DD-8771-6E5CC70F85A3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CCB-40DD-8771-6E5CC70F85A3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CCB-40DD-8771-6E5CC70F85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'FILOLOGIA HISPANICA'!$A$189:$B$189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'FILOLOGIA HISPANICA'!$A$197:$B$197</c:f>
              <c:numCache>
                <c:formatCode>General</c:formatCode>
                <c:ptCount val="2"/>
                <c:pt idx="0">
                  <c:v>20</c:v>
                </c:pt>
                <c:pt idx="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CCB-40DD-8771-6E5CC70F85A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7.4276084146198143E-2"/>
          <c:h val="0.2408562461022117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Sí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accent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332-458D-A2A3-76441B115F59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332-458D-A2A3-76441B115F59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25400">
                <a:solidFill>
                  <a:srgbClr val="92D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332-458D-A2A3-76441B115F59}"/>
              </c:ext>
            </c:extLst>
          </c:dPt>
          <c:dPt>
            <c:idx val="4"/>
            <c:bubble3D val="0"/>
            <c:spPr>
              <a:solidFill>
                <a:srgbClr val="CC04A1"/>
              </a:solidFill>
              <a:ln w="25400">
                <a:solidFill>
                  <a:srgbClr val="CC04A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332-458D-A2A3-76441B115F59}"/>
              </c:ext>
            </c:extLst>
          </c:dPt>
          <c:dLbls>
            <c:dLbl>
              <c:idx val="3"/>
              <c:layout>
                <c:manualLayout>
                  <c:x val="3.2266299876675855E-2"/>
                  <c:y val="-3.220843467864965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332-458D-A2A3-76441B115F5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4986434316623682E-2"/>
                  <c:y val="0.112771879591606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332-458D-A2A3-76441B115F59}"/>
                </c:ext>
                <c:ext xmlns:c15="http://schemas.microsoft.com/office/drawing/2012/chart" uri="{CE6537A1-D6FC-4f65-9D91-7224C49458BB}"/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'GEOGRAFIA E HISTORIA'!$G$39:$K$43</c:f>
              <c:strCache>
                <c:ptCount val="3"/>
                <c:pt idx="0">
                  <c:v>Visita del Instituto a la Universidad</c:v>
                </c:pt>
                <c:pt idx="1">
                  <c:v>Página Web</c:v>
                </c:pt>
                <c:pt idx="2">
                  <c:v>Otro</c:v>
                </c:pt>
              </c:strCache>
            </c:strRef>
          </c:cat>
          <c:val>
            <c:numRef>
              <c:f>'GEOGRAFIA E HISTORIA'!$L$39:$L$43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332-458D-A2A3-76441B115F59}"/>
            </c:ext>
          </c:extLst>
        </c:ser>
        <c:ser>
          <c:idx val="1"/>
          <c:order val="1"/>
          <c:tx>
            <c:v>No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'GEOGRAFIA E HISTORIA'!$G$39:$K$43</c:f>
              <c:strCache>
                <c:ptCount val="3"/>
                <c:pt idx="0">
                  <c:v>Visita del Instituto a la Universidad</c:v>
                </c:pt>
                <c:pt idx="1">
                  <c:v>Página Web</c:v>
                </c:pt>
                <c:pt idx="2">
                  <c:v>Otro</c:v>
                </c:pt>
              </c:strCache>
            </c:strRef>
          </c:cat>
          <c:val>
            <c:numRef>
              <c:f>'GEOGRAFIA E HISTORIA'!$M$39:$M$43</c:f>
              <c:numCache>
                <c:formatCode>General</c:formatCode>
                <c:ptCount val="5"/>
                <c:pt idx="0">
                  <c:v>96</c:v>
                </c:pt>
                <c:pt idx="1">
                  <c:v>97</c:v>
                </c:pt>
                <c:pt idx="2">
                  <c:v>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332-458D-A2A3-76441B115F5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816849246602382"/>
          <c:y val="0.11572731040199002"/>
          <c:w val="0.25165689671816277"/>
          <c:h val="0.72835929413173184"/>
        </c:manualLayout>
      </c:layout>
      <c:overlay val="0"/>
      <c:txPr>
        <a:bodyPr/>
        <a:lstStyle/>
        <a:p>
          <a:pPr rtl="0">
            <a:defRPr sz="12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4FB-4C3F-9403-92E308C14950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4FB-4C3F-9403-92E308C14950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4FB-4C3F-9403-92E308C1495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'GEOGRAFIA E HISTORIA'!$B$240:$B$241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'GEOGRAFIA E HISTORIA'!$C$240:$C$241</c:f>
              <c:numCache>
                <c:formatCode>General</c:formatCode>
                <c:ptCount val="2"/>
                <c:pt idx="0">
                  <c:v>17</c:v>
                </c:pt>
                <c:pt idx="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4FB-4C3F-9403-92E308C1495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7584232134446629"/>
          <c:y val="0.17837394416607016"/>
          <c:w val="6.2614358909049483E-2"/>
          <c:h val="0.20546121099306747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3271787865213185E-2"/>
          <c:y val="1.911666298409464E-4"/>
          <c:w val="0.68704677893319765"/>
          <c:h val="0.82604327304604863"/>
        </c:manualLayout>
      </c:layout>
      <c:pie3DChart>
        <c:varyColors val="1"/>
        <c:ser>
          <c:idx val="0"/>
          <c:order val="0"/>
          <c:explosion val="28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1C3-4127-B62F-3DB81D2686A2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1C3-4127-B62F-3DB81D2686A2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1C3-4127-B62F-3DB81D2686A2}"/>
              </c:ext>
            </c:extLst>
          </c:dPt>
          <c:dLbls>
            <c:dLbl>
              <c:idx val="1"/>
              <c:layout>
                <c:manualLayout>
                  <c:x val="-5.0765507697224432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1C3-4127-B62F-3DB81D2686A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915360584289589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1C3-4127-B62F-3DB81D2686A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'GEOGRAFIA E HISTORIA'!$B$249:$B$250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'GEOGRAFIA E HISTORIA'!$C$249:$C$250</c:f>
              <c:numCache>
                <c:formatCode>General</c:formatCode>
                <c:ptCount val="2"/>
                <c:pt idx="0">
                  <c:v>17</c:v>
                </c:pt>
                <c:pt idx="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1C3-4127-B62F-3DB81D2686A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4577157269079064"/>
          <c:y val="0.11574311021685552"/>
          <c:w val="6.3428247775203589E-2"/>
          <c:h val="0.1832592912233455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75-4930-9105-04BAE6F8BD1F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75-4930-9105-04BAE6F8BD1F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675-4930-9105-04BAE6F8BD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2"/>
              <c:pt idx="0">
                <c:v>Sí</c:v>
              </c:pt>
              <c:pt idx="1">
                <c:v>No</c:v>
              </c:pt>
            </c:strLit>
          </c:cat>
          <c:val>
            <c:numRef>
              <c:f>Global!$A$209:$B$209</c:f>
              <c:numCache>
                <c:formatCode>General</c:formatCode>
                <c:ptCount val="2"/>
                <c:pt idx="0">
                  <c:v>52</c:v>
                </c:pt>
                <c:pt idx="1">
                  <c:v>207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675-4930-9105-04BAE6F8BD1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9.5547814098995196E-2"/>
          <c:h val="0.29780233834407061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867-483A-BBBC-FAB875D548F9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867-483A-BBBC-FAB875D548F9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867-483A-BBBC-FAB875D548F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'GEOGRAFIA E HISTORIA'!$B$259</c:f>
              <c:strCache>
                <c:ptCount val="1"/>
                <c:pt idx="0">
                  <c:v>Si</c:v>
                </c:pt>
              </c:strCache>
            </c:strRef>
          </c:cat>
          <c:val>
            <c:numRef>
              <c:f>'GEOGRAFIA E HISTORIA'!$C$259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867-483A-BBBC-FAB875D548F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9.3380520983264187E-2"/>
          <c:h val="0.2408562461022117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9BF-4C8C-B6C4-65CE9EDB5D10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9BF-4C8C-B6C4-65CE9EDB5D10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9BF-4C8C-B6C4-65CE9EDB5D1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'GEOGRAFIA E HISTORIA'!$B$231:$B$232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'GEOGRAFIA E HISTORIA'!$C$231:$C$232</c:f>
              <c:numCache>
                <c:formatCode>General</c:formatCod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9BF-4C8C-B6C4-65CE9EDB5D1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6.9826655431908649E-2"/>
          <c:h val="0.19443220210433415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F31-4DA1-AE22-101513B1FE76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F31-4DA1-AE22-101513B1FE7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'GEOGRAFIA E HISTORIA'!$A$189:$B$189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'GEOGRAFIA E HISTORIA'!$A$190:$B$190</c:f>
              <c:numCache>
                <c:formatCode>General</c:formatCode>
                <c:ptCount val="2"/>
                <c:pt idx="0">
                  <c:v>4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F31-4DA1-AE22-101513B1FE7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7.3089991658019507E-2"/>
          <c:h val="0.2624834170130410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149-413A-AA14-642FFBCB4075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149-413A-AA14-642FFBCB40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'GEOGRAFIA E HISTORIA'!$B$212:$B$213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'GEOGRAFIA E HISTORIA'!$C$212:$C$213</c:f>
              <c:numCache>
                <c:formatCode>General</c:formatCode>
                <c:ptCount val="2"/>
                <c:pt idx="0">
                  <c:v>2</c:v>
                </c:pt>
                <c:pt idx="1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149-413A-AA14-642FFBCB407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02570368359141"/>
          <c:y val="0.10422233912283113"/>
          <c:w val="6.2700542153900737E-2"/>
          <c:h val="0.20268511445388768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256815907199972E-2"/>
          <c:y val="0.11087524000026758"/>
          <c:w val="0.7751296684244745"/>
          <c:h val="0.7818968232419223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FD7-4E50-AF26-4AF13680A1B6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FD7-4E50-AF26-4AF13680A1B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'GEOGRAFIA E HISTORIA'!$B$221:$B$222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'GEOGRAFIA E HISTORIA'!$C$221:$C$222</c:f>
              <c:numCache>
                <c:formatCode>General</c:formatCode>
                <c:ptCount val="2"/>
                <c:pt idx="0">
                  <c:v>10</c:v>
                </c:pt>
                <c:pt idx="1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FD7-4E50-AF26-4AF13680A1B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5.3942625121084629E-2"/>
          <c:h val="0.1928613226028572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1CE-4EB3-A776-4A352A291FB4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1CE-4EB3-A776-4A352A291FB4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1CE-4EB3-A776-4A352A291FB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'GEOGRAFIA E HISTORIA'!$A$189:$B$189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'GEOGRAFIA E HISTORIA'!$A$197:$B$197</c:f>
              <c:numCache>
                <c:formatCode>General</c:formatCode>
                <c:ptCount val="2"/>
                <c:pt idx="0">
                  <c:v>16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1CE-4EB3-A776-4A352A291FB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7.4276084146198143E-2"/>
          <c:h val="0.2408562461022117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Sí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accent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E3E-47B5-B237-5248B34FF3C2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E3E-47B5-B237-5248B34FF3C2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25400">
                <a:solidFill>
                  <a:srgbClr val="92D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E3E-47B5-B237-5248B34FF3C2}"/>
              </c:ext>
            </c:extLst>
          </c:dPt>
          <c:dPt>
            <c:idx val="4"/>
            <c:bubble3D val="0"/>
            <c:spPr>
              <a:solidFill>
                <a:srgbClr val="CC04A1"/>
              </a:solidFill>
              <a:ln w="25400">
                <a:solidFill>
                  <a:srgbClr val="CC04A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E3E-47B5-B237-5248B34FF3C2}"/>
              </c:ext>
            </c:extLst>
          </c:dPt>
          <c:dLbls>
            <c:dLbl>
              <c:idx val="3"/>
              <c:layout>
                <c:manualLayout>
                  <c:x val="3.2266299876675855E-2"/>
                  <c:y val="-3.220843467864965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E3E-47B5-B237-5248B34FF3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4986434316623682E-2"/>
                  <c:y val="0.112771879591606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E3E-47B5-B237-5248B34FF3C2}"/>
                </c:ext>
                <c:ext xmlns:c15="http://schemas.microsoft.com/office/drawing/2012/chart" uri="{CE6537A1-D6FC-4f65-9D91-7224C49458BB}"/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'HISTORIA DEL ARTE'!$G$39:$K$43</c:f>
              <c:strCache>
                <c:ptCount val="4"/>
                <c:pt idx="0">
                  <c:v>Visita del Instituto a la Universidad</c:v>
                </c:pt>
                <c:pt idx="1">
                  <c:v>Información que llega al Instituto</c:v>
                </c:pt>
                <c:pt idx="2">
                  <c:v>Página Web</c:v>
                </c:pt>
                <c:pt idx="3">
                  <c:v>Otro</c:v>
                </c:pt>
              </c:strCache>
            </c:strRef>
          </c:cat>
          <c:val>
            <c:numRef>
              <c:f>'HISTORIA DEL ARTE'!$L$39:$L$43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2E3E-47B5-B237-5248B34FF3C2}"/>
            </c:ext>
          </c:extLst>
        </c:ser>
        <c:ser>
          <c:idx val="1"/>
          <c:order val="1"/>
          <c:tx>
            <c:v>No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'HISTORIA DEL ARTE'!$G$39:$K$43</c:f>
              <c:strCache>
                <c:ptCount val="4"/>
                <c:pt idx="0">
                  <c:v>Visita del Instituto a la Universidad</c:v>
                </c:pt>
                <c:pt idx="1">
                  <c:v>Información que llega al Instituto</c:v>
                </c:pt>
                <c:pt idx="2">
                  <c:v>Página Web</c:v>
                </c:pt>
                <c:pt idx="3">
                  <c:v>Otro</c:v>
                </c:pt>
              </c:strCache>
            </c:strRef>
          </c:cat>
          <c:val>
            <c:numRef>
              <c:f>'HISTORIA DEL ARTE'!$M$39:$M$43</c:f>
              <c:numCache>
                <c:formatCode>General</c:formatCode>
                <c:ptCount val="5"/>
                <c:pt idx="0">
                  <c:v>96</c:v>
                </c:pt>
                <c:pt idx="1">
                  <c:v>97</c:v>
                </c:pt>
                <c:pt idx="2">
                  <c:v>98</c:v>
                </c:pt>
                <c:pt idx="3">
                  <c:v>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E3E-47B5-B237-5248B34FF3C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816849246602382"/>
          <c:y val="0.11572731040199002"/>
          <c:w val="0.25165689671816277"/>
          <c:h val="0.76057641181949032"/>
        </c:manualLayout>
      </c:layout>
      <c:overlay val="0"/>
      <c:txPr>
        <a:bodyPr/>
        <a:lstStyle/>
        <a:p>
          <a:pPr rtl="0">
            <a:defRPr sz="12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08C-4231-9327-3C68239B744D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08C-4231-9327-3C68239B744D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08C-4231-9327-3C68239B74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'HISTORIA DEL ARTE'!$A$189:$B$189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'HISTORIA DEL ARTE'!$A$194:$B$194</c:f>
              <c:numCache>
                <c:formatCode>General</c:formatCode>
                <c:ptCount val="2"/>
                <c:pt idx="0">
                  <c:v>9</c:v>
                </c:pt>
                <c:pt idx="1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08C-4231-9327-3C68239B744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7584232134446629"/>
          <c:y val="0.17837394416607016"/>
          <c:w val="9.1949730055315773E-2"/>
          <c:h val="0.2523190059958113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3271787865213185E-2"/>
          <c:y val="1.911666298409464E-4"/>
          <c:w val="0.68704677893319765"/>
          <c:h val="0.82604327304604863"/>
        </c:manualLayout>
      </c:layout>
      <c:pie3DChart>
        <c:varyColors val="1"/>
        <c:ser>
          <c:idx val="0"/>
          <c:order val="0"/>
          <c:explosion val="28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D5C-40AC-8C56-2B437E1254EF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D5C-40AC-8C56-2B437E1254EF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D5C-40AC-8C56-2B437E1254EF}"/>
              </c:ext>
            </c:extLst>
          </c:dPt>
          <c:dLbls>
            <c:dLbl>
              <c:idx val="1"/>
              <c:layout>
                <c:manualLayout>
                  <c:x val="-5.0765507697224432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5C-40AC-8C56-2B437E1254E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915360584289589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5C-40AC-8C56-2B437E1254E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'HISTORIA DEL ARTE'!$A$189:$B$189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'HISTORIA DEL ARTE'!$A$195:$B$195</c:f>
              <c:numCache>
                <c:formatCode>General</c:formatCode>
                <c:ptCount val="2"/>
                <c:pt idx="0">
                  <c:v>13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D5C-40AC-8C56-2B437E1254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4577157269079064"/>
          <c:y val="0.11574311021685552"/>
          <c:w val="7.8878632089610809E-2"/>
          <c:h val="0.22286365321992602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60E-4041-AC6B-07BD94299FD3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60E-4041-AC6B-07BD94299FD3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60E-4041-AC6B-07BD94299F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'HISTORIA DEL ARTE'!$A$189:$B$189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'HISTORIA DEL ARTE'!$A$196:$B$196</c:f>
              <c:numCache>
                <c:formatCode>General</c:formatCode>
                <c:ptCount val="2"/>
                <c:pt idx="0">
                  <c:v>10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60E-4041-AC6B-07BD94299FD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9.3380520983264187E-2"/>
          <c:h val="0.2408562461022117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001-4DFA-8B5E-3B65DE1D373C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001-4DFA-8B5E-3B65DE1D373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Global!$A$205:$B$205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Global!$A$206:$B$206</c:f>
              <c:numCache>
                <c:formatCode>General</c:formatCode>
                <c:ptCount val="2"/>
                <c:pt idx="0">
                  <c:v>34</c:v>
                </c:pt>
                <c:pt idx="1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001-4DFA-8B5E-3B65DE1D373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7.3089991658019507E-2"/>
          <c:h val="0.2624834170130410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CED-441D-A057-3B4ABFE4F570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CED-441D-A057-3B4ABFE4F570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CED-441D-A057-3B4ABFE4F5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2"/>
              <c:pt idx="0">
                <c:v>Sí</c:v>
              </c:pt>
              <c:pt idx="1">
                <c:v>No</c:v>
              </c:pt>
            </c:strLit>
          </c:cat>
          <c:val>
            <c:numRef>
              <c:f>'HISTORIA DEL ARTE'!$A$193:$B$193</c:f>
              <c:numCache>
                <c:formatCode>General</c:formatCode>
                <c:ptCount val="2"/>
                <c:pt idx="0">
                  <c:v>2</c:v>
                </c:pt>
                <c:pt idx="1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CED-441D-A057-3B4ABFE4F57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9.5547814098995196E-2"/>
          <c:h val="0.29780233834407061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DCC-4177-A9E1-90C012461EED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DCC-4177-A9E1-90C012461EE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'HISTORIA DEL ARTE'!$A$189:$B$189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'HISTORIA DEL ARTE'!$A$190:$B$190</c:f>
              <c:numCache>
                <c:formatCode>General</c:formatCode>
                <c:ptCount val="2"/>
                <c:pt idx="0">
                  <c:v>1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DCC-4177-A9E1-90C012461EE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7.3089991658019507E-2"/>
          <c:h val="0.2624834170130410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1C6-4DF3-A144-D6F55D6D309B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1C6-4DF3-A144-D6F55D6D309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'HISTORIA DEL ARTE'!$A$189:$B$189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'HISTORIA DEL ARTE'!$A$191:$B$191</c:f>
              <c:numCache>
                <c:formatCode>General</c:formatCode>
                <c:ptCount val="2"/>
                <c:pt idx="0">
                  <c:v>0</c:v>
                </c:pt>
                <c:pt idx="1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1C6-4DF3-A144-D6F55D6D309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02570368359141"/>
          <c:y val="0.10422233912283113"/>
          <c:w val="7.3089991658019507E-2"/>
          <c:h val="0.2624834170130410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880083796864835E-2"/>
          <c:y val="0.11767227803421124"/>
          <c:w val="0.7751296684244745"/>
          <c:h val="0.7818968232419223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EBC-45ED-A951-CF51F4451AFE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EBC-45ED-A951-CF51F4451A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'HISTORIA DEL ARTE'!$A$189:$B$189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'HISTORIA DEL ARTE'!$A$192:$B$192</c:f>
              <c:numCache>
                <c:formatCode>General</c:formatCode>
                <c:ptCount val="2"/>
                <c:pt idx="0">
                  <c:v>11</c:v>
                </c:pt>
                <c:pt idx="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EBC-45ED-A951-CF51F4451AF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7.3089991658019507E-2"/>
          <c:h val="0.2624834170130410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AE0-4171-AC7D-C00E7834AB9C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AE0-4171-AC7D-C00E7834AB9C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AE0-4171-AC7D-C00E7834AB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'HISTORIA DEL ARTE'!$A$189:$B$189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'HISTORIA DEL ARTE'!$A$197:$B$197</c:f>
              <c:numCache>
                <c:formatCode>General</c:formatCode>
                <c:ptCount val="2"/>
                <c:pt idx="0">
                  <c:v>12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AE0-4171-AC7D-C00E7834AB9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7.4276084146198143E-2"/>
          <c:h val="0.2408562461022117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Sí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accent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A31-412B-98EE-91B92C216950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A31-412B-98EE-91B92C216950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25400">
                <a:solidFill>
                  <a:srgbClr val="92D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A31-412B-98EE-91B92C216950}"/>
              </c:ext>
            </c:extLst>
          </c:dPt>
          <c:dPt>
            <c:idx val="4"/>
            <c:bubble3D val="0"/>
            <c:spPr>
              <a:solidFill>
                <a:srgbClr val="CC04A1"/>
              </a:solidFill>
              <a:ln w="25400">
                <a:solidFill>
                  <a:srgbClr val="CC04A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A31-412B-98EE-91B92C216950}"/>
              </c:ext>
            </c:extLst>
          </c:dPt>
          <c:dLbls>
            <c:dLbl>
              <c:idx val="3"/>
              <c:layout>
                <c:manualLayout>
                  <c:x val="3.2266299876675855E-2"/>
                  <c:y val="-3.220843467864965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A31-412B-98EE-91B92C21695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4986434316623682E-2"/>
                  <c:y val="0.112771879591606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A31-412B-98EE-91B92C216950}"/>
                </c:ext>
                <c:ext xmlns:c15="http://schemas.microsoft.com/office/drawing/2012/chart" uri="{CE6537A1-D6FC-4f65-9D91-7224C49458BB}"/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PSICOLOGIA!$G$39:$K$43</c:f>
              <c:strCache>
                <c:ptCount val="4"/>
                <c:pt idx="0">
                  <c:v>Visita del Instituto a la Universidad</c:v>
                </c:pt>
                <c:pt idx="1">
                  <c:v>Información que llega al Instituto</c:v>
                </c:pt>
                <c:pt idx="2">
                  <c:v>Página Web</c:v>
                </c:pt>
                <c:pt idx="3">
                  <c:v>Otro</c:v>
                </c:pt>
              </c:strCache>
            </c:strRef>
          </c:cat>
          <c:val>
            <c:numRef>
              <c:f>PSICOLOGIA!$L$39:$L$43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11</c:v>
                </c:pt>
                <c:pt idx="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A31-412B-98EE-91B92C216950}"/>
            </c:ext>
          </c:extLst>
        </c:ser>
        <c:ser>
          <c:idx val="1"/>
          <c:order val="1"/>
          <c:tx>
            <c:v>No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PSICOLOGIA!$G$39:$K$43</c:f>
              <c:strCache>
                <c:ptCount val="4"/>
                <c:pt idx="0">
                  <c:v>Visita del Instituto a la Universidad</c:v>
                </c:pt>
                <c:pt idx="1">
                  <c:v>Información que llega al Instituto</c:v>
                </c:pt>
                <c:pt idx="2">
                  <c:v>Página Web</c:v>
                </c:pt>
                <c:pt idx="3">
                  <c:v>Otro</c:v>
                </c:pt>
              </c:strCache>
            </c:strRef>
          </c:cat>
          <c:val>
            <c:numRef>
              <c:f>PSICOLOGIA!$M$39:$M$43</c:f>
              <c:numCache>
                <c:formatCode>General</c:formatCode>
                <c:ptCount val="5"/>
                <c:pt idx="0">
                  <c:v>96</c:v>
                </c:pt>
                <c:pt idx="1">
                  <c:v>97</c:v>
                </c:pt>
                <c:pt idx="2">
                  <c:v>98</c:v>
                </c:pt>
                <c:pt idx="3">
                  <c:v>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A31-412B-98EE-91B92C21695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816849246602382"/>
          <c:y val="0.11572731040199002"/>
          <c:w val="0.25165689671816277"/>
          <c:h val="0.77407438431898146"/>
        </c:manualLayout>
      </c:layout>
      <c:overlay val="0"/>
      <c:txPr>
        <a:bodyPr/>
        <a:lstStyle/>
        <a:p>
          <a:pPr rtl="0">
            <a:defRPr sz="12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6A6-4E66-BF97-D673F1E09F05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6A6-4E66-BF97-D673F1E09F05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6A6-4E66-BF97-D673F1E09F0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PSICOLOGIA!$A$189:$B$189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PSICOLOGIA!$A$194:$B$194</c:f>
              <c:numCache>
                <c:formatCode>General</c:formatCode>
                <c:ptCount val="2"/>
                <c:pt idx="0">
                  <c:v>84</c:v>
                </c:pt>
                <c:pt idx="1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6A6-4E66-BF97-D673F1E09F0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7584232134446629"/>
          <c:y val="0.17837394416607016"/>
          <c:w val="9.1949730055315773E-2"/>
          <c:h val="0.2523190059958113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3271787865213185E-2"/>
          <c:y val="1.911666298409464E-4"/>
          <c:w val="0.68704677893319765"/>
          <c:h val="0.82604327304604863"/>
        </c:manualLayout>
      </c:layout>
      <c:pie3DChart>
        <c:varyColors val="1"/>
        <c:ser>
          <c:idx val="0"/>
          <c:order val="0"/>
          <c:explosion val="28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027-4E7C-93E4-3583380CDC2C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027-4E7C-93E4-3583380CDC2C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027-4E7C-93E4-3583380CDC2C}"/>
              </c:ext>
            </c:extLst>
          </c:dPt>
          <c:dLbls>
            <c:dLbl>
              <c:idx val="1"/>
              <c:layout>
                <c:manualLayout>
                  <c:x val="-5.0765507697224432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027-4E7C-93E4-3583380CDC2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9915360584289589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027-4E7C-93E4-3583380CDC2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PSICOLOGIA!$A$189:$B$189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PSICOLOGIA!$A$195:$B$195</c:f>
              <c:numCache>
                <c:formatCode>General</c:formatCode>
                <c:ptCount val="2"/>
                <c:pt idx="0">
                  <c:v>109</c:v>
                </c:pt>
                <c:pt idx="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027-4E7C-93E4-3583380CDC2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4577157269079064"/>
          <c:y val="0.11574311021685552"/>
          <c:w val="7.8878632089610809E-2"/>
          <c:h val="0.22286365321992602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857-4783-B78A-B786055937FA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857-4783-B78A-B786055937FA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857-4783-B78A-B786055937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PSICOLOGIA!$A$189:$B$189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PSICOLOGIA!$A$196:$B$196</c:f>
              <c:numCache>
                <c:formatCode>General</c:formatCode>
                <c:ptCount val="2"/>
                <c:pt idx="0">
                  <c:v>93</c:v>
                </c:pt>
                <c:pt idx="1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857-4783-B78A-B786055937F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9.3380520983264187E-2"/>
          <c:h val="0.2408562461022117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42B-4E24-9D0D-14574997C40C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42B-4E24-9D0D-14574997C40C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42B-4E24-9D0D-14574997C4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2"/>
              <c:pt idx="0">
                <c:v>Sí</c:v>
              </c:pt>
              <c:pt idx="1">
                <c:v>No</c:v>
              </c:pt>
            </c:strLit>
          </c:cat>
          <c:val>
            <c:numRef>
              <c:f>PSICOLOGIA!$A$193:$B$193</c:f>
              <c:numCache>
                <c:formatCode>General</c:formatCode>
                <c:ptCount val="2"/>
                <c:pt idx="0">
                  <c:v>19</c:v>
                </c:pt>
                <c:pt idx="1">
                  <c:v>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42B-4E24-9D0D-14574997C40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9.5547814098995196E-2"/>
          <c:h val="0.29780233834407061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121-4EB4-B6B2-7C720934D479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121-4EB4-B6B2-7C720934D47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Global!$A$205:$B$205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Global!$A$207:$B$207</c:f>
              <c:numCache>
                <c:formatCode>General</c:formatCode>
                <c:ptCount val="2"/>
                <c:pt idx="0">
                  <c:v>19</c:v>
                </c:pt>
                <c:pt idx="1">
                  <c:v>490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121-4EB4-B6B2-7C720934D47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02570368359141"/>
          <c:y val="0.10422233912283113"/>
          <c:w val="7.3089991658019507E-2"/>
          <c:h val="0.2624834170130410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8F4-435C-9A8B-FF20B4AB3014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8F4-435C-9A8B-FF20B4AB30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PSICOLOGIA!$A$189:$B$189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PSICOLOGIA!$A$190:$B$190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8F4-435C-9A8B-FF20B4AB301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7.3089991658019507E-2"/>
          <c:h val="0.2624834170130410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847-43E5-BF28-C125F45F936D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847-43E5-BF28-C125F45F93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PSICOLOGIA!$A$189:$B$189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PSICOLOGIA!$A$191:$B$191</c:f>
              <c:numCache>
                <c:formatCode>General</c:formatCode>
                <c:ptCount val="2"/>
                <c:pt idx="0">
                  <c:v>4</c:v>
                </c:pt>
                <c:pt idx="1">
                  <c:v>107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847-43E5-BF28-C125F45F936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02570368359141"/>
          <c:y val="0.10422233912283113"/>
          <c:w val="7.3089991658019507E-2"/>
          <c:h val="0.2624834170130410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880083796864835E-2"/>
          <c:y val="0.11767227803421124"/>
          <c:w val="0.7751296684244745"/>
          <c:h val="0.7818968232419223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1E5-4BB9-8F9D-3F27821EF97E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1E5-4BB9-8F9D-3F27821EF97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PSICOLOGIA!$A$189:$B$189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PSICOLOGIA!$A$192:$B$192</c:f>
              <c:numCache>
                <c:formatCode>General</c:formatCode>
                <c:ptCount val="2"/>
                <c:pt idx="0">
                  <c:v>60</c:v>
                </c:pt>
                <c:pt idx="1">
                  <c:v>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1E5-4BB9-8F9D-3F27821EF97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7.3089991658019507E-2"/>
          <c:h val="0.2624834170130410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2E0-4B7F-8DB4-5FF1701594C4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2E0-4B7F-8DB4-5FF1701594C4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2E0-4B7F-8DB4-5FF1701594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PSICOLOGIA!$A$189:$B$189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PSICOLOGIA!$A$197:$B$197</c:f>
              <c:numCache>
                <c:formatCode>General</c:formatCode>
                <c:ptCount val="2"/>
                <c:pt idx="0">
                  <c:v>51</c:v>
                </c:pt>
                <c:pt idx="1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2E0-4B7F-8DB4-5FF1701594C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7.4276084146198143E-2"/>
          <c:h val="0.2408562461022117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Sí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accent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1F6-46E6-9550-8F236EEC430A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1F6-46E6-9550-8F236EEC430A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25400">
                <a:solidFill>
                  <a:srgbClr val="92D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1F6-46E6-9550-8F236EEC430A}"/>
              </c:ext>
            </c:extLst>
          </c:dPt>
          <c:dPt>
            <c:idx val="4"/>
            <c:bubble3D val="0"/>
            <c:spPr>
              <a:solidFill>
                <a:srgbClr val="CC04A1"/>
              </a:solidFill>
              <a:ln w="25400">
                <a:solidFill>
                  <a:srgbClr val="CC04A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1F6-46E6-9550-8F236EEC430A}"/>
              </c:ext>
            </c:extLst>
          </c:dPt>
          <c:dLbls>
            <c:dLbl>
              <c:idx val="3"/>
              <c:layout>
                <c:manualLayout>
                  <c:x val="3.2266299876675855E-2"/>
                  <c:y val="-3.220843467864965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1F6-46E6-9550-8F236EEC430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4986434316623682E-2"/>
                  <c:y val="0.112771879591606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1F6-46E6-9550-8F236EEC430A}"/>
                </c:ext>
                <c:ext xmlns:c15="http://schemas.microsoft.com/office/drawing/2012/chart" uri="{CE6537A1-D6FC-4f65-9D91-7224C49458BB}"/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'Educación Social'!$G$39:$K$43</c:f>
              <c:strCache>
                <c:ptCount val="2"/>
                <c:pt idx="0">
                  <c:v>Visita del Instituto a la Universidad</c:v>
                </c:pt>
                <c:pt idx="1">
                  <c:v>Otro</c:v>
                </c:pt>
              </c:strCache>
            </c:strRef>
          </c:cat>
          <c:val>
            <c:numRef>
              <c:f>'Educación Social'!$L$39:$L$43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1F6-46E6-9550-8F236EEC430A}"/>
            </c:ext>
          </c:extLst>
        </c:ser>
        <c:ser>
          <c:idx val="1"/>
          <c:order val="1"/>
          <c:tx>
            <c:v>No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'Educación Social'!$G$39:$K$43</c:f>
              <c:strCache>
                <c:ptCount val="2"/>
                <c:pt idx="0">
                  <c:v>Visita del Instituto a la Universidad</c:v>
                </c:pt>
                <c:pt idx="1">
                  <c:v>Otro</c:v>
                </c:pt>
              </c:strCache>
            </c:strRef>
          </c:cat>
          <c:val>
            <c:numRef>
              <c:f>'Educación Social'!$M$39:$M$43</c:f>
              <c:numCache>
                <c:formatCode>General</c:formatCode>
                <c:ptCount val="5"/>
                <c:pt idx="0">
                  <c:v>96</c:v>
                </c:pt>
                <c:pt idx="1">
                  <c:v>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1F6-46E6-9550-8F236EEC430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816849246602382"/>
          <c:y val="0.11572731040199002"/>
          <c:w val="0.25165689671816277"/>
          <c:h val="0.72472967958567325"/>
        </c:manualLayout>
      </c:layout>
      <c:overlay val="0"/>
      <c:txPr>
        <a:bodyPr/>
        <a:lstStyle/>
        <a:p>
          <a:pPr rtl="0">
            <a:defRPr sz="12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6E4-4A42-9EF2-65DFB23AF296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6E4-4A42-9EF2-65DFB23AF296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6E4-4A42-9EF2-65DFB23AF2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'Educación Social'!$A$189:$B$189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'Educación Social'!$A$194:$B$194</c:f>
              <c:numCache>
                <c:formatCode>General</c:formatCode>
                <c:ptCount val="2"/>
                <c:pt idx="0">
                  <c:v>30</c:v>
                </c:pt>
                <c:pt idx="1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6E4-4A42-9EF2-65DFB23AF29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7584232134446629"/>
          <c:y val="0.17837394416607016"/>
          <c:w val="9.1949730055315773E-2"/>
          <c:h val="0.2523190059958113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3271787865213185E-2"/>
          <c:y val="1.911666298409464E-4"/>
          <c:w val="0.68704677893319765"/>
          <c:h val="0.82604327304604863"/>
        </c:manualLayout>
      </c:layout>
      <c:pie3DChart>
        <c:varyColors val="1"/>
        <c:ser>
          <c:idx val="0"/>
          <c:order val="0"/>
          <c:explosion val="28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A79-45E2-8505-29D87C77D479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A79-45E2-8505-29D87C77D479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A79-45E2-8505-29D87C77D479}"/>
              </c:ext>
            </c:extLst>
          </c:dPt>
          <c:dLbls>
            <c:dLbl>
              <c:idx val="1"/>
              <c:layout>
                <c:manualLayout>
                  <c:x val="-5.0765507697224432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A79-45E2-8505-29D87C77D4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915360584289589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A79-45E2-8505-29D87C77D47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'Educación Social'!$A$189:$B$189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'Educación Social'!$A$195:$B$195</c:f>
              <c:numCache>
                <c:formatCode>General</c:formatCode>
                <c:ptCount val="2"/>
                <c:pt idx="0">
                  <c:v>39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A79-45E2-8505-29D87C77D47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4577157269079064"/>
          <c:y val="0.11574311021685552"/>
          <c:w val="7.8878632089610809E-2"/>
          <c:h val="0.22286365321992602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CC9-4C1D-9E05-82D76A775943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CC9-4C1D-9E05-82D76A775943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CC9-4C1D-9E05-82D76A7759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'Educación Social'!$A$189:$B$189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'Educación Social'!$A$196:$B$196</c:f>
              <c:numCache>
                <c:formatCode>General</c:formatCode>
                <c:ptCount val="2"/>
                <c:pt idx="0">
                  <c:v>33</c:v>
                </c:pt>
                <c:pt idx="1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CC9-4C1D-9E05-82D76A77594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9.3380520983264187E-2"/>
          <c:h val="0.2408562461022117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CF8-48DF-8578-80B044C4209A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CF8-48DF-8578-80B044C4209A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CF8-48DF-8578-80B044C4209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2"/>
              <c:pt idx="0">
                <c:v>Sí</c:v>
              </c:pt>
              <c:pt idx="1">
                <c:v>No</c:v>
              </c:pt>
            </c:strLit>
          </c:cat>
          <c:val>
            <c:numRef>
              <c:f>'Educación Social'!$A$193:$B$193</c:f>
              <c:numCache>
                <c:formatCode>General</c:formatCode>
                <c:ptCount val="2"/>
                <c:pt idx="0">
                  <c:v>2</c:v>
                </c:pt>
                <c:pt idx="1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CF8-48DF-8578-80B044C4209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9.5547814098995196E-2"/>
          <c:h val="0.29780233834407061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A56-493C-80BF-666E1228C3D0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A56-493C-80BF-666E1228C3D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'Educación Social'!$A$189:$B$189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'Educación Social'!$A$190:$B$190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A56-493C-80BF-666E1228C3D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7.3089991658019507E-2"/>
          <c:h val="0.2624834170130410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880083796864835E-2"/>
          <c:y val="0.11767227803421124"/>
          <c:w val="0.7751296684244745"/>
          <c:h val="0.7818968232419223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7B9-4671-B973-F386E354E0C1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7B9-4671-B973-F386E354E0C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Global!$A$205:$B$205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Global!$A$208:$B$208</c:f>
              <c:numCache>
                <c:formatCode>General</c:formatCode>
                <c:ptCount val="2"/>
                <c:pt idx="0">
                  <c:v>259</c:v>
                </c:pt>
                <c:pt idx="1">
                  <c:v>250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7B9-4671-B973-F386E354E0C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7.3089991658019507E-2"/>
          <c:h val="0.2624834170130410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2D0-469B-9E18-F34A1C2EFBC9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2D0-469B-9E18-F34A1C2EFB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'Educación Social'!$A$189:$B$189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'Educación Social'!$A$191:$B$191</c:f>
              <c:numCache>
                <c:formatCode>General</c:formatCode>
                <c:ptCount val="2"/>
                <c:pt idx="0">
                  <c:v>0</c:v>
                </c:pt>
                <c:pt idx="1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2D0-469B-9E18-F34A1C2EFBC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02570368359141"/>
          <c:y val="0.10422233912283113"/>
          <c:w val="7.3089991658019507E-2"/>
          <c:h val="0.2624834170130410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880083796864835E-2"/>
          <c:y val="0.11767227803421124"/>
          <c:w val="0.7751296684244745"/>
          <c:h val="0.7818968232419223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1A5-4744-9805-89BAC04716C7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1A5-4744-9805-89BAC04716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'Educación Social'!$A$189:$B$189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'Educación Social'!$A$192:$B$192</c:f>
              <c:numCache>
                <c:formatCode>General</c:formatCode>
                <c:ptCount val="2"/>
                <c:pt idx="0">
                  <c:v>28</c:v>
                </c:pt>
                <c:pt idx="1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1A5-4744-9805-89BAC04716C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7.3089991658019507E-2"/>
          <c:h val="0.2624834170130410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D73-43C6-BD34-91A5E36F190E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D73-43C6-BD34-91A5E36F190E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D73-43C6-BD34-91A5E36F190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'Educación Social'!$A$189:$B$189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'Educación Social'!$A$197:$B$197</c:f>
              <c:numCache>
                <c:formatCode>General</c:formatCode>
                <c:ptCount val="2"/>
                <c:pt idx="0">
                  <c:v>23</c:v>
                </c:pt>
                <c:pt idx="1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D73-43C6-BD34-91A5E36F190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7.4276084146198143E-2"/>
          <c:h val="0.2408562461022117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Sí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accent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C67-4A57-9810-AA70F8CEC5C6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C67-4A57-9810-AA70F8CEC5C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25400">
                <a:solidFill>
                  <a:srgbClr val="92D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C67-4A57-9810-AA70F8CEC5C6}"/>
              </c:ext>
            </c:extLst>
          </c:dPt>
          <c:dPt>
            <c:idx val="4"/>
            <c:bubble3D val="0"/>
            <c:spPr>
              <a:solidFill>
                <a:srgbClr val="CC04A1"/>
              </a:solidFill>
              <a:ln w="25400">
                <a:solidFill>
                  <a:srgbClr val="CC04A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C67-4A57-9810-AA70F8CEC5C6}"/>
              </c:ext>
            </c:extLst>
          </c:dPt>
          <c:dLbls>
            <c:dLbl>
              <c:idx val="3"/>
              <c:layout>
                <c:manualLayout>
                  <c:x val="3.2266299876675855E-2"/>
                  <c:y val="-3.220843467864965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C67-4A57-9810-AA70F8CEC5C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4986434316623682E-2"/>
                  <c:y val="0.112771879591606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C67-4A57-9810-AA70F8CEC5C6}"/>
                </c:ext>
                <c:ext xmlns:c15="http://schemas.microsoft.com/office/drawing/2012/chart" uri="{CE6537A1-D6FC-4f65-9D91-7224C49458BB}"/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ARQUEOLOGIA!$G$39:$K$43</c:f>
              <c:strCache>
                <c:ptCount val="5"/>
                <c:pt idx="0">
                  <c:v>Visita del Instituto a la Universidad</c:v>
                </c:pt>
                <c:pt idx="1">
                  <c:v>Información que llega al Instituto</c:v>
                </c:pt>
                <c:pt idx="2">
                  <c:v>Página Web</c:v>
                </c:pt>
                <c:pt idx="3">
                  <c:v>Anuncios en medios de comunicación</c:v>
                </c:pt>
                <c:pt idx="4">
                  <c:v>Otros</c:v>
                </c:pt>
              </c:strCache>
            </c:strRef>
          </c:cat>
          <c:val>
            <c:numRef>
              <c:f>ARQUEOLOGIA!$L$39:$L$43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C67-4A57-9810-AA70F8CEC5C6}"/>
            </c:ext>
          </c:extLst>
        </c:ser>
        <c:ser>
          <c:idx val="1"/>
          <c:order val="1"/>
          <c:tx>
            <c:v>No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ARQUEOLOGIA!$G$39:$K$43</c:f>
              <c:strCache>
                <c:ptCount val="5"/>
                <c:pt idx="0">
                  <c:v>Visita del Instituto a la Universidad</c:v>
                </c:pt>
                <c:pt idx="1">
                  <c:v>Información que llega al Instituto</c:v>
                </c:pt>
                <c:pt idx="2">
                  <c:v>Página Web</c:v>
                </c:pt>
                <c:pt idx="3">
                  <c:v>Anuncios en medios de comunicación</c:v>
                </c:pt>
                <c:pt idx="4">
                  <c:v>Otros</c:v>
                </c:pt>
              </c:strCache>
            </c:strRef>
          </c:cat>
          <c:val>
            <c:numRef>
              <c:f>ARQUEOLOGIA!$M$39:$M$43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C67-4A57-9810-AA70F8CEC5C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816849246602382"/>
          <c:y val="0.11572731040199002"/>
          <c:w val="0.25165689671816277"/>
          <c:h val="0.69692327294039691"/>
        </c:manualLayout>
      </c:layout>
      <c:overlay val="0"/>
      <c:txPr>
        <a:bodyPr/>
        <a:lstStyle/>
        <a:p>
          <a:pPr rtl="0">
            <a:defRPr sz="12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020-40E5-BA9E-697EC644AD23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020-40E5-BA9E-697EC644AD23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020-40E5-BA9E-697EC644AD2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ARQUEOLOGIA!$A$189:$B$189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ARQUEOLOGIA!$A$194:$B$194</c:f>
              <c:numCache>
                <c:formatCode>General</c:formatCode>
                <c:ptCount val="2"/>
                <c:pt idx="0">
                  <c:v>17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020-40E5-BA9E-697EC644AD2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7584232134446629"/>
          <c:y val="0.17837394416607016"/>
          <c:w val="9.1949730055315773E-2"/>
          <c:h val="0.2523190059958113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3271787865213185E-2"/>
          <c:y val="1.911666298409464E-4"/>
          <c:w val="0.68704677893319765"/>
          <c:h val="0.82604327304604863"/>
        </c:manualLayout>
      </c:layout>
      <c:pie3DChart>
        <c:varyColors val="1"/>
        <c:ser>
          <c:idx val="0"/>
          <c:order val="0"/>
          <c:explosion val="28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C6F-4B69-9BB2-78C66CF1D4C4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C6F-4B69-9BB2-78C66CF1D4C4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C6F-4B69-9BB2-78C66CF1D4C4}"/>
              </c:ext>
            </c:extLst>
          </c:dPt>
          <c:dLbls>
            <c:dLbl>
              <c:idx val="1"/>
              <c:layout>
                <c:manualLayout>
                  <c:x val="-5.0765507697224432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C6F-4B69-9BB2-78C66CF1D4C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915360584289589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C6F-4B69-9BB2-78C66CF1D4C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ARQUEOLOGIA!$A$189:$B$189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ARQUEOLOGIA!$A$195:$B$195</c:f>
              <c:numCache>
                <c:formatCode>General</c:formatCode>
                <c:ptCount val="2"/>
                <c:pt idx="0">
                  <c:v>17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C6F-4B69-9BB2-78C66CF1D4C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4577157269079064"/>
          <c:y val="0.11574311021685552"/>
          <c:w val="7.8878632089610809E-2"/>
          <c:h val="0.22286365321992602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D07-49F1-B84A-D850CA1B71FC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D07-49F1-B84A-D850CA1B71FC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D07-49F1-B84A-D850CA1B71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ARQUEOLOGIA!$A$189:$B$189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ARQUEOLOGIA!$A$196:$B$196</c:f>
              <c:numCache>
                <c:formatCode>General</c:formatCode>
                <c:ptCount val="2"/>
                <c:pt idx="0">
                  <c:v>16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D07-49F1-B84A-D850CA1B71F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9.3380520983264187E-2"/>
          <c:h val="0.2408562461022117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05A-4378-878E-A9E5104A3C0C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05A-4378-878E-A9E5104A3C0C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05A-4378-878E-A9E5104A3C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2"/>
              <c:pt idx="0">
                <c:v>Sí</c:v>
              </c:pt>
              <c:pt idx="1">
                <c:v>No</c:v>
              </c:pt>
            </c:strLit>
          </c:cat>
          <c:val>
            <c:numRef>
              <c:f>ARQUEOLOGIA!$A$193:$B$193</c:f>
              <c:numCache>
                <c:formatCode>General</c:formatCode>
                <c:ptCount val="2"/>
                <c:pt idx="0">
                  <c:v>1</c:v>
                </c:pt>
                <c:pt idx="1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05A-4378-878E-A9E5104A3C0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9.5547814098995196E-2"/>
          <c:h val="0.29780233834407061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93B-4EC0-916A-383A6BAF8BA3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93B-4EC0-916A-383A6BAF8B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ARQUEOLOGIA!$A$189:$B$189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ARQUEOLOGIA!$A$190:$B$190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93B-4EC0-916A-383A6BAF8BA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7.3089991658019507E-2"/>
          <c:h val="0.2624834170130410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6FA-472C-8E90-7780EF8D7952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6FA-472C-8E90-7780EF8D79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ARQUEOLOGIA!$A$189:$B$189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ARQUEOLOGIA!$A$191:$B$191</c:f>
              <c:numCache>
                <c:formatCode>General</c:formatCode>
                <c:ptCount val="2"/>
                <c:pt idx="0">
                  <c:v>1</c:v>
                </c:pt>
                <c:pt idx="1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6FA-472C-8E90-7780EF8D795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02570368359141"/>
          <c:y val="0.10422233912283113"/>
          <c:w val="7.3089991658019507E-2"/>
          <c:h val="0.2624834170130410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3F5-4EFB-B10A-CC656157D78C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3F5-4EFB-B10A-CC656157D78C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3F5-4EFB-B10A-CC656157D78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Global!$A$205:$B$205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Global!$A$213:$B$213</c:f>
              <c:numCache>
                <c:formatCode>General</c:formatCode>
                <c:ptCount val="2"/>
                <c:pt idx="0">
                  <c:v>279</c:v>
                </c:pt>
                <c:pt idx="1">
                  <c:v>230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3F5-4EFB-B10A-CC656157D78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7.4276084146198143E-2"/>
          <c:h val="0.2408562461022117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880083796864835E-2"/>
          <c:y val="0.11767227803421124"/>
          <c:w val="0.7751296684244745"/>
          <c:h val="0.7818968232419223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C94-4252-AE0C-CAF7BD46E4E4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C94-4252-AE0C-CAF7BD46E4E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ARQUEOLOGIA!$A$189:$B$189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ARQUEOLOGIA!$A$192:$B$192</c:f>
              <c:numCache>
                <c:formatCode>General</c:formatCode>
                <c:ptCount val="2"/>
                <c:pt idx="0">
                  <c:v>9</c:v>
                </c:pt>
                <c:pt idx="1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C94-4252-AE0C-CAF7BD46E4E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7.3089991658019507E-2"/>
          <c:h val="0.2624834170130410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AC7-4E19-8842-E4AA35F86C2D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AC7-4E19-8842-E4AA35F86C2D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AC7-4E19-8842-E4AA35F86C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ARQUEOLOGIA!$A$189:$B$189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ARQUEOLOGIA!$A$197:$B$197</c:f>
              <c:numCache>
                <c:formatCode>General</c:formatCode>
                <c:ptCount val="2"/>
                <c:pt idx="0">
                  <c:v>11</c:v>
                </c:pt>
                <c:pt idx="1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AC7-4E19-8842-E4AA35F86C2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7.4276084146198143E-2"/>
          <c:h val="0.2408562461022117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9.xml"/><Relationship Id="rId3" Type="http://schemas.openxmlformats.org/officeDocument/2006/relationships/chart" Target="../charts/chart84.xml"/><Relationship Id="rId7" Type="http://schemas.openxmlformats.org/officeDocument/2006/relationships/chart" Target="../charts/chart88.xml"/><Relationship Id="rId2" Type="http://schemas.openxmlformats.org/officeDocument/2006/relationships/chart" Target="../charts/chart83.xml"/><Relationship Id="rId1" Type="http://schemas.openxmlformats.org/officeDocument/2006/relationships/image" Target="../media/image1.png"/><Relationship Id="rId6" Type="http://schemas.openxmlformats.org/officeDocument/2006/relationships/chart" Target="../charts/chart87.xml"/><Relationship Id="rId5" Type="http://schemas.openxmlformats.org/officeDocument/2006/relationships/chart" Target="../charts/chart86.xml"/><Relationship Id="rId10" Type="http://schemas.openxmlformats.org/officeDocument/2006/relationships/chart" Target="../charts/chart91.xml"/><Relationship Id="rId4" Type="http://schemas.openxmlformats.org/officeDocument/2006/relationships/chart" Target="../charts/chart85.xml"/><Relationship Id="rId9" Type="http://schemas.openxmlformats.org/officeDocument/2006/relationships/chart" Target="../charts/chart9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image" Target="../media/image1.png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10" Type="http://schemas.openxmlformats.org/officeDocument/2006/relationships/chart" Target="../charts/chart19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image" Target="../media/image1.png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2" Type="http://schemas.openxmlformats.org/officeDocument/2006/relationships/chart" Target="../charts/chart29.xml"/><Relationship Id="rId1" Type="http://schemas.openxmlformats.org/officeDocument/2006/relationships/image" Target="../media/image1.png"/><Relationship Id="rId6" Type="http://schemas.openxmlformats.org/officeDocument/2006/relationships/chart" Target="../charts/chart33.xml"/><Relationship Id="rId5" Type="http://schemas.openxmlformats.org/officeDocument/2006/relationships/chart" Target="../charts/chart32.xml"/><Relationship Id="rId10" Type="http://schemas.openxmlformats.org/officeDocument/2006/relationships/chart" Target="../charts/chart37.xml"/><Relationship Id="rId4" Type="http://schemas.openxmlformats.org/officeDocument/2006/relationships/chart" Target="../charts/chart31.xml"/><Relationship Id="rId9" Type="http://schemas.openxmlformats.org/officeDocument/2006/relationships/chart" Target="../charts/chart36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2" Type="http://schemas.openxmlformats.org/officeDocument/2006/relationships/chart" Target="../charts/chart38.xml"/><Relationship Id="rId1" Type="http://schemas.openxmlformats.org/officeDocument/2006/relationships/image" Target="../media/image1.png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10" Type="http://schemas.openxmlformats.org/officeDocument/2006/relationships/chart" Target="../charts/chart46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3.xml"/><Relationship Id="rId3" Type="http://schemas.openxmlformats.org/officeDocument/2006/relationships/chart" Target="../charts/chart48.xml"/><Relationship Id="rId7" Type="http://schemas.openxmlformats.org/officeDocument/2006/relationships/chart" Target="../charts/chart52.xml"/><Relationship Id="rId2" Type="http://schemas.openxmlformats.org/officeDocument/2006/relationships/chart" Target="../charts/chart47.xml"/><Relationship Id="rId1" Type="http://schemas.openxmlformats.org/officeDocument/2006/relationships/image" Target="../media/image1.png"/><Relationship Id="rId6" Type="http://schemas.openxmlformats.org/officeDocument/2006/relationships/chart" Target="../charts/chart51.xml"/><Relationship Id="rId5" Type="http://schemas.openxmlformats.org/officeDocument/2006/relationships/chart" Target="../charts/chart50.xml"/><Relationship Id="rId10" Type="http://schemas.openxmlformats.org/officeDocument/2006/relationships/chart" Target="../charts/chart55.xml"/><Relationship Id="rId4" Type="http://schemas.openxmlformats.org/officeDocument/2006/relationships/chart" Target="../charts/chart49.xml"/><Relationship Id="rId9" Type="http://schemas.openxmlformats.org/officeDocument/2006/relationships/chart" Target="../charts/chart54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2.xml"/><Relationship Id="rId3" Type="http://schemas.openxmlformats.org/officeDocument/2006/relationships/chart" Target="../charts/chart57.xml"/><Relationship Id="rId7" Type="http://schemas.openxmlformats.org/officeDocument/2006/relationships/chart" Target="../charts/chart61.xml"/><Relationship Id="rId2" Type="http://schemas.openxmlformats.org/officeDocument/2006/relationships/chart" Target="../charts/chart56.xml"/><Relationship Id="rId1" Type="http://schemas.openxmlformats.org/officeDocument/2006/relationships/image" Target="../media/image1.png"/><Relationship Id="rId6" Type="http://schemas.openxmlformats.org/officeDocument/2006/relationships/chart" Target="../charts/chart60.xml"/><Relationship Id="rId5" Type="http://schemas.openxmlformats.org/officeDocument/2006/relationships/chart" Target="../charts/chart59.xml"/><Relationship Id="rId10" Type="http://schemas.openxmlformats.org/officeDocument/2006/relationships/chart" Target="../charts/chart64.xml"/><Relationship Id="rId4" Type="http://schemas.openxmlformats.org/officeDocument/2006/relationships/chart" Target="../charts/chart58.xml"/><Relationship Id="rId9" Type="http://schemas.openxmlformats.org/officeDocument/2006/relationships/chart" Target="../charts/chart63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1.xml"/><Relationship Id="rId3" Type="http://schemas.openxmlformats.org/officeDocument/2006/relationships/chart" Target="../charts/chart66.xml"/><Relationship Id="rId7" Type="http://schemas.openxmlformats.org/officeDocument/2006/relationships/chart" Target="../charts/chart70.xml"/><Relationship Id="rId2" Type="http://schemas.openxmlformats.org/officeDocument/2006/relationships/chart" Target="../charts/chart65.xml"/><Relationship Id="rId1" Type="http://schemas.openxmlformats.org/officeDocument/2006/relationships/image" Target="../media/image1.png"/><Relationship Id="rId6" Type="http://schemas.openxmlformats.org/officeDocument/2006/relationships/chart" Target="../charts/chart69.xml"/><Relationship Id="rId5" Type="http://schemas.openxmlformats.org/officeDocument/2006/relationships/chart" Target="../charts/chart68.xml"/><Relationship Id="rId10" Type="http://schemas.openxmlformats.org/officeDocument/2006/relationships/chart" Target="../charts/chart73.xml"/><Relationship Id="rId4" Type="http://schemas.openxmlformats.org/officeDocument/2006/relationships/chart" Target="../charts/chart67.xml"/><Relationship Id="rId9" Type="http://schemas.openxmlformats.org/officeDocument/2006/relationships/chart" Target="../charts/chart72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0.xml"/><Relationship Id="rId3" Type="http://schemas.openxmlformats.org/officeDocument/2006/relationships/chart" Target="../charts/chart75.xml"/><Relationship Id="rId7" Type="http://schemas.openxmlformats.org/officeDocument/2006/relationships/chart" Target="../charts/chart79.xml"/><Relationship Id="rId2" Type="http://schemas.openxmlformats.org/officeDocument/2006/relationships/chart" Target="../charts/chart74.xml"/><Relationship Id="rId1" Type="http://schemas.openxmlformats.org/officeDocument/2006/relationships/image" Target="../media/image1.png"/><Relationship Id="rId6" Type="http://schemas.openxmlformats.org/officeDocument/2006/relationships/chart" Target="../charts/chart78.xml"/><Relationship Id="rId5" Type="http://schemas.openxmlformats.org/officeDocument/2006/relationships/chart" Target="../charts/chart77.xml"/><Relationship Id="rId10" Type="http://schemas.openxmlformats.org/officeDocument/2006/relationships/chart" Target="../charts/chart82.xml"/><Relationship Id="rId4" Type="http://schemas.openxmlformats.org/officeDocument/2006/relationships/chart" Target="../charts/chart76.xml"/><Relationship Id="rId9" Type="http://schemas.openxmlformats.org/officeDocument/2006/relationships/chart" Target="../charts/chart8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319272</xdr:colOff>
      <xdr:row>0</xdr:row>
      <xdr:rowOff>142876</xdr:rowOff>
    </xdr:from>
    <xdr:to>
      <xdr:col>20</xdr:col>
      <xdr:colOff>95558</xdr:colOff>
      <xdr:row>4</xdr:row>
      <xdr:rowOff>123032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225647" y="142876"/>
          <a:ext cx="74466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15875</xdr:colOff>
      <xdr:row>51</xdr:row>
      <xdr:rowOff>285750</xdr:rowOff>
    </xdr:from>
    <xdr:to>
      <xdr:col>32</xdr:col>
      <xdr:colOff>419099</xdr:colOff>
      <xdr:row>64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142874</xdr:colOff>
      <xdr:row>130</xdr:row>
      <xdr:rowOff>0</xdr:rowOff>
    </xdr:from>
    <xdr:to>
      <xdr:col>13</xdr:col>
      <xdr:colOff>142875</xdr:colOff>
      <xdr:row>143</xdr:row>
      <xdr:rowOff>63500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49609</xdr:colOff>
      <xdr:row>150</xdr:row>
      <xdr:rowOff>13890</xdr:rowOff>
    </xdr:from>
    <xdr:to>
      <xdr:col>16</xdr:col>
      <xdr:colOff>15874</xdr:colOff>
      <xdr:row>163</xdr:row>
      <xdr:rowOff>412750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492126</xdr:colOff>
      <xdr:row>149</xdr:row>
      <xdr:rowOff>26790</xdr:rowOff>
    </xdr:from>
    <xdr:to>
      <xdr:col>38</xdr:col>
      <xdr:colOff>0</xdr:colOff>
      <xdr:row>163</xdr:row>
      <xdr:rowOff>64493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23813</xdr:colOff>
      <xdr:row>8</xdr:row>
      <xdr:rowOff>55562</xdr:rowOff>
    </xdr:from>
    <xdr:to>
      <xdr:col>13</xdr:col>
      <xdr:colOff>177798</xdr:colOff>
      <xdr:row>19</xdr:row>
      <xdr:rowOff>-1</xdr:rowOff>
    </xdr:to>
    <xdr:sp macro="" textlink="">
      <xdr:nvSpPr>
        <xdr:cNvPr id="7" name="6 CuadroTexto"/>
        <xdr:cNvSpPr txBox="1"/>
      </xdr:nvSpPr>
      <xdr:spPr>
        <a:xfrm>
          <a:off x="23813" y="1627187"/>
          <a:ext cx="9036048" cy="20399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 Centro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94 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Mayo - Junio 2020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509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94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509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4098 = 12,42 %</a:t>
          </a:r>
          <a:endParaRPr lang="es-ES" sz="1400" b="1" i="0" u="none" baseline="0"/>
        </a:p>
      </xdr:txBody>
    </xdr:sp>
    <xdr:clientData/>
  </xdr:twoCellAnchor>
  <xdr:twoCellAnchor>
    <xdr:from>
      <xdr:col>27</xdr:col>
      <xdr:colOff>15875</xdr:colOff>
      <xdr:row>99</xdr:row>
      <xdr:rowOff>174625</xdr:rowOff>
    </xdr:from>
    <xdr:to>
      <xdr:col>38</xdr:col>
      <xdr:colOff>0</xdr:colOff>
      <xdr:row>117</xdr:row>
      <xdr:rowOff>0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47625</xdr:colOff>
      <xdr:row>78</xdr:row>
      <xdr:rowOff>1587</xdr:rowOff>
    </xdr:from>
    <xdr:to>
      <xdr:col>19</xdr:col>
      <xdr:colOff>0</xdr:colOff>
      <xdr:row>94</xdr:row>
      <xdr:rowOff>142875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428625</xdr:colOff>
      <xdr:row>77</xdr:row>
      <xdr:rowOff>15874</xdr:rowOff>
    </xdr:from>
    <xdr:to>
      <xdr:col>38</xdr:col>
      <xdr:colOff>0</xdr:colOff>
      <xdr:row>93</xdr:row>
      <xdr:rowOff>141287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142875</xdr:colOff>
      <xdr:row>100</xdr:row>
      <xdr:rowOff>63500</xdr:rowOff>
    </xdr:from>
    <xdr:to>
      <xdr:col>17</xdr:col>
      <xdr:colOff>269875</xdr:colOff>
      <xdr:row>118</xdr:row>
      <xdr:rowOff>0</xdr:rowOff>
    </xdr:to>
    <xdr:graphicFrame macro="">
      <xdr:nvGraphicFramePr>
        <xdr:cNvPr id="13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79375</xdr:colOff>
      <xdr:row>173</xdr:row>
      <xdr:rowOff>79375</xdr:rowOff>
    </xdr:from>
    <xdr:to>
      <xdr:col>16</xdr:col>
      <xdr:colOff>79375</xdr:colOff>
      <xdr:row>189</xdr:row>
      <xdr:rowOff>164703</xdr:rowOff>
    </xdr:to>
    <xdr:graphicFrame macro="">
      <xdr:nvGraphicFramePr>
        <xdr:cNvPr id="1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34925</xdr:colOff>
      <xdr:row>22</xdr:row>
      <xdr:rowOff>60326</xdr:rowOff>
    </xdr:from>
    <xdr:to>
      <xdr:col>34</xdr:col>
      <xdr:colOff>126999</xdr:colOff>
      <xdr:row>36</xdr:row>
      <xdr:rowOff>219075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319272</xdr:colOff>
      <xdr:row>0</xdr:row>
      <xdr:rowOff>142876</xdr:rowOff>
    </xdr:from>
    <xdr:to>
      <xdr:col>20</xdr:col>
      <xdr:colOff>95558</xdr:colOff>
      <xdr:row>4</xdr:row>
      <xdr:rowOff>123032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206597" y="142876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15875</xdr:colOff>
      <xdr:row>35</xdr:row>
      <xdr:rowOff>285750</xdr:rowOff>
    </xdr:from>
    <xdr:to>
      <xdr:col>32</xdr:col>
      <xdr:colOff>419099</xdr:colOff>
      <xdr:row>48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142874</xdr:colOff>
      <xdr:row>114</xdr:row>
      <xdr:rowOff>0</xdr:rowOff>
    </xdr:from>
    <xdr:to>
      <xdr:col>13</xdr:col>
      <xdr:colOff>142875</xdr:colOff>
      <xdr:row>127</xdr:row>
      <xdr:rowOff>63500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49609</xdr:colOff>
      <xdr:row>134</xdr:row>
      <xdr:rowOff>13890</xdr:rowOff>
    </xdr:from>
    <xdr:to>
      <xdr:col>16</xdr:col>
      <xdr:colOff>15874</xdr:colOff>
      <xdr:row>147</xdr:row>
      <xdr:rowOff>412750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492126</xdr:colOff>
      <xdr:row>133</xdr:row>
      <xdr:rowOff>26790</xdr:rowOff>
    </xdr:from>
    <xdr:to>
      <xdr:col>38</xdr:col>
      <xdr:colOff>0</xdr:colOff>
      <xdr:row>147</xdr:row>
      <xdr:rowOff>64493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20</xdr:row>
      <xdr:rowOff>111125</xdr:rowOff>
    </xdr:to>
    <xdr:sp macro="" textlink="">
      <xdr:nvSpPr>
        <xdr:cNvPr id="7" name="6 CuadroTexto"/>
        <xdr:cNvSpPr txBox="1"/>
      </xdr:nvSpPr>
      <xdr:spPr>
        <a:xfrm>
          <a:off x="0" y="2422525"/>
          <a:ext cx="9078910" cy="204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 Grado en Arqueología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49 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Mayo - Junio 2020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17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49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17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 100 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 17 %</a:t>
          </a:r>
          <a:endParaRPr lang="es-ES" sz="1400" b="1" i="0" u="none" baseline="0"/>
        </a:p>
      </xdr:txBody>
    </xdr:sp>
    <xdr:clientData/>
  </xdr:twoCellAnchor>
  <xdr:twoCellAnchor>
    <xdr:from>
      <xdr:col>27</xdr:col>
      <xdr:colOff>15875</xdr:colOff>
      <xdr:row>83</xdr:row>
      <xdr:rowOff>174625</xdr:rowOff>
    </xdr:from>
    <xdr:to>
      <xdr:col>38</xdr:col>
      <xdr:colOff>0</xdr:colOff>
      <xdr:row>101</xdr:row>
      <xdr:rowOff>0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47625</xdr:colOff>
      <xdr:row>62</xdr:row>
      <xdr:rowOff>1587</xdr:rowOff>
    </xdr:from>
    <xdr:to>
      <xdr:col>19</xdr:col>
      <xdr:colOff>0</xdr:colOff>
      <xdr:row>78</xdr:row>
      <xdr:rowOff>142875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428625</xdr:colOff>
      <xdr:row>61</xdr:row>
      <xdr:rowOff>15874</xdr:rowOff>
    </xdr:from>
    <xdr:to>
      <xdr:col>38</xdr:col>
      <xdr:colOff>0</xdr:colOff>
      <xdr:row>77</xdr:row>
      <xdr:rowOff>141287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142875</xdr:colOff>
      <xdr:row>84</xdr:row>
      <xdr:rowOff>63500</xdr:rowOff>
    </xdr:from>
    <xdr:to>
      <xdr:col>17</xdr:col>
      <xdr:colOff>269875</xdr:colOff>
      <xdr:row>102</xdr:row>
      <xdr:rowOff>0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79375</xdr:colOff>
      <xdr:row>157</xdr:row>
      <xdr:rowOff>79375</xdr:rowOff>
    </xdr:from>
    <xdr:to>
      <xdr:col>16</xdr:col>
      <xdr:colOff>79375</xdr:colOff>
      <xdr:row>173</xdr:row>
      <xdr:rowOff>164703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319272</xdr:colOff>
      <xdr:row>0</xdr:row>
      <xdr:rowOff>142876</xdr:rowOff>
    </xdr:from>
    <xdr:to>
      <xdr:col>20</xdr:col>
      <xdr:colOff>95558</xdr:colOff>
      <xdr:row>4</xdr:row>
      <xdr:rowOff>123032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206597" y="142876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15875</xdr:colOff>
      <xdr:row>35</xdr:row>
      <xdr:rowOff>285750</xdr:rowOff>
    </xdr:from>
    <xdr:to>
      <xdr:col>32</xdr:col>
      <xdr:colOff>419099</xdr:colOff>
      <xdr:row>48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142874</xdr:colOff>
      <xdr:row>114</xdr:row>
      <xdr:rowOff>0</xdr:rowOff>
    </xdr:from>
    <xdr:to>
      <xdr:col>13</xdr:col>
      <xdr:colOff>142875</xdr:colOff>
      <xdr:row>127</xdr:row>
      <xdr:rowOff>63500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49609</xdr:colOff>
      <xdr:row>134</xdr:row>
      <xdr:rowOff>13890</xdr:rowOff>
    </xdr:from>
    <xdr:to>
      <xdr:col>16</xdr:col>
      <xdr:colOff>15874</xdr:colOff>
      <xdr:row>147</xdr:row>
      <xdr:rowOff>412750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492126</xdr:colOff>
      <xdr:row>133</xdr:row>
      <xdr:rowOff>26790</xdr:rowOff>
    </xdr:from>
    <xdr:to>
      <xdr:col>38</xdr:col>
      <xdr:colOff>0</xdr:colOff>
      <xdr:row>147</xdr:row>
      <xdr:rowOff>64493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20</xdr:row>
      <xdr:rowOff>111125</xdr:rowOff>
    </xdr:to>
    <xdr:sp macro="" textlink="">
      <xdr:nvSpPr>
        <xdr:cNvPr id="7" name="6 CuadroTexto"/>
        <xdr:cNvSpPr txBox="1"/>
      </xdr:nvSpPr>
      <xdr:spPr>
        <a:xfrm>
          <a:off x="0" y="2422525"/>
          <a:ext cx="9078910" cy="204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 Grado en Educación Infantil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87;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Mayo - Junio 2020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127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87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127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908 = 13,99 %</a:t>
          </a:r>
          <a:endParaRPr lang="es-ES" sz="1400" b="1" i="0" u="none" baseline="0"/>
        </a:p>
      </xdr:txBody>
    </xdr:sp>
    <xdr:clientData/>
  </xdr:twoCellAnchor>
  <xdr:twoCellAnchor>
    <xdr:from>
      <xdr:col>27</xdr:col>
      <xdr:colOff>15875</xdr:colOff>
      <xdr:row>83</xdr:row>
      <xdr:rowOff>174625</xdr:rowOff>
    </xdr:from>
    <xdr:to>
      <xdr:col>38</xdr:col>
      <xdr:colOff>0</xdr:colOff>
      <xdr:row>101</xdr:row>
      <xdr:rowOff>0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47625</xdr:colOff>
      <xdr:row>62</xdr:row>
      <xdr:rowOff>1587</xdr:rowOff>
    </xdr:from>
    <xdr:to>
      <xdr:col>19</xdr:col>
      <xdr:colOff>0</xdr:colOff>
      <xdr:row>78</xdr:row>
      <xdr:rowOff>142875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428625</xdr:colOff>
      <xdr:row>61</xdr:row>
      <xdr:rowOff>15874</xdr:rowOff>
    </xdr:from>
    <xdr:to>
      <xdr:col>38</xdr:col>
      <xdr:colOff>0</xdr:colOff>
      <xdr:row>77</xdr:row>
      <xdr:rowOff>141287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142875</xdr:colOff>
      <xdr:row>84</xdr:row>
      <xdr:rowOff>63500</xdr:rowOff>
    </xdr:from>
    <xdr:to>
      <xdr:col>17</xdr:col>
      <xdr:colOff>269875</xdr:colOff>
      <xdr:row>102</xdr:row>
      <xdr:rowOff>0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79375</xdr:colOff>
      <xdr:row>157</xdr:row>
      <xdr:rowOff>79375</xdr:rowOff>
    </xdr:from>
    <xdr:to>
      <xdr:col>16</xdr:col>
      <xdr:colOff>79375</xdr:colOff>
      <xdr:row>173</xdr:row>
      <xdr:rowOff>164703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319272</xdr:colOff>
      <xdr:row>0</xdr:row>
      <xdr:rowOff>142876</xdr:rowOff>
    </xdr:from>
    <xdr:to>
      <xdr:col>20</xdr:col>
      <xdr:colOff>95558</xdr:colOff>
      <xdr:row>4</xdr:row>
      <xdr:rowOff>123032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206597" y="142876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15875</xdr:colOff>
      <xdr:row>35</xdr:row>
      <xdr:rowOff>285750</xdr:rowOff>
    </xdr:from>
    <xdr:to>
      <xdr:col>32</xdr:col>
      <xdr:colOff>419099</xdr:colOff>
      <xdr:row>48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142874</xdr:colOff>
      <xdr:row>114</xdr:row>
      <xdr:rowOff>0</xdr:rowOff>
    </xdr:from>
    <xdr:to>
      <xdr:col>13</xdr:col>
      <xdr:colOff>142875</xdr:colOff>
      <xdr:row>127</xdr:row>
      <xdr:rowOff>63500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49609</xdr:colOff>
      <xdr:row>134</xdr:row>
      <xdr:rowOff>13890</xdr:rowOff>
    </xdr:from>
    <xdr:to>
      <xdr:col>16</xdr:col>
      <xdr:colOff>15874</xdr:colOff>
      <xdr:row>147</xdr:row>
      <xdr:rowOff>412750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492126</xdr:colOff>
      <xdr:row>133</xdr:row>
      <xdr:rowOff>26790</xdr:rowOff>
    </xdr:from>
    <xdr:to>
      <xdr:col>38</xdr:col>
      <xdr:colOff>0</xdr:colOff>
      <xdr:row>147</xdr:row>
      <xdr:rowOff>64493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20</xdr:row>
      <xdr:rowOff>111125</xdr:rowOff>
    </xdr:to>
    <xdr:sp macro="" textlink="">
      <xdr:nvSpPr>
        <xdr:cNvPr id="7" name="6 CuadroTexto"/>
        <xdr:cNvSpPr txBox="1"/>
      </xdr:nvSpPr>
      <xdr:spPr>
        <a:xfrm>
          <a:off x="0" y="2422525"/>
          <a:ext cx="9078910" cy="204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 Grado en Educación Primaria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89;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Mayo - Junio 2020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130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89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130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 1242 = 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10,47 %</a:t>
          </a:r>
          <a:endParaRPr lang="es-ES" sz="1400" b="1" i="0" u="none" baseline="0"/>
        </a:p>
      </xdr:txBody>
    </xdr:sp>
    <xdr:clientData/>
  </xdr:twoCellAnchor>
  <xdr:twoCellAnchor>
    <xdr:from>
      <xdr:col>27</xdr:col>
      <xdr:colOff>15875</xdr:colOff>
      <xdr:row>83</xdr:row>
      <xdr:rowOff>174625</xdr:rowOff>
    </xdr:from>
    <xdr:to>
      <xdr:col>38</xdr:col>
      <xdr:colOff>0</xdr:colOff>
      <xdr:row>101</xdr:row>
      <xdr:rowOff>0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47625</xdr:colOff>
      <xdr:row>62</xdr:row>
      <xdr:rowOff>1587</xdr:rowOff>
    </xdr:from>
    <xdr:to>
      <xdr:col>19</xdr:col>
      <xdr:colOff>0</xdr:colOff>
      <xdr:row>78</xdr:row>
      <xdr:rowOff>142875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428625</xdr:colOff>
      <xdr:row>61</xdr:row>
      <xdr:rowOff>15874</xdr:rowOff>
    </xdr:from>
    <xdr:to>
      <xdr:col>38</xdr:col>
      <xdr:colOff>0</xdr:colOff>
      <xdr:row>77</xdr:row>
      <xdr:rowOff>141287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142875</xdr:colOff>
      <xdr:row>84</xdr:row>
      <xdr:rowOff>63500</xdr:rowOff>
    </xdr:from>
    <xdr:to>
      <xdr:col>17</xdr:col>
      <xdr:colOff>269875</xdr:colOff>
      <xdr:row>102</xdr:row>
      <xdr:rowOff>0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79375</xdr:colOff>
      <xdr:row>157</xdr:row>
      <xdr:rowOff>79375</xdr:rowOff>
    </xdr:from>
    <xdr:to>
      <xdr:col>16</xdr:col>
      <xdr:colOff>79375</xdr:colOff>
      <xdr:row>173</xdr:row>
      <xdr:rowOff>164703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319272</xdr:colOff>
      <xdr:row>0</xdr:row>
      <xdr:rowOff>142876</xdr:rowOff>
    </xdr:from>
    <xdr:to>
      <xdr:col>20</xdr:col>
      <xdr:colOff>95558</xdr:colOff>
      <xdr:row>4</xdr:row>
      <xdr:rowOff>123032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206597" y="142876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15875</xdr:colOff>
      <xdr:row>35</xdr:row>
      <xdr:rowOff>285750</xdr:rowOff>
    </xdr:from>
    <xdr:to>
      <xdr:col>32</xdr:col>
      <xdr:colOff>419099</xdr:colOff>
      <xdr:row>48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142874</xdr:colOff>
      <xdr:row>114</xdr:row>
      <xdr:rowOff>0</xdr:rowOff>
    </xdr:from>
    <xdr:to>
      <xdr:col>13</xdr:col>
      <xdr:colOff>142875</xdr:colOff>
      <xdr:row>127</xdr:row>
      <xdr:rowOff>63500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49609</xdr:colOff>
      <xdr:row>134</xdr:row>
      <xdr:rowOff>13890</xdr:rowOff>
    </xdr:from>
    <xdr:to>
      <xdr:col>16</xdr:col>
      <xdr:colOff>15874</xdr:colOff>
      <xdr:row>147</xdr:row>
      <xdr:rowOff>412750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492126</xdr:colOff>
      <xdr:row>133</xdr:row>
      <xdr:rowOff>26790</xdr:rowOff>
    </xdr:from>
    <xdr:to>
      <xdr:col>38</xdr:col>
      <xdr:colOff>0</xdr:colOff>
      <xdr:row>147</xdr:row>
      <xdr:rowOff>64493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20</xdr:row>
      <xdr:rowOff>111125</xdr:rowOff>
    </xdr:to>
    <xdr:sp macro="" textlink="">
      <xdr:nvSpPr>
        <xdr:cNvPr id="7" name="6 CuadroTexto"/>
        <xdr:cNvSpPr txBox="1"/>
      </xdr:nvSpPr>
      <xdr:spPr>
        <a:xfrm>
          <a:off x="0" y="2422525"/>
          <a:ext cx="9078910" cy="204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 Grado en Estudios Ingleses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71 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Mayo - Junio 2020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30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71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30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 267 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 11,24 %</a:t>
          </a:r>
          <a:endParaRPr lang="es-ES" sz="1400" b="1" i="0" u="none" baseline="0"/>
        </a:p>
      </xdr:txBody>
    </xdr:sp>
    <xdr:clientData/>
  </xdr:twoCellAnchor>
  <xdr:twoCellAnchor>
    <xdr:from>
      <xdr:col>27</xdr:col>
      <xdr:colOff>15875</xdr:colOff>
      <xdr:row>83</xdr:row>
      <xdr:rowOff>174625</xdr:rowOff>
    </xdr:from>
    <xdr:to>
      <xdr:col>38</xdr:col>
      <xdr:colOff>0</xdr:colOff>
      <xdr:row>101</xdr:row>
      <xdr:rowOff>0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47625</xdr:colOff>
      <xdr:row>62</xdr:row>
      <xdr:rowOff>1587</xdr:rowOff>
    </xdr:from>
    <xdr:to>
      <xdr:col>19</xdr:col>
      <xdr:colOff>0</xdr:colOff>
      <xdr:row>78</xdr:row>
      <xdr:rowOff>142875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428625</xdr:colOff>
      <xdr:row>61</xdr:row>
      <xdr:rowOff>15874</xdr:rowOff>
    </xdr:from>
    <xdr:to>
      <xdr:col>38</xdr:col>
      <xdr:colOff>0</xdr:colOff>
      <xdr:row>77</xdr:row>
      <xdr:rowOff>141287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142875</xdr:colOff>
      <xdr:row>84</xdr:row>
      <xdr:rowOff>63500</xdr:rowOff>
    </xdr:from>
    <xdr:to>
      <xdr:col>17</xdr:col>
      <xdr:colOff>269875</xdr:colOff>
      <xdr:row>102</xdr:row>
      <xdr:rowOff>0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79375</xdr:colOff>
      <xdr:row>157</xdr:row>
      <xdr:rowOff>79375</xdr:rowOff>
    </xdr:from>
    <xdr:to>
      <xdr:col>16</xdr:col>
      <xdr:colOff>79375</xdr:colOff>
      <xdr:row>173</xdr:row>
      <xdr:rowOff>164703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319272</xdr:colOff>
      <xdr:row>0</xdr:row>
      <xdr:rowOff>142876</xdr:rowOff>
    </xdr:from>
    <xdr:to>
      <xdr:col>20</xdr:col>
      <xdr:colOff>95558</xdr:colOff>
      <xdr:row>4</xdr:row>
      <xdr:rowOff>123032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206597" y="142876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15875</xdr:colOff>
      <xdr:row>35</xdr:row>
      <xdr:rowOff>285750</xdr:rowOff>
    </xdr:from>
    <xdr:to>
      <xdr:col>32</xdr:col>
      <xdr:colOff>419099</xdr:colOff>
      <xdr:row>48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142874</xdr:colOff>
      <xdr:row>114</xdr:row>
      <xdr:rowOff>0</xdr:rowOff>
    </xdr:from>
    <xdr:to>
      <xdr:col>13</xdr:col>
      <xdr:colOff>142875</xdr:colOff>
      <xdr:row>127</xdr:row>
      <xdr:rowOff>63500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49609</xdr:colOff>
      <xdr:row>134</xdr:row>
      <xdr:rowOff>13890</xdr:rowOff>
    </xdr:from>
    <xdr:to>
      <xdr:col>16</xdr:col>
      <xdr:colOff>15874</xdr:colOff>
      <xdr:row>147</xdr:row>
      <xdr:rowOff>412750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492126</xdr:colOff>
      <xdr:row>133</xdr:row>
      <xdr:rowOff>26790</xdr:rowOff>
    </xdr:from>
    <xdr:to>
      <xdr:col>38</xdr:col>
      <xdr:colOff>0</xdr:colOff>
      <xdr:row>147</xdr:row>
      <xdr:rowOff>64493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20</xdr:row>
      <xdr:rowOff>111125</xdr:rowOff>
    </xdr:to>
    <xdr:sp macro="" textlink="">
      <xdr:nvSpPr>
        <xdr:cNvPr id="7" name="6 CuadroTexto"/>
        <xdr:cNvSpPr txBox="1"/>
      </xdr:nvSpPr>
      <xdr:spPr>
        <a:xfrm>
          <a:off x="0" y="2422525"/>
          <a:ext cx="9078910" cy="204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 Grado en Filología Hispánica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54 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Mayo - Junio 2020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22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54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22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 121 = 18,18 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400" b="1" i="0" u="none" baseline="0"/>
        </a:p>
      </xdr:txBody>
    </xdr:sp>
    <xdr:clientData/>
  </xdr:twoCellAnchor>
  <xdr:twoCellAnchor>
    <xdr:from>
      <xdr:col>27</xdr:col>
      <xdr:colOff>15875</xdr:colOff>
      <xdr:row>83</xdr:row>
      <xdr:rowOff>174625</xdr:rowOff>
    </xdr:from>
    <xdr:to>
      <xdr:col>38</xdr:col>
      <xdr:colOff>0</xdr:colOff>
      <xdr:row>101</xdr:row>
      <xdr:rowOff>0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47625</xdr:colOff>
      <xdr:row>62</xdr:row>
      <xdr:rowOff>1587</xdr:rowOff>
    </xdr:from>
    <xdr:to>
      <xdr:col>19</xdr:col>
      <xdr:colOff>0</xdr:colOff>
      <xdr:row>78</xdr:row>
      <xdr:rowOff>142875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428625</xdr:colOff>
      <xdr:row>61</xdr:row>
      <xdr:rowOff>15874</xdr:rowOff>
    </xdr:from>
    <xdr:to>
      <xdr:col>38</xdr:col>
      <xdr:colOff>0</xdr:colOff>
      <xdr:row>77</xdr:row>
      <xdr:rowOff>141287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142875</xdr:colOff>
      <xdr:row>84</xdr:row>
      <xdr:rowOff>63500</xdr:rowOff>
    </xdr:from>
    <xdr:to>
      <xdr:col>17</xdr:col>
      <xdr:colOff>269875</xdr:colOff>
      <xdr:row>102</xdr:row>
      <xdr:rowOff>0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79375</xdr:colOff>
      <xdr:row>157</xdr:row>
      <xdr:rowOff>79375</xdr:rowOff>
    </xdr:from>
    <xdr:to>
      <xdr:col>16</xdr:col>
      <xdr:colOff>79375</xdr:colOff>
      <xdr:row>173</xdr:row>
      <xdr:rowOff>164703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319272</xdr:colOff>
      <xdr:row>0</xdr:row>
      <xdr:rowOff>142876</xdr:rowOff>
    </xdr:from>
    <xdr:to>
      <xdr:col>20</xdr:col>
      <xdr:colOff>95558</xdr:colOff>
      <xdr:row>4</xdr:row>
      <xdr:rowOff>123032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206597" y="142876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15875</xdr:colOff>
      <xdr:row>35</xdr:row>
      <xdr:rowOff>285750</xdr:rowOff>
    </xdr:from>
    <xdr:to>
      <xdr:col>32</xdr:col>
      <xdr:colOff>419099</xdr:colOff>
      <xdr:row>48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142874</xdr:colOff>
      <xdr:row>114</xdr:row>
      <xdr:rowOff>0</xdr:rowOff>
    </xdr:from>
    <xdr:to>
      <xdr:col>13</xdr:col>
      <xdr:colOff>142875</xdr:colOff>
      <xdr:row>127</xdr:row>
      <xdr:rowOff>63500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49609</xdr:colOff>
      <xdr:row>134</xdr:row>
      <xdr:rowOff>13890</xdr:rowOff>
    </xdr:from>
    <xdr:to>
      <xdr:col>16</xdr:col>
      <xdr:colOff>15874</xdr:colOff>
      <xdr:row>147</xdr:row>
      <xdr:rowOff>412750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492126</xdr:colOff>
      <xdr:row>133</xdr:row>
      <xdr:rowOff>26790</xdr:rowOff>
    </xdr:from>
    <xdr:to>
      <xdr:col>38</xdr:col>
      <xdr:colOff>0</xdr:colOff>
      <xdr:row>147</xdr:row>
      <xdr:rowOff>64493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20</xdr:row>
      <xdr:rowOff>111125</xdr:rowOff>
    </xdr:to>
    <xdr:sp macro="" textlink="">
      <xdr:nvSpPr>
        <xdr:cNvPr id="7" name="6 CuadroTexto"/>
        <xdr:cNvSpPr txBox="1"/>
      </xdr:nvSpPr>
      <xdr:spPr>
        <a:xfrm>
          <a:off x="0" y="2422525"/>
          <a:ext cx="9078910" cy="204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 Grado en Geografía e Historia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61 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Mayo - Junio 2020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19 /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necesarias: 61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19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 167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 11,38 %</a:t>
          </a:r>
          <a:endParaRPr lang="es-ES" sz="1400" b="1" i="0" u="none" baseline="0"/>
        </a:p>
      </xdr:txBody>
    </xdr:sp>
    <xdr:clientData/>
  </xdr:twoCellAnchor>
  <xdr:twoCellAnchor>
    <xdr:from>
      <xdr:col>27</xdr:col>
      <xdr:colOff>15875</xdr:colOff>
      <xdr:row>83</xdr:row>
      <xdr:rowOff>174625</xdr:rowOff>
    </xdr:from>
    <xdr:to>
      <xdr:col>38</xdr:col>
      <xdr:colOff>0</xdr:colOff>
      <xdr:row>101</xdr:row>
      <xdr:rowOff>0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47625</xdr:colOff>
      <xdr:row>62</xdr:row>
      <xdr:rowOff>1587</xdr:rowOff>
    </xdr:from>
    <xdr:to>
      <xdr:col>19</xdr:col>
      <xdr:colOff>0</xdr:colOff>
      <xdr:row>78</xdr:row>
      <xdr:rowOff>142875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428625</xdr:colOff>
      <xdr:row>61</xdr:row>
      <xdr:rowOff>15874</xdr:rowOff>
    </xdr:from>
    <xdr:to>
      <xdr:col>38</xdr:col>
      <xdr:colOff>0</xdr:colOff>
      <xdr:row>77</xdr:row>
      <xdr:rowOff>141287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142875</xdr:colOff>
      <xdr:row>84</xdr:row>
      <xdr:rowOff>63500</xdr:rowOff>
    </xdr:from>
    <xdr:to>
      <xdr:col>17</xdr:col>
      <xdr:colOff>269875</xdr:colOff>
      <xdr:row>102</xdr:row>
      <xdr:rowOff>0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79375</xdr:colOff>
      <xdr:row>157</xdr:row>
      <xdr:rowOff>79375</xdr:rowOff>
    </xdr:from>
    <xdr:to>
      <xdr:col>16</xdr:col>
      <xdr:colOff>79375</xdr:colOff>
      <xdr:row>173</xdr:row>
      <xdr:rowOff>164703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319272</xdr:colOff>
      <xdr:row>0</xdr:row>
      <xdr:rowOff>142876</xdr:rowOff>
    </xdr:from>
    <xdr:to>
      <xdr:col>20</xdr:col>
      <xdr:colOff>95558</xdr:colOff>
      <xdr:row>4</xdr:row>
      <xdr:rowOff>123032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206597" y="142876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15875</xdr:colOff>
      <xdr:row>35</xdr:row>
      <xdr:rowOff>285750</xdr:rowOff>
    </xdr:from>
    <xdr:to>
      <xdr:col>32</xdr:col>
      <xdr:colOff>419099</xdr:colOff>
      <xdr:row>48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142874</xdr:colOff>
      <xdr:row>114</xdr:row>
      <xdr:rowOff>0</xdr:rowOff>
    </xdr:from>
    <xdr:to>
      <xdr:col>13</xdr:col>
      <xdr:colOff>142875</xdr:colOff>
      <xdr:row>127</xdr:row>
      <xdr:rowOff>63500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49609</xdr:colOff>
      <xdr:row>134</xdr:row>
      <xdr:rowOff>13890</xdr:rowOff>
    </xdr:from>
    <xdr:to>
      <xdr:col>16</xdr:col>
      <xdr:colOff>15874</xdr:colOff>
      <xdr:row>147</xdr:row>
      <xdr:rowOff>412750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492126</xdr:colOff>
      <xdr:row>133</xdr:row>
      <xdr:rowOff>26790</xdr:rowOff>
    </xdr:from>
    <xdr:to>
      <xdr:col>38</xdr:col>
      <xdr:colOff>0</xdr:colOff>
      <xdr:row>147</xdr:row>
      <xdr:rowOff>64493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20</xdr:row>
      <xdr:rowOff>111125</xdr:rowOff>
    </xdr:to>
    <xdr:sp macro="" textlink="">
      <xdr:nvSpPr>
        <xdr:cNvPr id="7" name="6 CuadroTexto"/>
        <xdr:cNvSpPr txBox="1"/>
      </xdr:nvSpPr>
      <xdr:spPr>
        <a:xfrm>
          <a:off x="0" y="2422525"/>
          <a:ext cx="9078910" cy="204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 Grado en Historia del Arte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46 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Mayo - Junio 2020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13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46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e-mail):13 / 88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= 14,77 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400" b="1" i="0" u="none" baseline="0"/>
        </a:p>
      </xdr:txBody>
    </xdr:sp>
    <xdr:clientData/>
  </xdr:twoCellAnchor>
  <xdr:twoCellAnchor>
    <xdr:from>
      <xdr:col>27</xdr:col>
      <xdr:colOff>15875</xdr:colOff>
      <xdr:row>83</xdr:row>
      <xdr:rowOff>174625</xdr:rowOff>
    </xdr:from>
    <xdr:to>
      <xdr:col>38</xdr:col>
      <xdr:colOff>0</xdr:colOff>
      <xdr:row>101</xdr:row>
      <xdr:rowOff>0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47625</xdr:colOff>
      <xdr:row>62</xdr:row>
      <xdr:rowOff>1587</xdr:rowOff>
    </xdr:from>
    <xdr:to>
      <xdr:col>19</xdr:col>
      <xdr:colOff>0</xdr:colOff>
      <xdr:row>78</xdr:row>
      <xdr:rowOff>142875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428625</xdr:colOff>
      <xdr:row>61</xdr:row>
      <xdr:rowOff>15874</xdr:rowOff>
    </xdr:from>
    <xdr:to>
      <xdr:col>38</xdr:col>
      <xdr:colOff>0</xdr:colOff>
      <xdr:row>77</xdr:row>
      <xdr:rowOff>141287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142875</xdr:colOff>
      <xdr:row>84</xdr:row>
      <xdr:rowOff>63500</xdr:rowOff>
    </xdr:from>
    <xdr:to>
      <xdr:col>17</xdr:col>
      <xdr:colOff>269875</xdr:colOff>
      <xdr:row>102</xdr:row>
      <xdr:rowOff>0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79375</xdr:colOff>
      <xdr:row>157</xdr:row>
      <xdr:rowOff>79375</xdr:rowOff>
    </xdr:from>
    <xdr:to>
      <xdr:col>16</xdr:col>
      <xdr:colOff>79375</xdr:colOff>
      <xdr:row>173</xdr:row>
      <xdr:rowOff>164703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319272</xdr:colOff>
      <xdr:row>0</xdr:row>
      <xdr:rowOff>142876</xdr:rowOff>
    </xdr:from>
    <xdr:to>
      <xdr:col>20</xdr:col>
      <xdr:colOff>95558</xdr:colOff>
      <xdr:row>4</xdr:row>
      <xdr:rowOff>123032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206597" y="142876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15875</xdr:colOff>
      <xdr:row>35</xdr:row>
      <xdr:rowOff>285750</xdr:rowOff>
    </xdr:from>
    <xdr:to>
      <xdr:col>32</xdr:col>
      <xdr:colOff>419099</xdr:colOff>
      <xdr:row>48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142874</xdr:colOff>
      <xdr:row>114</xdr:row>
      <xdr:rowOff>0</xdr:rowOff>
    </xdr:from>
    <xdr:to>
      <xdr:col>13</xdr:col>
      <xdr:colOff>142875</xdr:colOff>
      <xdr:row>127</xdr:row>
      <xdr:rowOff>63500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49609</xdr:colOff>
      <xdr:row>134</xdr:row>
      <xdr:rowOff>13890</xdr:rowOff>
    </xdr:from>
    <xdr:to>
      <xdr:col>16</xdr:col>
      <xdr:colOff>15874</xdr:colOff>
      <xdr:row>147</xdr:row>
      <xdr:rowOff>412750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492126</xdr:colOff>
      <xdr:row>133</xdr:row>
      <xdr:rowOff>26790</xdr:rowOff>
    </xdr:from>
    <xdr:to>
      <xdr:col>38</xdr:col>
      <xdr:colOff>0</xdr:colOff>
      <xdr:row>147</xdr:row>
      <xdr:rowOff>64493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20</xdr:row>
      <xdr:rowOff>111125</xdr:rowOff>
    </xdr:to>
    <xdr:sp macro="" textlink="">
      <xdr:nvSpPr>
        <xdr:cNvPr id="7" name="6 CuadroTexto"/>
        <xdr:cNvSpPr txBox="1"/>
      </xdr:nvSpPr>
      <xdr:spPr>
        <a:xfrm>
          <a:off x="0" y="2422525"/>
          <a:ext cx="9078910" cy="204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 Grado en Psicología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87;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Mayo - Junio 2020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111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 Nº encuestas necesarias: 87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111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 904 =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12,28 %</a:t>
          </a:r>
          <a:endParaRPr lang="es-ES" sz="1400" b="1" i="0" u="none" baseline="0"/>
        </a:p>
      </xdr:txBody>
    </xdr:sp>
    <xdr:clientData/>
  </xdr:twoCellAnchor>
  <xdr:twoCellAnchor>
    <xdr:from>
      <xdr:col>27</xdr:col>
      <xdr:colOff>15875</xdr:colOff>
      <xdr:row>83</xdr:row>
      <xdr:rowOff>174625</xdr:rowOff>
    </xdr:from>
    <xdr:to>
      <xdr:col>38</xdr:col>
      <xdr:colOff>0</xdr:colOff>
      <xdr:row>101</xdr:row>
      <xdr:rowOff>0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47625</xdr:colOff>
      <xdr:row>62</xdr:row>
      <xdr:rowOff>1587</xdr:rowOff>
    </xdr:from>
    <xdr:to>
      <xdr:col>19</xdr:col>
      <xdr:colOff>0</xdr:colOff>
      <xdr:row>78</xdr:row>
      <xdr:rowOff>142875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428625</xdr:colOff>
      <xdr:row>61</xdr:row>
      <xdr:rowOff>15874</xdr:rowOff>
    </xdr:from>
    <xdr:to>
      <xdr:col>38</xdr:col>
      <xdr:colOff>0</xdr:colOff>
      <xdr:row>77</xdr:row>
      <xdr:rowOff>141287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142875</xdr:colOff>
      <xdr:row>84</xdr:row>
      <xdr:rowOff>63500</xdr:rowOff>
    </xdr:from>
    <xdr:to>
      <xdr:col>17</xdr:col>
      <xdr:colOff>269875</xdr:colOff>
      <xdr:row>102</xdr:row>
      <xdr:rowOff>0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79375</xdr:colOff>
      <xdr:row>157</xdr:row>
      <xdr:rowOff>79375</xdr:rowOff>
    </xdr:from>
    <xdr:to>
      <xdr:col>16</xdr:col>
      <xdr:colOff>79375</xdr:colOff>
      <xdr:row>173</xdr:row>
      <xdr:rowOff>164703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319272</xdr:colOff>
      <xdr:row>0</xdr:row>
      <xdr:rowOff>142876</xdr:rowOff>
    </xdr:from>
    <xdr:to>
      <xdr:col>20</xdr:col>
      <xdr:colOff>95558</xdr:colOff>
      <xdr:row>4</xdr:row>
      <xdr:rowOff>123032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206597" y="142876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15875</xdr:colOff>
      <xdr:row>35</xdr:row>
      <xdr:rowOff>285750</xdr:rowOff>
    </xdr:from>
    <xdr:to>
      <xdr:col>32</xdr:col>
      <xdr:colOff>419099</xdr:colOff>
      <xdr:row>48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142874</xdr:colOff>
      <xdr:row>114</xdr:row>
      <xdr:rowOff>0</xdr:rowOff>
    </xdr:from>
    <xdr:to>
      <xdr:col>13</xdr:col>
      <xdr:colOff>142875</xdr:colOff>
      <xdr:row>127</xdr:row>
      <xdr:rowOff>63500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49609</xdr:colOff>
      <xdr:row>134</xdr:row>
      <xdr:rowOff>13890</xdr:rowOff>
    </xdr:from>
    <xdr:to>
      <xdr:col>16</xdr:col>
      <xdr:colOff>15874</xdr:colOff>
      <xdr:row>147</xdr:row>
      <xdr:rowOff>412750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492126</xdr:colOff>
      <xdr:row>133</xdr:row>
      <xdr:rowOff>26790</xdr:rowOff>
    </xdr:from>
    <xdr:to>
      <xdr:col>38</xdr:col>
      <xdr:colOff>0</xdr:colOff>
      <xdr:row>147</xdr:row>
      <xdr:rowOff>64493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20</xdr:row>
      <xdr:rowOff>111125</xdr:rowOff>
    </xdr:to>
    <xdr:sp macro="" textlink="">
      <xdr:nvSpPr>
        <xdr:cNvPr id="7" name="6 CuadroTexto"/>
        <xdr:cNvSpPr txBox="1"/>
      </xdr:nvSpPr>
      <xdr:spPr>
        <a:xfrm>
          <a:off x="0" y="2422525"/>
          <a:ext cx="9078910" cy="204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 Grado en Educación Social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73 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Mayo - Junio 2020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40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73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40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301 = 13,29 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400" b="1" i="0" u="none" baseline="0"/>
        </a:p>
      </xdr:txBody>
    </xdr:sp>
    <xdr:clientData/>
  </xdr:twoCellAnchor>
  <xdr:twoCellAnchor>
    <xdr:from>
      <xdr:col>27</xdr:col>
      <xdr:colOff>15875</xdr:colOff>
      <xdr:row>83</xdr:row>
      <xdr:rowOff>174625</xdr:rowOff>
    </xdr:from>
    <xdr:to>
      <xdr:col>38</xdr:col>
      <xdr:colOff>0</xdr:colOff>
      <xdr:row>101</xdr:row>
      <xdr:rowOff>0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47625</xdr:colOff>
      <xdr:row>62</xdr:row>
      <xdr:rowOff>1587</xdr:rowOff>
    </xdr:from>
    <xdr:to>
      <xdr:col>19</xdr:col>
      <xdr:colOff>0</xdr:colOff>
      <xdr:row>78</xdr:row>
      <xdr:rowOff>142875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428625</xdr:colOff>
      <xdr:row>61</xdr:row>
      <xdr:rowOff>15874</xdr:rowOff>
    </xdr:from>
    <xdr:to>
      <xdr:col>38</xdr:col>
      <xdr:colOff>0</xdr:colOff>
      <xdr:row>77</xdr:row>
      <xdr:rowOff>141287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142875</xdr:colOff>
      <xdr:row>84</xdr:row>
      <xdr:rowOff>63500</xdr:rowOff>
    </xdr:from>
    <xdr:to>
      <xdr:col>17</xdr:col>
      <xdr:colOff>269875</xdr:colOff>
      <xdr:row>102</xdr:row>
      <xdr:rowOff>0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79375</xdr:colOff>
      <xdr:row>157</xdr:row>
      <xdr:rowOff>79375</xdr:rowOff>
    </xdr:from>
    <xdr:to>
      <xdr:col>16</xdr:col>
      <xdr:colOff>79375</xdr:colOff>
      <xdr:row>173</xdr:row>
      <xdr:rowOff>164703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</sheetPr>
  <dimension ref="A1:BD277"/>
  <sheetViews>
    <sheetView view="pageBreakPreview" zoomScaleNormal="100" zoomScaleSheetLayoutView="100" workbookViewId="0">
      <selection sqref="A1:AE1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3" width="10.85546875" bestFit="1" customWidth="1"/>
    <col min="34" max="34" width="10.5703125" bestFit="1" customWidth="1"/>
    <col min="35" max="35" width="11.140625" customWidth="1"/>
    <col min="36" max="36" width="14.85546875" bestFit="1" customWidth="1"/>
    <col min="37" max="37" width="12.28515625" bestFit="1" customWidth="1"/>
    <col min="38" max="38" width="13" customWidth="1"/>
    <col min="39" max="39" width="42.140625" hidden="1" customWidth="1"/>
    <col min="40" max="40" width="6.7109375" hidden="1" customWidth="1"/>
    <col min="41" max="41" width="6" hidden="1" customWidth="1"/>
    <col min="42" max="43" width="3.85546875" hidden="1" customWidth="1"/>
    <col min="44" max="56" width="11.42578125" hidden="1" customWidth="1"/>
    <col min="57" max="60" width="11.42578125" customWidth="1"/>
  </cols>
  <sheetData>
    <row r="1" spans="1:56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N1">
        <v>1</v>
      </c>
      <c r="AO1">
        <v>2</v>
      </c>
      <c r="AP1">
        <v>3</v>
      </c>
      <c r="AQ1">
        <v>4</v>
      </c>
      <c r="AR1">
        <v>5</v>
      </c>
      <c r="AS1" t="s">
        <v>149</v>
      </c>
      <c r="AT1" t="s">
        <v>92</v>
      </c>
      <c r="AV1">
        <v>1</v>
      </c>
      <c r="AW1">
        <v>2</v>
      </c>
      <c r="AX1">
        <v>3</v>
      </c>
      <c r="AY1">
        <v>4</v>
      </c>
      <c r="AZ1">
        <v>5</v>
      </c>
      <c r="BA1" t="s">
        <v>92</v>
      </c>
    </row>
    <row r="2" spans="1:5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M2" t="s">
        <v>150</v>
      </c>
      <c r="AN2">
        <v>1</v>
      </c>
      <c r="AO2">
        <v>2</v>
      </c>
      <c r="AP2">
        <v>9</v>
      </c>
      <c r="AQ2">
        <v>24</v>
      </c>
      <c r="AR2">
        <v>65</v>
      </c>
      <c r="AS2">
        <v>3</v>
      </c>
      <c r="AT2">
        <v>104</v>
      </c>
      <c r="AU2" t="s">
        <v>150</v>
      </c>
      <c r="AV2">
        <v>1</v>
      </c>
      <c r="AW2">
        <v>2</v>
      </c>
      <c r="AX2">
        <v>9</v>
      </c>
      <c r="AY2">
        <v>24</v>
      </c>
      <c r="AZ2">
        <v>65</v>
      </c>
      <c r="BA2">
        <v>4.49</v>
      </c>
      <c r="BB2">
        <v>0.82</v>
      </c>
      <c r="BC2">
        <v>5</v>
      </c>
      <c r="BD2">
        <v>5</v>
      </c>
    </row>
    <row r="3" spans="1:5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M3" t="s">
        <v>151</v>
      </c>
      <c r="AN3">
        <v>4</v>
      </c>
      <c r="AO3">
        <v>8</v>
      </c>
      <c r="AP3">
        <v>34</v>
      </c>
      <c r="AQ3">
        <v>28</v>
      </c>
      <c r="AR3">
        <v>27</v>
      </c>
      <c r="AS3">
        <v>3</v>
      </c>
      <c r="AT3">
        <v>104</v>
      </c>
      <c r="AU3" t="s">
        <v>151</v>
      </c>
      <c r="AV3">
        <v>4</v>
      </c>
      <c r="AW3">
        <v>8</v>
      </c>
      <c r="AX3">
        <v>34</v>
      </c>
      <c r="AY3">
        <v>28</v>
      </c>
      <c r="AZ3">
        <v>27</v>
      </c>
      <c r="BA3">
        <v>3.65</v>
      </c>
      <c r="BB3">
        <v>1.08</v>
      </c>
      <c r="BC3">
        <v>4</v>
      </c>
      <c r="BD3">
        <v>3</v>
      </c>
    </row>
    <row r="4" spans="1:5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M4" t="s">
        <v>152</v>
      </c>
      <c r="AN4">
        <v>1</v>
      </c>
      <c r="AO4">
        <v>6</v>
      </c>
      <c r="AP4">
        <v>12</v>
      </c>
      <c r="AQ4">
        <v>39</v>
      </c>
      <c r="AR4">
        <v>46</v>
      </c>
      <c r="AS4">
        <v>0</v>
      </c>
      <c r="AT4">
        <v>104</v>
      </c>
      <c r="AU4" t="s">
        <v>152</v>
      </c>
      <c r="AV4">
        <v>1</v>
      </c>
      <c r="AW4">
        <v>6</v>
      </c>
      <c r="AX4">
        <v>12</v>
      </c>
      <c r="AY4">
        <v>39</v>
      </c>
      <c r="AZ4">
        <v>46</v>
      </c>
      <c r="BA4">
        <v>4.18</v>
      </c>
      <c r="BB4">
        <v>0.92</v>
      </c>
      <c r="BC4">
        <v>4</v>
      </c>
      <c r="BD4">
        <v>5</v>
      </c>
    </row>
    <row r="5" spans="1:5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M5" t="s">
        <v>153</v>
      </c>
      <c r="AN5">
        <v>65</v>
      </c>
      <c r="AO5">
        <v>13</v>
      </c>
      <c r="AP5">
        <v>8</v>
      </c>
      <c r="AQ5">
        <v>7</v>
      </c>
      <c r="AR5">
        <v>5</v>
      </c>
      <c r="AS5">
        <v>6</v>
      </c>
      <c r="AT5">
        <v>104</v>
      </c>
      <c r="AU5" t="s">
        <v>153</v>
      </c>
      <c r="AV5">
        <v>65</v>
      </c>
      <c r="AW5">
        <v>13</v>
      </c>
      <c r="AX5">
        <v>8</v>
      </c>
      <c r="AY5">
        <v>7</v>
      </c>
      <c r="AZ5">
        <v>5</v>
      </c>
      <c r="BA5">
        <v>1.71</v>
      </c>
      <c r="BB5">
        <v>1.19</v>
      </c>
      <c r="BC5">
        <v>1</v>
      </c>
      <c r="BD5">
        <v>1</v>
      </c>
    </row>
    <row r="6" spans="1:56" ht="15.75">
      <c r="A6" s="117" t="s">
        <v>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t="s">
        <v>154</v>
      </c>
      <c r="AN6">
        <v>49</v>
      </c>
      <c r="AO6">
        <v>13</v>
      </c>
      <c r="AP6">
        <v>11</v>
      </c>
      <c r="AQ6">
        <v>9</v>
      </c>
      <c r="AR6">
        <v>19</v>
      </c>
      <c r="AS6">
        <v>3</v>
      </c>
      <c r="AT6">
        <v>104</v>
      </c>
      <c r="AU6" t="s">
        <v>154</v>
      </c>
      <c r="AV6">
        <v>49</v>
      </c>
      <c r="AW6">
        <v>13</v>
      </c>
      <c r="AX6">
        <v>11</v>
      </c>
      <c r="AY6">
        <v>9</v>
      </c>
      <c r="AZ6">
        <v>19</v>
      </c>
      <c r="BA6">
        <v>2.37</v>
      </c>
      <c r="BB6">
        <v>1.59</v>
      </c>
      <c r="BC6">
        <v>2</v>
      </c>
      <c r="BD6">
        <v>1</v>
      </c>
    </row>
    <row r="7" spans="1:56" ht="18.75" customHeight="1">
      <c r="A7" s="118" t="s">
        <v>1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t="s">
        <v>155</v>
      </c>
      <c r="AN7">
        <v>12</v>
      </c>
      <c r="AO7">
        <v>17</v>
      </c>
      <c r="AP7">
        <v>24</v>
      </c>
      <c r="AQ7">
        <v>28</v>
      </c>
      <c r="AR7">
        <v>19</v>
      </c>
      <c r="AS7">
        <v>4</v>
      </c>
      <c r="AT7">
        <v>104</v>
      </c>
      <c r="AU7" t="s">
        <v>155</v>
      </c>
      <c r="AV7">
        <v>12</v>
      </c>
      <c r="AW7">
        <v>17</v>
      </c>
      <c r="AX7">
        <v>24</v>
      </c>
      <c r="AY7">
        <v>28</v>
      </c>
      <c r="AZ7">
        <v>19</v>
      </c>
      <c r="BA7">
        <v>3.25</v>
      </c>
      <c r="BB7">
        <v>1.28</v>
      </c>
      <c r="BC7">
        <v>3</v>
      </c>
      <c r="BD7">
        <v>4</v>
      </c>
    </row>
    <row r="8" spans="1:56" ht="15.75" customHeight="1">
      <c r="A8" s="119" t="s">
        <v>186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t="s">
        <v>156</v>
      </c>
      <c r="AN8">
        <v>32</v>
      </c>
      <c r="AO8">
        <v>27</v>
      </c>
      <c r="AP8">
        <v>18</v>
      </c>
      <c r="AQ8">
        <v>12</v>
      </c>
      <c r="AR8">
        <v>10</v>
      </c>
      <c r="AS8">
        <v>5</v>
      </c>
      <c r="AT8">
        <v>104</v>
      </c>
      <c r="AU8" t="s">
        <v>156</v>
      </c>
      <c r="AV8">
        <v>32</v>
      </c>
      <c r="AW8">
        <v>27</v>
      </c>
      <c r="AX8">
        <v>18</v>
      </c>
      <c r="AY8">
        <v>12</v>
      </c>
      <c r="AZ8">
        <v>10</v>
      </c>
      <c r="BA8">
        <v>2.4</v>
      </c>
      <c r="BB8">
        <v>1.32</v>
      </c>
      <c r="BC8">
        <v>2</v>
      </c>
      <c r="BD8">
        <v>1</v>
      </c>
    </row>
    <row r="9" spans="1:56" ht="15.75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  <c r="AG9" s="65"/>
      <c r="AH9" s="65"/>
      <c r="AI9" s="65"/>
      <c r="AJ9" s="65"/>
      <c r="AK9" s="65"/>
      <c r="AL9" s="64"/>
      <c r="AM9" t="s">
        <v>157</v>
      </c>
      <c r="AN9">
        <v>33</v>
      </c>
      <c r="AO9">
        <v>24</v>
      </c>
      <c r="AP9">
        <v>19</v>
      </c>
      <c r="AQ9">
        <v>17</v>
      </c>
      <c r="AR9">
        <v>4</v>
      </c>
      <c r="AS9">
        <v>7</v>
      </c>
      <c r="AT9">
        <v>104</v>
      </c>
      <c r="AU9" t="s">
        <v>157</v>
      </c>
      <c r="AV9">
        <v>33</v>
      </c>
      <c r="AW9">
        <v>24</v>
      </c>
      <c r="AX9">
        <v>19</v>
      </c>
      <c r="AY9">
        <v>17</v>
      </c>
      <c r="AZ9">
        <v>4</v>
      </c>
      <c r="BA9">
        <v>2.33</v>
      </c>
      <c r="BB9">
        <v>1.23</v>
      </c>
      <c r="BC9">
        <v>2</v>
      </c>
      <c r="BD9">
        <v>1</v>
      </c>
    </row>
    <row r="10" spans="1:56" ht="15.75" customHeigh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5"/>
      <c r="W10" s="65"/>
      <c r="X10" s="65"/>
      <c r="Y10" s="65"/>
      <c r="Z10" s="65"/>
      <c r="AA10" s="65"/>
      <c r="AB10" s="64"/>
      <c r="AC10" s="64"/>
      <c r="AD10" s="64"/>
      <c r="AE10" s="64"/>
      <c r="AL10" s="64"/>
      <c r="AM10" t="s">
        <v>158</v>
      </c>
      <c r="AN10">
        <v>3</v>
      </c>
      <c r="AO10">
        <v>4</v>
      </c>
      <c r="AP10">
        <v>10</v>
      </c>
      <c r="AQ10">
        <v>28</v>
      </c>
      <c r="AR10">
        <v>57</v>
      </c>
      <c r="AS10">
        <v>2</v>
      </c>
      <c r="AT10">
        <v>104</v>
      </c>
      <c r="AU10" t="s">
        <v>158</v>
      </c>
      <c r="AV10">
        <v>3</v>
      </c>
      <c r="AW10">
        <v>4</v>
      </c>
      <c r="AX10">
        <v>10</v>
      </c>
      <c r="AY10">
        <v>28</v>
      </c>
      <c r="AZ10">
        <v>57</v>
      </c>
      <c r="BA10">
        <v>4.29</v>
      </c>
      <c r="BB10">
        <v>1</v>
      </c>
      <c r="BC10">
        <v>5</v>
      </c>
      <c r="BD10">
        <v>5</v>
      </c>
    </row>
    <row r="11" spans="1:56" ht="15.7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5"/>
      <c r="W11" s="65"/>
      <c r="X11" s="65"/>
      <c r="Y11" s="65"/>
      <c r="Z11" s="65"/>
      <c r="AA11" s="65"/>
      <c r="AB11" s="64"/>
      <c r="AC11" s="64"/>
      <c r="AD11" s="64"/>
      <c r="AE11" s="64"/>
      <c r="AL11" s="64"/>
      <c r="AM11" t="s">
        <v>159</v>
      </c>
      <c r="AN11">
        <v>3</v>
      </c>
      <c r="AO11">
        <v>3</v>
      </c>
      <c r="AP11">
        <v>13</v>
      </c>
      <c r="AQ11">
        <v>16</v>
      </c>
      <c r="AR11">
        <v>15</v>
      </c>
      <c r="AS11">
        <v>2</v>
      </c>
      <c r="AT11">
        <v>52</v>
      </c>
      <c r="AU11" t="s">
        <v>159</v>
      </c>
      <c r="AV11">
        <v>3</v>
      </c>
      <c r="AW11">
        <v>3</v>
      </c>
      <c r="AX11">
        <v>13</v>
      </c>
      <c r="AY11">
        <v>16</v>
      </c>
      <c r="AZ11">
        <v>15</v>
      </c>
      <c r="BA11">
        <v>3.74</v>
      </c>
      <c r="BB11">
        <v>1.1399999999999999</v>
      </c>
      <c r="BC11">
        <v>4</v>
      </c>
      <c r="BD11">
        <v>4</v>
      </c>
    </row>
    <row r="12" spans="1:56" ht="15.75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5"/>
      <c r="W12" s="65"/>
      <c r="X12" s="65"/>
      <c r="Y12" s="65"/>
      <c r="Z12" s="65"/>
      <c r="AA12" s="65"/>
      <c r="AB12" s="64"/>
      <c r="AC12" s="64"/>
      <c r="AD12" s="64"/>
      <c r="AE12" s="64"/>
      <c r="AL12" s="64"/>
      <c r="AM12" t="s">
        <v>160</v>
      </c>
      <c r="AN12">
        <v>9</v>
      </c>
      <c r="AO12">
        <v>27</v>
      </c>
      <c r="AP12">
        <v>102</v>
      </c>
      <c r="AQ12">
        <v>168</v>
      </c>
      <c r="AR12">
        <v>62</v>
      </c>
      <c r="AS12">
        <v>4</v>
      </c>
      <c r="AT12">
        <v>372</v>
      </c>
      <c r="AU12" t="s">
        <v>160</v>
      </c>
      <c r="AV12">
        <v>9</v>
      </c>
      <c r="AW12">
        <v>27</v>
      </c>
      <c r="AX12">
        <v>102</v>
      </c>
      <c r="AY12">
        <v>168</v>
      </c>
      <c r="AZ12">
        <v>62</v>
      </c>
      <c r="BA12">
        <v>3.67</v>
      </c>
      <c r="BB12">
        <v>0.92</v>
      </c>
      <c r="BC12">
        <v>4</v>
      </c>
      <c r="BD12">
        <v>4</v>
      </c>
    </row>
    <row r="13" spans="1:56" ht="15.7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5"/>
      <c r="W13" s="65"/>
      <c r="X13" s="65"/>
      <c r="Y13" s="65"/>
      <c r="Z13" s="65"/>
      <c r="AA13" s="65"/>
      <c r="AB13" s="64"/>
      <c r="AC13" s="64"/>
      <c r="AD13" s="64"/>
      <c r="AE13" s="64"/>
      <c r="AL13" s="64"/>
      <c r="AM13" t="s">
        <v>161</v>
      </c>
      <c r="AN13">
        <v>9</v>
      </c>
      <c r="AO13">
        <v>42</v>
      </c>
      <c r="AP13">
        <v>89</v>
      </c>
      <c r="AQ13">
        <v>178</v>
      </c>
      <c r="AR13">
        <v>110</v>
      </c>
      <c r="AS13">
        <v>1</v>
      </c>
      <c r="AT13">
        <v>429</v>
      </c>
      <c r="AU13" t="s">
        <v>161</v>
      </c>
      <c r="AV13">
        <v>9</v>
      </c>
      <c r="AW13">
        <v>42</v>
      </c>
      <c r="AX13">
        <v>89</v>
      </c>
      <c r="AY13">
        <v>178</v>
      </c>
      <c r="AZ13">
        <v>110</v>
      </c>
      <c r="BA13">
        <v>3.79</v>
      </c>
      <c r="BB13">
        <v>1</v>
      </c>
      <c r="BC13">
        <v>4</v>
      </c>
      <c r="BD13">
        <v>4</v>
      </c>
    </row>
    <row r="14" spans="1:56" ht="15.7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5"/>
      <c r="W14" s="65"/>
      <c r="X14" s="65"/>
      <c r="Y14" s="65"/>
      <c r="Z14" s="65"/>
      <c r="AA14" s="65"/>
      <c r="AB14" s="64"/>
      <c r="AC14" s="64"/>
      <c r="AD14" s="64"/>
      <c r="AE14" s="64"/>
      <c r="AL14" s="64"/>
      <c r="AM14" t="s">
        <v>162</v>
      </c>
      <c r="AN14">
        <v>21</v>
      </c>
      <c r="AO14">
        <v>45</v>
      </c>
      <c r="AP14">
        <v>127</v>
      </c>
      <c r="AQ14">
        <v>158</v>
      </c>
      <c r="AR14">
        <v>76</v>
      </c>
      <c r="AS14">
        <v>2</v>
      </c>
      <c r="AT14">
        <v>429</v>
      </c>
      <c r="AU14" t="s">
        <v>162</v>
      </c>
      <c r="AV14">
        <v>21</v>
      </c>
      <c r="AW14">
        <v>45</v>
      </c>
      <c r="AX14">
        <v>127</v>
      </c>
      <c r="AY14">
        <v>158</v>
      </c>
      <c r="AZ14">
        <v>76</v>
      </c>
      <c r="BA14">
        <v>3.52</v>
      </c>
      <c r="BB14">
        <v>1.06</v>
      </c>
      <c r="BC14">
        <v>4</v>
      </c>
      <c r="BD14">
        <v>4</v>
      </c>
    </row>
    <row r="15" spans="1:56" ht="15.7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5"/>
      <c r="W15" s="65"/>
      <c r="X15" s="65"/>
      <c r="Y15" s="65"/>
      <c r="Z15" s="65"/>
      <c r="AA15" s="65"/>
      <c r="AB15" s="64"/>
      <c r="AC15" s="64"/>
      <c r="AD15" s="64"/>
      <c r="AE15" s="64"/>
      <c r="AL15" s="64"/>
      <c r="AM15" t="s">
        <v>163</v>
      </c>
      <c r="AN15">
        <v>51</v>
      </c>
      <c r="AO15">
        <v>109</v>
      </c>
      <c r="AP15">
        <v>125</v>
      </c>
      <c r="AQ15">
        <v>134</v>
      </c>
      <c r="AR15">
        <v>67</v>
      </c>
      <c r="AS15">
        <v>23</v>
      </c>
      <c r="AT15">
        <v>509</v>
      </c>
      <c r="AU15" t="s">
        <v>163</v>
      </c>
      <c r="AV15">
        <v>51</v>
      </c>
      <c r="AW15">
        <v>109</v>
      </c>
      <c r="AX15">
        <v>125</v>
      </c>
      <c r="AY15">
        <v>134</v>
      </c>
      <c r="AZ15">
        <v>67</v>
      </c>
      <c r="BA15">
        <v>3.12</v>
      </c>
      <c r="BB15">
        <v>1.21</v>
      </c>
      <c r="BC15">
        <v>3</v>
      </c>
      <c r="BD15">
        <v>4</v>
      </c>
    </row>
    <row r="16" spans="1:56" ht="15.75" customHeight="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5"/>
      <c r="W16" s="65"/>
      <c r="X16" s="65"/>
      <c r="Y16" s="65"/>
      <c r="Z16" s="65"/>
      <c r="AA16" s="65"/>
      <c r="AB16" s="64"/>
      <c r="AC16" s="64"/>
      <c r="AD16" s="64"/>
      <c r="AE16" s="64"/>
      <c r="AL16" s="64"/>
      <c r="AM16" t="s">
        <v>164</v>
      </c>
      <c r="AN16">
        <v>46</v>
      </c>
      <c r="AO16">
        <v>79</v>
      </c>
      <c r="AP16">
        <v>166</v>
      </c>
      <c r="AQ16">
        <v>155</v>
      </c>
      <c r="AR16">
        <v>58</v>
      </c>
      <c r="AS16">
        <v>5</v>
      </c>
      <c r="AT16">
        <v>509</v>
      </c>
      <c r="AU16" t="s">
        <v>164</v>
      </c>
      <c r="AV16">
        <v>46</v>
      </c>
      <c r="AW16">
        <v>79</v>
      </c>
      <c r="AX16">
        <v>166</v>
      </c>
      <c r="AY16">
        <v>155</v>
      </c>
      <c r="AZ16">
        <v>58</v>
      </c>
      <c r="BA16">
        <v>3.2</v>
      </c>
      <c r="BB16">
        <v>1.1200000000000001</v>
      </c>
      <c r="BC16">
        <v>3</v>
      </c>
      <c r="BD16">
        <v>3</v>
      </c>
    </row>
    <row r="17" spans="1:56" ht="15.7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5"/>
      <c r="W17" s="65"/>
      <c r="X17" s="65"/>
      <c r="Y17" s="65"/>
      <c r="Z17" s="65"/>
      <c r="AA17" s="65"/>
      <c r="AB17" s="64"/>
      <c r="AC17" s="64"/>
      <c r="AD17" s="64"/>
      <c r="AE17" s="64"/>
      <c r="AL17" s="64"/>
      <c r="AM17" t="s">
        <v>165</v>
      </c>
      <c r="AN17">
        <v>21</v>
      </c>
      <c r="AO17">
        <v>49</v>
      </c>
      <c r="AP17">
        <v>123</v>
      </c>
      <c r="AQ17">
        <v>206</v>
      </c>
      <c r="AR17">
        <v>103</v>
      </c>
      <c r="AS17">
        <v>7</v>
      </c>
      <c r="AT17">
        <v>509</v>
      </c>
      <c r="AU17" t="s">
        <v>165</v>
      </c>
      <c r="AV17">
        <v>21</v>
      </c>
      <c r="AW17">
        <v>49</v>
      </c>
      <c r="AX17">
        <v>123</v>
      </c>
      <c r="AY17">
        <v>206</v>
      </c>
      <c r="AZ17">
        <v>103</v>
      </c>
      <c r="BA17">
        <v>3.64</v>
      </c>
      <c r="BB17">
        <v>1.04</v>
      </c>
      <c r="BC17">
        <v>4</v>
      </c>
      <c r="BD17">
        <v>4</v>
      </c>
    </row>
    <row r="18" spans="1:56" ht="15.75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5"/>
      <c r="W18" s="65"/>
      <c r="X18" s="65"/>
      <c r="Y18" s="65"/>
      <c r="Z18" s="65"/>
      <c r="AA18" s="65"/>
      <c r="AB18" s="64"/>
      <c r="AC18" s="64"/>
      <c r="AD18" s="64"/>
      <c r="AE18" s="64"/>
      <c r="AL18" s="64"/>
      <c r="AM18" t="s">
        <v>166</v>
      </c>
      <c r="AN18">
        <v>28</v>
      </c>
      <c r="AO18">
        <v>52</v>
      </c>
      <c r="AP18">
        <v>109</v>
      </c>
      <c r="AQ18">
        <v>126</v>
      </c>
      <c r="AR18">
        <v>111</v>
      </c>
      <c r="AS18">
        <v>83</v>
      </c>
      <c r="AT18">
        <v>509</v>
      </c>
      <c r="AU18" t="s">
        <v>166</v>
      </c>
      <c r="AV18">
        <v>28</v>
      </c>
      <c r="AW18">
        <v>52</v>
      </c>
      <c r="AX18">
        <v>109</v>
      </c>
      <c r="AY18">
        <v>126</v>
      </c>
      <c r="AZ18">
        <v>111</v>
      </c>
      <c r="BA18">
        <v>3.56</v>
      </c>
      <c r="BB18">
        <v>1.19</v>
      </c>
      <c r="BC18">
        <v>4</v>
      </c>
      <c r="BD18">
        <v>4</v>
      </c>
    </row>
    <row r="19" spans="1:56" ht="15.7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5"/>
      <c r="W19" s="65"/>
      <c r="X19" s="65"/>
      <c r="Y19" s="65"/>
      <c r="Z19" s="65"/>
      <c r="AA19" s="65"/>
      <c r="AB19" s="64"/>
      <c r="AC19" s="64"/>
      <c r="AD19" s="64"/>
      <c r="AE19" s="64"/>
      <c r="AL19" s="64"/>
      <c r="AM19" t="s">
        <v>167</v>
      </c>
      <c r="AN19">
        <v>46</v>
      </c>
      <c r="AO19">
        <v>81</v>
      </c>
      <c r="AP19">
        <v>121</v>
      </c>
      <c r="AQ19">
        <v>164</v>
      </c>
      <c r="AR19">
        <v>94</v>
      </c>
      <c r="AS19">
        <v>3</v>
      </c>
      <c r="AT19">
        <v>509</v>
      </c>
      <c r="AU19" t="s">
        <v>167</v>
      </c>
      <c r="AV19">
        <v>46</v>
      </c>
      <c r="AW19">
        <v>81</v>
      </c>
      <c r="AX19">
        <v>121</v>
      </c>
      <c r="AY19">
        <v>164</v>
      </c>
      <c r="AZ19">
        <v>94</v>
      </c>
      <c r="BA19">
        <v>3.35</v>
      </c>
      <c r="BB19">
        <v>1.21</v>
      </c>
      <c r="BC19">
        <v>4</v>
      </c>
      <c r="BD19">
        <v>4</v>
      </c>
    </row>
    <row r="20" spans="1:56" ht="15.7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5"/>
      <c r="W20" s="65"/>
      <c r="X20" s="65"/>
      <c r="Y20" s="65"/>
      <c r="Z20" s="65"/>
      <c r="AA20" s="65"/>
      <c r="AB20" s="64"/>
      <c r="AC20" s="64"/>
      <c r="AD20" s="64"/>
      <c r="AE20" s="64"/>
      <c r="AF20" s="15"/>
      <c r="AG20" s="15"/>
      <c r="AH20" s="15"/>
      <c r="AI20" s="15"/>
      <c r="AJ20" s="15"/>
      <c r="AK20" s="15"/>
      <c r="AL20" s="64"/>
      <c r="AM20" t="s">
        <v>168</v>
      </c>
      <c r="AN20">
        <v>80</v>
      </c>
      <c r="AO20">
        <v>49</v>
      </c>
      <c r="AP20">
        <v>55</v>
      </c>
      <c r="AQ20">
        <v>71</v>
      </c>
      <c r="AR20">
        <v>88</v>
      </c>
      <c r="AS20">
        <v>166</v>
      </c>
      <c r="AT20">
        <v>509</v>
      </c>
      <c r="AU20" t="s">
        <v>168</v>
      </c>
      <c r="AV20">
        <v>80</v>
      </c>
      <c r="AW20">
        <v>49</v>
      </c>
      <c r="AX20">
        <v>55</v>
      </c>
      <c r="AY20">
        <v>71</v>
      </c>
      <c r="AZ20">
        <v>88</v>
      </c>
      <c r="BA20">
        <v>3.11</v>
      </c>
      <c r="BB20">
        <v>1.52</v>
      </c>
      <c r="BC20">
        <v>3</v>
      </c>
      <c r="BD20">
        <v>5</v>
      </c>
    </row>
    <row r="21" spans="1:56" ht="21">
      <c r="A21" s="120" t="s">
        <v>2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5"/>
      <c r="W21" s="5"/>
      <c r="X21" s="5"/>
      <c r="Y21" s="8"/>
      <c r="Z21" s="9"/>
      <c r="AA21" s="10"/>
      <c r="AB21" s="11"/>
      <c r="AC21" s="11"/>
      <c r="AD21" s="11"/>
      <c r="AE21" s="4"/>
      <c r="AF21" s="5"/>
      <c r="AG21" s="5"/>
      <c r="AH21" s="5"/>
      <c r="AI21" s="5"/>
      <c r="AJ21" s="8"/>
      <c r="AK21" s="9"/>
      <c r="AL21" s="10"/>
      <c r="AM21" t="s">
        <v>169</v>
      </c>
      <c r="AN21">
        <v>34</v>
      </c>
      <c r="AO21">
        <v>35</v>
      </c>
      <c r="AP21">
        <v>78</v>
      </c>
      <c r="AQ21">
        <v>57</v>
      </c>
      <c r="AR21">
        <v>63</v>
      </c>
      <c r="AS21">
        <v>242</v>
      </c>
      <c r="AT21">
        <v>509</v>
      </c>
      <c r="AU21" t="s">
        <v>169</v>
      </c>
      <c r="AV21">
        <v>34</v>
      </c>
      <c r="AW21">
        <v>35</v>
      </c>
      <c r="AX21">
        <v>78</v>
      </c>
      <c r="AY21">
        <v>57</v>
      </c>
      <c r="AZ21">
        <v>63</v>
      </c>
      <c r="BA21">
        <v>3.3</v>
      </c>
      <c r="BB21">
        <v>1.31</v>
      </c>
      <c r="BC21">
        <v>3</v>
      </c>
      <c r="BD21">
        <v>3</v>
      </c>
    </row>
    <row r="22" spans="1:56" s="15" customFormat="1" ht="21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3"/>
      <c r="W22" s="13"/>
      <c r="X22" s="13"/>
      <c r="Y22" s="8"/>
      <c r="Z22" s="9"/>
      <c r="AA22" s="10"/>
      <c r="AB22" s="11"/>
      <c r="AC22" s="11"/>
      <c r="AD22" s="11"/>
      <c r="AE22" s="14"/>
      <c r="AF22" s="13"/>
      <c r="AG22" s="13"/>
      <c r="AH22" s="13"/>
      <c r="AI22" s="13"/>
      <c r="AJ22" s="3"/>
      <c r="AK22" s="9"/>
      <c r="AL22" s="10"/>
      <c r="AM22" s="15" t="s">
        <v>170</v>
      </c>
      <c r="AN22" s="15">
        <v>27</v>
      </c>
      <c r="AO22" s="15">
        <v>25</v>
      </c>
      <c r="AP22" s="15">
        <v>121</v>
      </c>
      <c r="AQ22" s="15">
        <v>178</v>
      </c>
      <c r="AR22" s="15">
        <v>121</v>
      </c>
      <c r="AS22" s="15">
        <v>37</v>
      </c>
      <c r="AT22" s="15">
        <v>509</v>
      </c>
      <c r="AU22" s="15" t="s">
        <v>170</v>
      </c>
      <c r="AV22" s="15">
        <v>27</v>
      </c>
      <c r="AW22" s="15">
        <v>25</v>
      </c>
      <c r="AX22" s="15">
        <v>121</v>
      </c>
      <c r="AY22" s="15">
        <v>178</v>
      </c>
      <c r="AZ22" s="15">
        <v>121</v>
      </c>
      <c r="BA22" s="15">
        <v>3.72</v>
      </c>
      <c r="BB22" s="15">
        <v>1.08</v>
      </c>
      <c r="BC22" s="15">
        <v>4</v>
      </c>
      <c r="BD22" s="15">
        <v>4</v>
      </c>
    </row>
    <row r="23" spans="1:56" ht="21">
      <c r="A23" s="16" t="s">
        <v>3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3"/>
      <c r="V23" s="9"/>
      <c r="W23" s="10"/>
      <c r="X23" s="11"/>
      <c r="Y23" s="16"/>
      <c r="Z23" s="11"/>
      <c r="AA23" s="4"/>
      <c r="AB23" s="5"/>
      <c r="AC23" s="5"/>
      <c r="AD23" s="5"/>
      <c r="AE23" s="5"/>
      <c r="AF23" s="3"/>
      <c r="AG23" s="9"/>
      <c r="AH23" s="10"/>
      <c r="AI23" s="11"/>
      <c r="AJ23" s="11"/>
      <c r="AK23" s="11"/>
      <c r="AL23" s="4"/>
      <c r="AM23" t="s">
        <v>171</v>
      </c>
      <c r="AN23">
        <v>21</v>
      </c>
      <c r="AO23">
        <v>50</v>
      </c>
      <c r="AP23">
        <v>94</v>
      </c>
      <c r="AQ23">
        <v>187</v>
      </c>
      <c r="AR23">
        <v>154</v>
      </c>
      <c r="AS23">
        <v>3</v>
      </c>
      <c r="AT23">
        <v>509</v>
      </c>
      <c r="AU23" t="s">
        <v>171</v>
      </c>
      <c r="AV23">
        <v>21</v>
      </c>
      <c r="AW23">
        <v>50</v>
      </c>
      <c r="AX23">
        <v>94</v>
      </c>
      <c r="AY23">
        <v>187</v>
      </c>
      <c r="AZ23">
        <v>154</v>
      </c>
      <c r="BA23">
        <v>3.8</v>
      </c>
      <c r="BB23">
        <v>1.1000000000000001</v>
      </c>
      <c r="BC23">
        <v>4</v>
      </c>
      <c r="BD23">
        <v>4</v>
      </c>
    </row>
    <row r="24" spans="1:56" ht="21">
      <c r="B24" s="5"/>
      <c r="C24" s="1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3"/>
      <c r="W24" s="9"/>
      <c r="X24" s="10"/>
      <c r="Y24" s="11"/>
      <c r="Z24" s="11"/>
      <c r="AA24" s="11"/>
      <c r="AB24" s="4"/>
      <c r="AC24" s="5"/>
      <c r="AD24" s="5"/>
      <c r="AE24" s="5"/>
      <c r="AF24" s="5"/>
      <c r="AG24" s="3"/>
      <c r="AH24" s="9"/>
      <c r="AI24" s="10"/>
      <c r="AJ24" s="11"/>
      <c r="AK24" s="11"/>
      <c r="AL24" s="17"/>
      <c r="AM24" t="s">
        <v>172</v>
      </c>
      <c r="AN24">
        <v>19</v>
      </c>
      <c r="AO24">
        <v>48</v>
      </c>
      <c r="AP24">
        <v>116</v>
      </c>
      <c r="AQ24">
        <v>187</v>
      </c>
      <c r="AR24">
        <v>111</v>
      </c>
      <c r="AS24">
        <v>28</v>
      </c>
      <c r="AT24">
        <v>509</v>
      </c>
      <c r="AU24" t="s">
        <v>172</v>
      </c>
      <c r="AV24">
        <v>19</v>
      </c>
      <c r="AW24">
        <v>48</v>
      </c>
      <c r="AX24">
        <v>116</v>
      </c>
      <c r="AY24">
        <v>187</v>
      </c>
      <c r="AZ24">
        <v>111</v>
      </c>
      <c r="BA24">
        <v>3.67</v>
      </c>
      <c r="BB24">
        <v>1.06</v>
      </c>
      <c r="BC24">
        <v>4</v>
      </c>
      <c r="BD24">
        <v>4</v>
      </c>
    </row>
    <row r="25" spans="1:56" ht="18.75">
      <c r="B25" s="5"/>
      <c r="C25" s="114" t="str">
        <f>+AN33</f>
        <v>Grado en Educación Infantil</v>
      </c>
      <c r="D25" s="114"/>
      <c r="E25" s="114"/>
      <c r="F25" s="114"/>
      <c r="G25" s="114"/>
      <c r="H25" s="114"/>
      <c r="I25" s="115"/>
      <c r="J25" s="63">
        <f>+AO33</f>
        <v>127</v>
      </c>
      <c r="K25" s="71">
        <f>J25/$J$34</f>
        <v>0.24950884086444008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3"/>
      <c r="W25" s="9"/>
      <c r="X25" s="10"/>
      <c r="Y25" s="11"/>
      <c r="Z25" s="11"/>
      <c r="AA25" s="18"/>
      <c r="AB25" s="19"/>
      <c r="AC25" s="20"/>
      <c r="AD25" s="5"/>
      <c r="AE25" s="5"/>
      <c r="AF25" s="5"/>
      <c r="AG25" s="9"/>
      <c r="AH25" s="9"/>
      <c r="AI25" s="10"/>
      <c r="AJ25" s="11"/>
      <c r="AK25" s="17"/>
      <c r="AL25" s="17"/>
      <c r="AM25" t="s">
        <v>173</v>
      </c>
      <c r="AN25">
        <v>14</v>
      </c>
      <c r="AO25">
        <v>13</v>
      </c>
      <c r="AP25">
        <v>55</v>
      </c>
      <c r="AQ25">
        <v>98</v>
      </c>
      <c r="AR25">
        <v>94</v>
      </c>
      <c r="AS25">
        <v>235</v>
      </c>
      <c r="AT25">
        <v>509</v>
      </c>
      <c r="AU25" t="s">
        <v>173</v>
      </c>
      <c r="AV25">
        <v>14</v>
      </c>
      <c r="AW25">
        <v>13</v>
      </c>
      <c r="AX25">
        <v>55</v>
      </c>
      <c r="AY25">
        <v>98</v>
      </c>
      <c r="AZ25">
        <v>94</v>
      </c>
      <c r="BA25">
        <v>3.89</v>
      </c>
      <c r="BB25">
        <v>1.0900000000000001</v>
      </c>
      <c r="BC25">
        <v>4</v>
      </c>
      <c r="BD25">
        <v>4</v>
      </c>
    </row>
    <row r="26" spans="1:56" ht="18.75" customHeight="1">
      <c r="B26" s="5"/>
      <c r="C26" s="114" t="str">
        <f t="shared" ref="C26:C33" si="0">+AN34</f>
        <v>Grado en Educación Primaria</v>
      </c>
      <c r="D26" s="114"/>
      <c r="E26" s="114"/>
      <c r="F26" s="114"/>
      <c r="G26" s="114"/>
      <c r="H26" s="114"/>
      <c r="I26" s="115"/>
      <c r="J26" s="63">
        <f t="shared" ref="J26:J33" si="1">+AO34</f>
        <v>130</v>
      </c>
      <c r="K26" s="71">
        <f t="shared" ref="K26:K33" si="2">J26/$J$34</f>
        <v>0.25540275049115913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3"/>
      <c r="W26" s="9"/>
      <c r="X26" s="10"/>
      <c r="Y26" s="11"/>
      <c r="Z26" s="11"/>
      <c r="AA26" s="18"/>
      <c r="AB26" s="19"/>
      <c r="AC26" s="20"/>
      <c r="AD26" s="5"/>
      <c r="AE26" s="5"/>
      <c r="AF26" s="5"/>
      <c r="AG26" s="8"/>
      <c r="AH26" s="3"/>
      <c r="AI26" s="10"/>
      <c r="AJ26" s="11"/>
      <c r="AK26" s="17"/>
      <c r="AL26" s="17"/>
      <c r="AM26" t="s">
        <v>174</v>
      </c>
      <c r="AN26">
        <v>16</v>
      </c>
      <c r="AO26">
        <v>28</v>
      </c>
      <c r="AP26">
        <v>74</v>
      </c>
      <c r="AQ26">
        <v>167</v>
      </c>
      <c r="AR26">
        <v>116</v>
      </c>
      <c r="AS26">
        <v>108</v>
      </c>
      <c r="AT26">
        <v>509</v>
      </c>
      <c r="AU26" t="s">
        <v>174</v>
      </c>
      <c r="AV26">
        <v>16</v>
      </c>
      <c r="AW26">
        <v>28</v>
      </c>
      <c r="AX26">
        <v>74</v>
      </c>
      <c r="AY26">
        <v>167</v>
      </c>
      <c r="AZ26">
        <v>116</v>
      </c>
      <c r="BA26">
        <v>3.85</v>
      </c>
      <c r="BB26">
        <v>1.04</v>
      </c>
      <c r="BC26">
        <v>4</v>
      </c>
      <c r="BD26">
        <v>4</v>
      </c>
    </row>
    <row r="27" spans="1:56" ht="18.75" customHeight="1">
      <c r="B27" s="5"/>
      <c r="C27" s="114" t="str">
        <f t="shared" si="0"/>
        <v>Grado en Educación Social</v>
      </c>
      <c r="D27" s="114"/>
      <c r="E27" s="114"/>
      <c r="F27" s="114"/>
      <c r="G27" s="114"/>
      <c r="H27" s="114"/>
      <c r="I27" s="115"/>
      <c r="J27" s="63">
        <f t="shared" si="1"/>
        <v>40</v>
      </c>
      <c r="K27" s="71">
        <f t="shared" si="2"/>
        <v>7.8585461689587424E-2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3"/>
      <c r="W27" s="9"/>
      <c r="X27" s="10"/>
      <c r="Y27" s="11"/>
      <c r="Z27" s="11"/>
      <c r="AA27" s="18"/>
      <c r="AB27" s="19"/>
      <c r="AC27" s="20"/>
      <c r="AD27" s="5"/>
      <c r="AE27" s="5"/>
      <c r="AF27" s="5"/>
      <c r="AG27" s="5"/>
      <c r="AH27" s="5"/>
      <c r="AI27" s="5"/>
      <c r="AJ27" s="5"/>
      <c r="AK27" s="5"/>
    </row>
    <row r="28" spans="1:56" ht="18.75" customHeight="1">
      <c r="B28" s="5"/>
      <c r="C28" s="114" t="str">
        <f t="shared" si="0"/>
        <v>Grado en Estudios Ingleses</v>
      </c>
      <c r="D28" s="114"/>
      <c r="E28" s="114"/>
      <c r="F28" s="114"/>
      <c r="G28" s="114"/>
      <c r="H28" s="114"/>
      <c r="I28" s="115"/>
      <c r="J28" s="63">
        <f t="shared" si="1"/>
        <v>30</v>
      </c>
      <c r="K28" s="71">
        <f t="shared" si="2"/>
        <v>5.8939096267190572E-2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3"/>
      <c r="W28" s="9"/>
      <c r="X28" s="10"/>
      <c r="Y28" s="11"/>
      <c r="Z28" s="11"/>
      <c r="AA28" s="18"/>
      <c r="AB28" s="19"/>
      <c r="AC28" s="20"/>
      <c r="AD28" s="5"/>
      <c r="AE28" s="5"/>
      <c r="AF28" s="5"/>
      <c r="AG28" s="5"/>
      <c r="AH28" s="5"/>
      <c r="AI28" s="5"/>
      <c r="AJ28" s="5"/>
      <c r="AK28" s="5"/>
    </row>
    <row r="29" spans="1:56" ht="18.75" customHeight="1">
      <c r="B29" s="5"/>
      <c r="C29" s="114" t="str">
        <f t="shared" si="0"/>
        <v>Grado en Filología Hispánica</v>
      </c>
      <c r="D29" s="114"/>
      <c r="E29" s="114"/>
      <c r="F29" s="114"/>
      <c r="G29" s="114"/>
      <c r="H29" s="114"/>
      <c r="I29" s="115"/>
      <c r="J29" s="63">
        <f t="shared" si="1"/>
        <v>22</v>
      </c>
      <c r="K29" s="71">
        <f t="shared" si="2"/>
        <v>4.3222003929273084E-2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3"/>
      <c r="W29" s="9"/>
      <c r="X29" s="10"/>
      <c r="Y29" s="11"/>
      <c r="Z29" s="11"/>
      <c r="AA29" s="18"/>
      <c r="AB29" s="19"/>
      <c r="AC29" s="21"/>
      <c r="AD29" s="5"/>
      <c r="AE29" s="5"/>
      <c r="AF29" s="5"/>
      <c r="AG29" s="5"/>
      <c r="AH29" s="5"/>
      <c r="AI29" s="5"/>
      <c r="AJ29" s="5"/>
      <c r="AK29" s="5"/>
    </row>
    <row r="30" spans="1:56" ht="18.75" customHeight="1">
      <c r="B30" s="5"/>
      <c r="C30" s="114" t="str">
        <f t="shared" si="0"/>
        <v>Grado en Geografía e Historia</v>
      </c>
      <c r="D30" s="114"/>
      <c r="E30" s="114"/>
      <c r="F30" s="114"/>
      <c r="G30" s="114"/>
      <c r="H30" s="114"/>
      <c r="I30" s="115"/>
      <c r="J30" s="63">
        <f t="shared" si="1"/>
        <v>19</v>
      </c>
      <c r="K30" s="71">
        <f t="shared" si="2"/>
        <v>3.732809430255403E-2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D30" s="5"/>
      <c r="AE30" s="5"/>
      <c r="AF30" s="5"/>
      <c r="AG30" s="5"/>
      <c r="AH30" s="5"/>
      <c r="AI30" s="5"/>
      <c r="AJ30" s="5"/>
      <c r="AK30" s="5"/>
      <c r="AM30" t="s">
        <v>94</v>
      </c>
    </row>
    <row r="31" spans="1:56" ht="18.75" customHeight="1">
      <c r="B31" s="5"/>
      <c r="C31" s="114" t="str">
        <f t="shared" si="0"/>
        <v>Grado en Historia del Arte</v>
      </c>
      <c r="D31" s="114"/>
      <c r="E31" s="114"/>
      <c r="F31" s="114"/>
      <c r="G31" s="114"/>
      <c r="H31" s="114"/>
      <c r="I31" s="115"/>
      <c r="J31" s="63">
        <f t="shared" si="1"/>
        <v>13</v>
      </c>
      <c r="K31" s="71">
        <f t="shared" si="2"/>
        <v>2.5540275049115914E-2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M31" t="s">
        <v>95</v>
      </c>
    </row>
    <row r="32" spans="1:56" ht="18.75" customHeight="1">
      <c r="B32" s="5"/>
      <c r="C32" s="114" t="str">
        <f t="shared" si="0"/>
        <v>Grado interuniversitario en Arqueología</v>
      </c>
      <c r="D32" s="114"/>
      <c r="E32" s="114"/>
      <c r="F32" s="114"/>
      <c r="G32" s="114"/>
      <c r="H32" s="114"/>
      <c r="I32" s="115"/>
      <c r="J32" s="63">
        <f t="shared" si="1"/>
        <v>17</v>
      </c>
      <c r="K32" s="71">
        <f t="shared" si="2"/>
        <v>3.3398821218074658E-2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O32" t="s">
        <v>96</v>
      </c>
      <c r="AP32" t="s">
        <v>97</v>
      </c>
      <c r="AQ32" t="s">
        <v>98</v>
      </c>
      <c r="AR32" t="s">
        <v>99</v>
      </c>
    </row>
    <row r="33" spans="1:44" ht="18.75" customHeight="1">
      <c r="B33" s="5"/>
      <c r="C33" s="114" t="str">
        <f t="shared" si="0"/>
        <v>Grado en Psicología</v>
      </c>
      <c r="D33" s="114"/>
      <c r="E33" s="114"/>
      <c r="F33" s="114"/>
      <c r="G33" s="114"/>
      <c r="H33" s="114"/>
      <c r="I33" s="115"/>
      <c r="J33" s="63">
        <f t="shared" si="1"/>
        <v>111</v>
      </c>
      <c r="K33" s="71">
        <f t="shared" si="2"/>
        <v>0.21807465618860511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M33" t="s">
        <v>100</v>
      </c>
      <c r="AN33" t="s">
        <v>4</v>
      </c>
      <c r="AO33">
        <v>127</v>
      </c>
      <c r="AP33">
        <v>25</v>
      </c>
      <c r="AQ33">
        <v>25</v>
      </c>
      <c r="AR33">
        <v>25</v>
      </c>
    </row>
    <row r="34" spans="1:44" ht="18.75">
      <c r="B34" s="5"/>
      <c r="C34" s="114" t="str">
        <f>+AN42</f>
        <v>Total</v>
      </c>
      <c r="D34" s="114"/>
      <c r="E34" s="114"/>
      <c r="F34" s="114"/>
      <c r="G34" s="114"/>
      <c r="H34" s="114"/>
      <c r="I34" s="115"/>
      <c r="J34" s="62">
        <f>SUM(J25:J33)</f>
        <v>509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N34" t="s">
        <v>5</v>
      </c>
      <c r="AO34">
        <v>130</v>
      </c>
      <c r="AP34">
        <v>25.5</v>
      </c>
      <c r="AQ34">
        <v>25.5</v>
      </c>
      <c r="AR34">
        <v>50.5</v>
      </c>
    </row>
    <row r="35" spans="1:44" ht="20.25">
      <c r="B35" s="5"/>
      <c r="C35" s="22"/>
      <c r="D35" s="5"/>
      <c r="E35" s="5"/>
      <c r="F35" s="5"/>
      <c r="G35" s="5"/>
      <c r="H35" s="5"/>
      <c r="I35" s="5"/>
      <c r="J35" s="6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N35" t="s">
        <v>91</v>
      </c>
      <c r="AO35">
        <v>40</v>
      </c>
      <c r="AP35">
        <v>7.9</v>
      </c>
      <c r="AQ35">
        <v>7.9</v>
      </c>
      <c r="AR35">
        <v>58.3</v>
      </c>
    </row>
    <row r="36" spans="1:44" ht="20.25">
      <c r="B36" s="5"/>
      <c r="C36" s="22"/>
      <c r="D36" s="5"/>
      <c r="E36" s="5"/>
      <c r="F36" s="5"/>
      <c r="G36" s="5"/>
      <c r="H36" s="5"/>
      <c r="I36" s="5"/>
      <c r="J36" s="6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N36" t="s">
        <v>6</v>
      </c>
      <c r="AO36">
        <v>30</v>
      </c>
      <c r="AP36">
        <v>5.9</v>
      </c>
      <c r="AQ36">
        <v>5.9</v>
      </c>
      <c r="AR36">
        <v>64.2</v>
      </c>
    </row>
    <row r="37" spans="1:44" ht="20.25">
      <c r="B37" s="5"/>
      <c r="C37" s="22"/>
      <c r="D37" s="5"/>
      <c r="E37" s="5"/>
      <c r="F37" s="5"/>
      <c r="G37" s="5"/>
      <c r="H37" s="5"/>
      <c r="I37" s="5"/>
      <c r="J37" s="6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N37" t="s">
        <v>7</v>
      </c>
      <c r="AO37">
        <v>22</v>
      </c>
      <c r="AP37">
        <v>4.3</v>
      </c>
      <c r="AQ37">
        <v>4.3</v>
      </c>
      <c r="AR37">
        <v>68.599999999999994</v>
      </c>
    </row>
    <row r="38" spans="1:44" ht="20.25">
      <c r="B38" s="5"/>
      <c r="C38" s="22"/>
      <c r="D38" s="5"/>
      <c r="E38" s="5"/>
      <c r="F38" s="5"/>
      <c r="G38" s="5"/>
      <c r="H38" s="5"/>
      <c r="I38" s="5"/>
      <c r="J38" s="6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N38" t="s">
        <v>8</v>
      </c>
      <c r="AO38">
        <v>19</v>
      </c>
      <c r="AP38">
        <v>3.7</v>
      </c>
      <c r="AQ38">
        <v>3.7</v>
      </c>
      <c r="AR38">
        <v>72.3</v>
      </c>
    </row>
    <row r="39" spans="1:44" ht="20.25">
      <c r="B39" s="5"/>
      <c r="C39" s="22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N39" t="s">
        <v>9</v>
      </c>
      <c r="AO39">
        <v>13</v>
      </c>
      <c r="AP39">
        <v>2.6</v>
      </c>
      <c r="AQ39">
        <v>2.6</v>
      </c>
      <c r="AR39">
        <v>74.900000000000006</v>
      </c>
    </row>
    <row r="40" spans="1:44" ht="20.25">
      <c r="B40" s="5"/>
      <c r="C40" s="2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N40" t="s">
        <v>183</v>
      </c>
      <c r="AO40">
        <v>17</v>
      </c>
      <c r="AP40">
        <v>3.3</v>
      </c>
      <c r="AQ40">
        <v>3.3</v>
      </c>
      <c r="AR40">
        <v>78.2</v>
      </c>
    </row>
    <row r="41" spans="1:44" ht="1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110" t="s">
        <v>11</v>
      </c>
      <c r="W41" s="111"/>
      <c r="X41" s="111"/>
      <c r="Y41" s="111"/>
      <c r="Z41" s="111"/>
      <c r="AA41" s="111"/>
      <c r="AB41" s="23"/>
      <c r="AC41" s="110" t="s">
        <v>12</v>
      </c>
      <c r="AD41" s="111"/>
      <c r="AE41" s="111"/>
      <c r="AF41" s="111"/>
      <c r="AG41" s="111"/>
      <c r="AH41" s="112"/>
      <c r="AI41" s="121" t="s">
        <v>86</v>
      </c>
      <c r="AJ41" s="122"/>
      <c r="AK41" s="122"/>
      <c r="AL41" s="122"/>
      <c r="AN41" t="s">
        <v>10</v>
      </c>
      <c r="AO41">
        <v>111</v>
      </c>
      <c r="AP41">
        <v>21.8</v>
      </c>
      <c r="AQ41">
        <v>21.8</v>
      </c>
      <c r="AR41">
        <v>100</v>
      </c>
    </row>
    <row r="42" spans="1:44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10"/>
      <c r="W42" s="111"/>
      <c r="X42" s="111"/>
      <c r="Y42" s="111"/>
      <c r="Z42" s="111"/>
      <c r="AA42" s="111"/>
      <c r="AB42" s="23"/>
      <c r="AC42" s="110"/>
      <c r="AD42" s="111"/>
      <c r="AE42" s="111"/>
      <c r="AF42" s="111"/>
      <c r="AG42" s="111"/>
      <c r="AH42" s="112"/>
      <c r="AI42" s="121"/>
      <c r="AJ42" s="122"/>
      <c r="AK42" s="122"/>
      <c r="AL42" s="122"/>
      <c r="AN42" t="s">
        <v>92</v>
      </c>
      <c r="AO42">
        <v>509</v>
      </c>
      <c r="AP42">
        <v>100</v>
      </c>
      <c r="AQ42">
        <v>100</v>
      </c>
    </row>
    <row r="43" spans="1:44" s="24" customFormat="1" ht="40.5" customHeight="1">
      <c r="A43" s="103" t="s">
        <v>13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43">
        <v>1</v>
      </c>
      <c r="W43" s="43">
        <v>2</v>
      </c>
      <c r="X43" s="43">
        <v>3</v>
      </c>
      <c r="Y43" s="43">
        <v>4</v>
      </c>
      <c r="Z43" s="43">
        <v>5</v>
      </c>
      <c r="AA43" s="43" t="s">
        <v>37</v>
      </c>
      <c r="AB43" s="52" t="s">
        <v>14</v>
      </c>
      <c r="AC43" s="43">
        <v>1</v>
      </c>
      <c r="AD43" s="43">
        <v>2</v>
      </c>
      <c r="AE43" s="43">
        <v>3</v>
      </c>
      <c r="AF43" s="43">
        <v>4</v>
      </c>
      <c r="AG43" s="43">
        <v>5</v>
      </c>
      <c r="AH43" s="43" t="s">
        <v>37</v>
      </c>
      <c r="AI43" s="53" t="s">
        <v>15</v>
      </c>
      <c r="AJ43" s="53" t="s">
        <v>16</v>
      </c>
      <c r="AK43" s="53" t="s">
        <v>17</v>
      </c>
      <c r="AL43" s="53" t="s">
        <v>18</v>
      </c>
    </row>
    <row r="44" spans="1:44" s="27" customFormat="1" ht="20.100000000000001" customHeight="1">
      <c r="A44" s="25" t="s">
        <v>19</v>
      </c>
      <c r="B44" s="107" t="s">
        <v>60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86">
        <f>+AN2</f>
        <v>1</v>
      </c>
      <c r="W44" s="86">
        <f t="shared" ref="W44:AA49" si="3">+AO2</f>
        <v>2</v>
      </c>
      <c r="X44" s="86">
        <f t="shared" si="3"/>
        <v>9</v>
      </c>
      <c r="Y44" s="86">
        <f t="shared" si="3"/>
        <v>24</v>
      </c>
      <c r="Z44" s="86">
        <f t="shared" si="3"/>
        <v>65</v>
      </c>
      <c r="AA44" s="86">
        <f t="shared" si="3"/>
        <v>3</v>
      </c>
      <c r="AB44" s="86">
        <f>SUM(V44:AA44)</f>
        <v>104</v>
      </c>
      <c r="AC44" s="26">
        <f t="shared" ref="AC44:AH49" si="4">V44/$AB44</f>
        <v>9.6153846153846159E-3</v>
      </c>
      <c r="AD44" s="26">
        <f t="shared" si="4"/>
        <v>1.9230769230769232E-2</v>
      </c>
      <c r="AE44" s="26">
        <f t="shared" si="4"/>
        <v>8.6538461538461536E-2</v>
      </c>
      <c r="AF44" s="26">
        <f t="shared" si="4"/>
        <v>0.23076923076923078</v>
      </c>
      <c r="AG44" s="26">
        <f t="shared" si="4"/>
        <v>0.625</v>
      </c>
      <c r="AH44" s="26">
        <f t="shared" si="4"/>
        <v>2.8846153846153848E-2</v>
      </c>
      <c r="AI44" s="86">
        <f t="shared" ref="AI44:AI49" si="5">+BA2</f>
        <v>4.49</v>
      </c>
      <c r="AJ44" s="86">
        <f t="shared" ref="AJ44:AJ49" si="6">+BB2</f>
        <v>0.82</v>
      </c>
      <c r="AK44" s="86">
        <f t="shared" ref="AK44:AK49" si="7">+BC2</f>
        <v>5</v>
      </c>
      <c r="AL44" s="86">
        <f t="shared" ref="AL44:AL49" si="8">+BD2</f>
        <v>5</v>
      </c>
    </row>
    <row r="45" spans="1:44" s="27" customFormat="1" ht="20.100000000000001" customHeight="1">
      <c r="A45" s="25" t="s">
        <v>20</v>
      </c>
      <c r="B45" s="107" t="s">
        <v>21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86">
        <f t="shared" ref="V45:V49" si="9">+AN3</f>
        <v>4</v>
      </c>
      <c r="W45" s="86">
        <f t="shared" si="3"/>
        <v>8</v>
      </c>
      <c r="X45" s="86">
        <f t="shared" si="3"/>
        <v>34</v>
      </c>
      <c r="Y45" s="86">
        <f t="shared" si="3"/>
        <v>28</v>
      </c>
      <c r="Z45" s="86">
        <f t="shared" si="3"/>
        <v>27</v>
      </c>
      <c r="AA45" s="86">
        <f t="shared" si="3"/>
        <v>3</v>
      </c>
      <c r="AB45" s="86">
        <f t="shared" ref="AB45:AB49" si="10">SUM(V45:AA45)</f>
        <v>104</v>
      </c>
      <c r="AC45" s="26">
        <f t="shared" si="4"/>
        <v>3.8461538461538464E-2</v>
      </c>
      <c r="AD45" s="26">
        <f t="shared" si="4"/>
        <v>7.6923076923076927E-2</v>
      </c>
      <c r="AE45" s="26">
        <f t="shared" si="4"/>
        <v>0.32692307692307693</v>
      </c>
      <c r="AF45" s="26">
        <f t="shared" si="4"/>
        <v>0.26923076923076922</v>
      </c>
      <c r="AG45" s="26">
        <f t="shared" si="4"/>
        <v>0.25961538461538464</v>
      </c>
      <c r="AH45" s="26">
        <f t="shared" si="4"/>
        <v>2.8846153846153848E-2</v>
      </c>
      <c r="AI45" s="86">
        <f t="shared" si="5"/>
        <v>3.65</v>
      </c>
      <c r="AJ45" s="86">
        <f t="shared" si="6"/>
        <v>1.08</v>
      </c>
      <c r="AK45" s="86">
        <f t="shared" si="7"/>
        <v>4</v>
      </c>
      <c r="AL45" s="86">
        <f t="shared" si="8"/>
        <v>3</v>
      </c>
    </row>
    <row r="46" spans="1:44" s="27" customFormat="1" ht="20.100000000000001" customHeight="1">
      <c r="A46" s="25" t="s">
        <v>22</v>
      </c>
      <c r="B46" s="107" t="s">
        <v>62</v>
      </c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86">
        <f t="shared" si="9"/>
        <v>1</v>
      </c>
      <c r="W46" s="86">
        <f t="shared" si="3"/>
        <v>6</v>
      </c>
      <c r="X46" s="86">
        <f t="shared" si="3"/>
        <v>12</v>
      </c>
      <c r="Y46" s="86">
        <f t="shared" si="3"/>
        <v>39</v>
      </c>
      <c r="Z46" s="86">
        <f t="shared" si="3"/>
        <v>46</v>
      </c>
      <c r="AA46" s="86">
        <f t="shared" si="3"/>
        <v>0</v>
      </c>
      <c r="AB46" s="86">
        <f t="shared" si="10"/>
        <v>104</v>
      </c>
      <c r="AC46" s="26">
        <f t="shared" si="4"/>
        <v>9.6153846153846159E-3</v>
      </c>
      <c r="AD46" s="26">
        <f t="shared" si="4"/>
        <v>5.7692307692307696E-2</v>
      </c>
      <c r="AE46" s="26">
        <f t="shared" si="4"/>
        <v>0.11538461538461539</v>
      </c>
      <c r="AF46" s="26">
        <f t="shared" si="4"/>
        <v>0.375</v>
      </c>
      <c r="AG46" s="26">
        <f t="shared" si="4"/>
        <v>0.44230769230769229</v>
      </c>
      <c r="AH46" s="26">
        <f t="shared" si="4"/>
        <v>0</v>
      </c>
      <c r="AI46" s="86">
        <f t="shared" si="5"/>
        <v>4.18</v>
      </c>
      <c r="AJ46" s="86">
        <f t="shared" si="6"/>
        <v>0.92</v>
      </c>
      <c r="AK46" s="86">
        <f t="shared" si="7"/>
        <v>4</v>
      </c>
      <c r="AL46" s="86">
        <f t="shared" si="8"/>
        <v>5</v>
      </c>
      <c r="AM46" s="27" t="s">
        <v>175</v>
      </c>
    </row>
    <row r="47" spans="1:44" s="27" customFormat="1" ht="20.100000000000001" customHeight="1">
      <c r="A47" s="25" t="s">
        <v>24</v>
      </c>
      <c r="B47" s="107" t="s">
        <v>23</v>
      </c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86">
        <f t="shared" si="9"/>
        <v>65</v>
      </c>
      <c r="W47" s="86">
        <f t="shared" si="3"/>
        <v>13</v>
      </c>
      <c r="X47" s="86">
        <f t="shared" si="3"/>
        <v>8</v>
      </c>
      <c r="Y47" s="86">
        <f t="shared" si="3"/>
        <v>7</v>
      </c>
      <c r="Z47" s="86">
        <f t="shared" si="3"/>
        <v>5</v>
      </c>
      <c r="AA47" s="86">
        <f t="shared" si="3"/>
        <v>6</v>
      </c>
      <c r="AB47" s="86">
        <f t="shared" si="10"/>
        <v>104</v>
      </c>
      <c r="AC47" s="26">
        <f t="shared" si="4"/>
        <v>0.625</v>
      </c>
      <c r="AD47" s="26">
        <f t="shared" si="4"/>
        <v>0.125</v>
      </c>
      <c r="AE47" s="26">
        <f t="shared" si="4"/>
        <v>7.6923076923076927E-2</v>
      </c>
      <c r="AF47" s="26">
        <f t="shared" si="4"/>
        <v>6.7307692307692304E-2</v>
      </c>
      <c r="AG47" s="26">
        <f t="shared" si="4"/>
        <v>4.807692307692308E-2</v>
      </c>
      <c r="AH47" s="26">
        <f t="shared" si="4"/>
        <v>5.7692307692307696E-2</v>
      </c>
      <c r="AI47" s="86">
        <f t="shared" si="5"/>
        <v>1.71</v>
      </c>
      <c r="AJ47" s="86">
        <f t="shared" si="6"/>
        <v>1.19</v>
      </c>
      <c r="AK47" s="86">
        <f t="shared" si="7"/>
        <v>1</v>
      </c>
      <c r="AL47" s="86">
        <f t="shared" si="8"/>
        <v>1</v>
      </c>
      <c r="AO47" s="27" t="s">
        <v>96</v>
      </c>
      <c r="AP47" s="27" t="s">
        <v>97</v>
      </c>
      <c r="AQ47" s="27" t="s">
        <v>98</v>
      </c>
      <c r="AR47" s="27" t="s">
        <v>99</v>
      </c>
    </row>
    <row r="48" spans="1:44" s="27" customFormat="1" ht="20.100000000000001" customHeight="1">
      <c r="A48" s="25" t="s">
        <v>26</v>
      </c>
      <c r="B48" s="107" t="s">
        <v>25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86">
        <f t="shared" si="9"/>
        <v>49</v>
      </c>
      <c r="W48" s="86">
        <f t="shared" si="3"/>
        <v>13</v>
      </c>
      <c r="X48" s="86">
        <f t="shared" si="3"/>
        <v>11</v>
      </c>
      <c r="Y48" s="86">
        <f t="shared" si="3"/>
        <v>9</v>
      </c>
      <c r="Z48" s="86">
        <f t="shared" si="3"/>
        <v>19</v>
      </c>
      <c r="AA48" s="86">
        <f t="shared" si="3"/>
        <v>3</v>
      </c>
      <c r="AB48" s="86">
        <f t="shared" si="10"/>
        <v>104</v>
      </c>
      <c r="AC48" s="26">
        <f t="shared" si="4"/>
        <v>0.47115384615384615</v>
      </c>
      <c r="AD48" s="26">
        <f t="shared" si="4"/>
        <v>0.125</v>
      </c>
      <c r="AE48" s="26">
        <f t="shared" si="4"/>
        <v>0.10576923076923077</v>
      </c>
      <c r="AF48" s="26">
        <f t="shared" si="4"/>
        <v>8.6538461538461536E-2</v>
      </c>
      <c r="AG48" s="26">
        <f t="shared" si="4"/>
        <v>0.18269230769230768</v>
      </c>
      <c r="AH48" s="26">
        <f t="shared" si="4"/>
        <v>2.8846153846153848E-2</v>
      </c>
      <c r="AI48" s="86">
        <f t="shared" si="5"/>
        <v>2.37</v>
      </c>
      <c r="AJ48" s="86">
        <f t="shared" si="6"/>
        <v>1.59</v>
      </c>
      <c r="AK48" s="86">
        <f t="shared" si="7"/>
        <v>2</v>
      </c>
      <c r="AL48" s="86">
        <f t="shared" si="8"/>
        <v>1</v>
      </c>
      <c r="AM48" s="27" t="s">
        <v>100</v>
      </c>
      <c r="AN48" s="27" t="s">
        <v>102</v>
      </c>
      <c r="AO48" s="27">
        <v>104</v>
      </c>
      <c r="AP48" s="27">
        <v>20.399999999999999</v>
      </c>
      <c r="AQ48" s="27">
        <v>20.399999999999999</v>
      </c>
      <c r="AR48" s="27">
        <v>20.399999999999999</v>
      </c>
    </row>
    <row r="49" spans="1:44" s="27" customFormat="1" ht="20.100000000000001" customHeight="1">
      <c r="A49" s="25" t="s">
        <v>61</v>
      </c>
      <c r="B49" s="107" t="s">
        <v>27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86">
        <f t="shared" si="9"/>
        <v>12</v>
      </c>
      <c r="W49" s="86">
        <f t="shared" si="3"/>
        <v>17</v>
      </c>
      <c r="X49" s="86">
        <f t="shared" si="3"/>
        <v>24</v>
      </c>
      <c r="Y49" s="86">
        <f t="shared" si="3"/>
        <v>28</v>
      </c>
      <c r="Z49" s="86">
        <f t="shared" si="3"/>
        <v>19</v>
      </c>
      <c r="AA49" s="86">
        <f t="shared" si="3"/>
        <v>4</v>
      </c>
      <c r="AB49" s="86">
        <f t="shared" si="10"/>
        <v>104</v>
      </c>
      <c r="AC49" s="26">
        <f t="shared" si="4"/>
        <v>0.11538461538461539</v>
      </c>
      <c r="AD49" s="26">
        <f t="shared" si="4"/>
        <v>0.16346153846153846</v>
      </c>
      <c r="AE49" s="26">
        <f t="shared" si="4"/>
        <v>0.23076923076923078</v>
      </c>
      <c r="AF49" s="26">
        <f t="shared" si="4"/>
        <v>0.26923076923076922</v>
      </c>
      <c r="AG49" s="26">
        <f t="shared" si="4"/>
        <v>0.18269230769230768</v>
      </c>
      <c r="AH49" s="26">
        <f t="shared" si="4"/>
        <v>3.8461538461538464E-2</v>
      </c>
      <c r="AI49" s="86">
        <f t="shared" si="5"/>
        <v>3.25</v>
      </c>
      <c r="AJ49" s="86">
        <f t="shared" si="6"/>
        <v>1.28</v>
      </c>
      <c r="AK49" s="86">
        <f t="shared" si="7"/>
        <v>3</v>
      </c>
      <c r="AL49" s="86">
        <f t="shared" si="8"/>
        <v>4</v>
      </c>
      <c r="AN49" s="27" t="s">
        <v>103</v>
      </c>
      <c r="AO49" s="27">
        <v>144</v>
      </c>
      <c r="AP49" s="27">
        <v>28.3</v>
      </c>
      <c r="AQ49" s="27">
        <v>28.3</v>
      </c>
      <c r="AR49" s="27">
        <v>48.7</v>
      </c>
    </row>
    <row r="50" spans="1:44" s="24" customFormat="1" ht="16.5" customHeight="1">
      <c r="A50" s="28"/>
      <c r="B50" s="29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N50" s="24" t="s">
        <v>104</v>
      </c>
      <c r="AO50" s="24">
        <v>97</v>
      </c>
      <c r="AP50" s="24">
        <v>19.100000000000001</v>
      </c>
      <c r="AQ50" s="24">
        <v>19.100000000000001</v>
      </c>
      <c r="AR50" s="24">
        <v>67.8</v>
      </c>
    </row>
    <row r="51" spans="1:44" s="24" customFormat="1" ht="16.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32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N51" s="24" t="s">
        <v>105</v>
      </c>
      <c r="AO51" s="24">
        <v>164</v>
      </c>
      <c r="AP51" s="24">
        <v>32.200000000000003</v>
      </c>
      <c r="AQ51" s="24">
        <v>32.200000000000003</v>
      </c>
      <c r="AR51" s="24">
        <v>100</v>
      </c>
    </row>
    <row r="52" spans="1:44" s="24" customFormat="1" ht="26.25" customHeight="1">
      <c r="A52" s="103" t="s">
        <v>28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N52" s="24" t="s">
        <v>92</v>
      </c>
      <c r="AO52" s="24">
        <v>509</v>
      </c>
      <c r="AP52" s="24">
        <v>100</v>
      </c>
      <c r="AQ52" s="24">
        <v>100</v>
      </c>
    </row>
    <row r="53" spans="1:44" s="24" customFormat="1" ht="13.5" customHeight="1">
      <c r="A53" s="29"/>
      <c r="B53" s="29"/>
      <c r="C53" s="29"/>
      <c r="D53" s="29"/>
      <c r="E53" s="29"/>
      <c r="F53" s="33"/>
      <c r="G53" s="34"/>
      <c r="H53" s="34"/>
      <c r="I53" s="34"/>
      <c r="J53" s="34"/>
      <c r="K53" s="34"/>
      <c r="L53" s="34"/>
      <c r="M53" s="34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</row>
    <row r="54" spans="1:44" s="24" customFormat="1" ht="21" customHeight="1">
      <c r="A54" s="29"/>
      <c r="B54" s="29"/>
      <c r="C54" s="29"/>
      <c r="D54" s="29"/>
      <c r="E54" s="29"/>
      <c r="F54" s="33"/>
      <c r="G54" s="35"/>
      <c r="H54" s="35"/>
      <c r="I54" s="35"/>
      <c r="J54" s="35"/>
      <c r="K54" s="35"/>
      <c r="L54" s="123" t="s">
        <v>96</v>
      </c>
      <c r="M54" s="124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</row>
    <row r="55" spans="1:44" s="24" customFormat="1" ht="27.75" customHeight="1">
      <c r="A55" s="29"/>
      <c r="B55" s="29"/>
      <c r="C55" s="29"/>
      <c r="D55" s="29"/>
      <c r="E55" s="29"/>
      <c r="F55" s="33"/>
      <c r="G55" s="126" t="str">
        <f>+AN59</f>
        <v>Visita del Instituto a la Universidad</v>
      </c>
      <c r="H55" s="126"/>
      <c r="I55" s="126"/>
      <c r="J55" s="126"/>
      <c r="K55" s="126"/>
      <c r="L55" s="123">
        <f>+AO59</f>
        <v>28</v>
      </c>
      <c r="M55" s="124">
        <v>96</v>
      </c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</row>
    <row r="56" spans="1:44" s="24" customFormat="1" ht="21" customHeight="1">
      <c r="A56" s="29"/>
      <c r="B56" s="29"/>
      <c r="C56" s="29"/>
      <c r="D56" s="29"/>
      <c r="E56" s="29"/>
      <c r="F56" s="33"/>
      <c r="G56" s="126" t="str">
        <f t="shared" ref="G56:G58" si="11">+AN60</f>
        <v>Información que llega al Instituto</v>
      </c>
      <c r="H56" s="126"/>
      <c r="I56" s="126"/>
      <c r="J56" s="126"/>
      <c r="K56" s="126"/>
      <c r="L56" s="123">
        <f t="shared" ref="L56:L58" si="12">+AO60</f>
        <v>9</v>
      </c>
      <c r="M56" s="124">
        <v>97</v>
      </c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24" t="s">
        <v>176</v>
      </c>
    </row>
    <row r="57" spans="1:44" s="24" customFormat="1" ht="21" customHeight="1">
      <c r="A57" s="29"/>
      <c r="B57" s="29"/>
      <c r="C57" s="29"/>
      <c r="D57" s="29"/>
      <c r="E57" s="29"/>
      <c r="F57" s="33"/>
      <c r="G57" s="126" t="str">
        <f t="shared" si="11"/>
        <v>Página Web</v>
      </c>
      <c r="H57" s="126"/>
      <c r="I57" s="126"/>
      <c r="J57" s="126"/>
      <c r="K57" s="126"/>
      <c r="L57" s="123">
        <f t="shared" si="12"/>
        <v>34</v>
      </c>
      <c r="M57" s="124">
        <v>98</v>
      </c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O57" s="24" t="s">
        <v>96</v>
      </c>
      <c r="AP57" s="24" t="s">
        <v>97</v>
      </c>
      <c r="AQ57" s="24" t="s">
        <v>98</v>
      </c>
      <c r="AR57" s="24" t="s">
        <v>99</v>
      </c>
    </row>
    <row r="58" spans="1:44" s="24" customFormat="1" ht="21" customHeight="1">
      <c r="A58" s="29"/>
      <c r="B58" s="29"/>
      <c r="C58" s="29"/>
      <c r="D58" s="29"/>
      <c r="E58" s="29"/>
      <c r="F58" s="33"/>
      <c r="G58" s="126" t="str">
        <f t="shared" si="11"/>
        <v>Otro</v>
      </c>
      <c r="H58" s="126"/>
      <c r="I58" s="126"/>
      <c r="J58" s="126"/>
      <c r="K58" s="126"/>
      <c r="L58" s="123">
        <f t="shared" si="12"/>
        <v>33</v>
      </c>
      <c r="M58" s="124">
        <v>99</v>
      </c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24" t="s">
        <v>100</v>
      </c>
      <c r="AO58" s="24">
        <v>405</v>
      </c>
      <c r="AP58" s="24">
        <v>79.599999999999994</v>
      </c>
      <c r="AQ58" s="24">
        <v>79.599999999999994</v>
      </c>
      <c r="AR58" s="24">
        <v>79.599999999999994</v>
      </c>
    </row>
    <row r="59" spans="1:44" s="24" customFormat="1" ht="21" customHeight="1">
      <c r="A59" s="29"/>
      <c r="B59" s="29"/>
      <c r="C59" s="29"/>
      <c r="D59" s="29"/>
      <c r="E59" s="29"/>
      <c r="F59" s="33"/>
      <c r="G59" s="126"/>
      <c r="H59" s="126"/>
      <c r="I59" s="126"/>
      <c r="J59" s="126"/>
      <c r="K59" s="126"/>
      <c r="L59" s="123"/>
      <c r="M59" s="124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N59" s="24" t="s">
        <v>31</v>
      </c>
      <c r="AO59" s="24">
        <v>28</v>
      </c>
      <c r="AP59" s="24">
        <v>5.5</v>
      </c>
      <c r="AQ59" s="24">
        <v>5.5</v>
      </c>
      <c r="AR59" s="24">
        <v>85.1</v>
      </c>
    </row>
    <row r="60" spans="1:44" s="24" customFormat="1" ht="15.75" customHeight="1">
      <c r="A60" s="29"/>
      <c r="B60" s="29"/>
      <c r="C60" s="29"/>
      <c r="D60" s="29"/>
      <c r="E60" s="29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N60" s="24" t="s">
        <v>32</v>
      </c>
      <c r="AO60" s="24">
        <v>9</v>
      </c>
      <c r="AP60" s="24">
        <v>1.8</v>
      </c>
      <c r="AQ60" s="24">
        <v>1.8</v>
      </c>
      <c r="AR60" s="24">
        <v>86.8</v>
      </c>
    </row>
    <row r="61" spans="1:44" s="24" customFormat="1" ht="25.5" customHeight="1">
      <c r="A61" s="29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33"/>
      <c r="W61" s="33"/>
      <c r="X61" s="33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N61" s="24" t="s">
        <v>33</v>
      </c>
      <c r="AO61" s="24">
        <v>34</v>
      </c>
      <c r="AP61" s="24">
        <v>6.7</v>
      </c>
      <c r="AQ61" s="24">
        <v>6.7</v>
      </c>
      <c r="AR61" s="24">
        <v>93.5</v>
      </c>
    </row>
    <row r="62" spans="1:44" s="24" customFormat="1" ht="12.75" customHeight="1">
      <c r="A62" s="29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3"/>
      <c r="W62" s="33"/>
      <c r="X62" s="33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N62" s="24" t="s">
        <v>184</v>
      </c>
      <c r="AO62" s="24">
        <v>33</v>
      </c>
      <c r="AP62" s="24">
        <v>6.5</v>
      </c>
      <c r="AQ62" s="24">
        <v>6.5</v>
      </c>
      <c r="AR62" s="24">
        <v>100</v>
      </c>
    </row>
    <row r="63" spans="1:44" s="24" customFormat="1" ht="21" customHeight="1">
      <c r="A63" s="33"/>
      <c r="B63" s="127"/>
      <c r="C63" s="127"/>
      <c r="D63" s="127"/>
      <c r="E63" s="127"/>
      <c r="F63" s="127"/>
      <c r="G63" s="127"/>
      <c r="H63" s="127"/>
      <c r="I63" s="127"/>
      <c r="J63" s="127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29"/>
      <c r="AL63" s="29"/>
      <c r="AN63" s="24" t="s">
        <v>92</v>
      </c>
      <c r="AO63" s="24">
        <v>509</v>
      </c>
      <c r="AP63" s="24">
        <v>100</v>
      </c>
      <c r="AQ63" s="24">
        <v>100</v>
      </c>
    </row>
    <row r="64" spans="1:44" s="24" customFormat="1" ht="21" customHeight="1">
      <c r="A64" s="33"/>
      <c r="B64" s="127"/>
      <c r="C64" s="127"/>
      <c r="D64" s="127"/>
      <c r="E64" s="127"/>
      <c r="F64" s="127"/>
      <c r="G64" s="127"/>
      <c r="H64" s="127"/>
      <c r="I64" s="127"/>
      <c r="J64" s="127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</row>
    <row r="65" spans="1:44" s="24" customFormat="1" ht="21" customHeight="1">
      <c r="A65" s="33"/>
      <c r="B65" s="127"/>
      <c r="C65" s="127"/>
      <c r="D65" s="127"/>
      <c r="E65" s="127"/>
      <c r="F65" s="127"/>
      <c r="G65" s="127"/>
      <c r="H65" s="127"/>
      <c r="I65" s="127"/>
      <c r="J65" s="127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</row>
    <row r="66" spans="1:44" s="24" customFormat="1" ht="21" customHeight="1">
      <c r="A66" s="33"/>
      <c r="B66" s="37"/>
      <c r="C66" s="37"/>
      <c r="D66" s="37"/>
      <c r="E66" s="37"/>
      <c r="F66" s="37"/>
      <c r="G66" s="37"/>
      <c r="H66" s="37"/>
      <c r="I66" s="37"/>
      <c r="J66" s="37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</row>
    <row r="67" spans="1:44" s="24" customFormat="1" ht="20.25" customHeight="1">
      <c r="A67" s="38"/>
      <c r="B67" s="39"/>
      <c r="C67" s="38"/>
      <c r="D67" s="38"/>
      <c r="E67" s="38"/>
      <c r="F67" s="38"/>
      <c r="G67" s="38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29"/>
      <c r="AM67" s="24" t="s">
        <v>108</v>
      </c>
    </row>
    <row r="68" spans="1:44" s="27" customFormat="1" ht="18.75" customHeight="1">
      <c r="A68" s="40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105" t="s">
        <v>11</v>
      </c>
      <c r="W68" s="105"/>
      <c r="X68" s="105"/>
      <c r="Y68" s="105"/>
      <c r="Z68" s="105"/>
      <c r="AA68" s="105"/>
      <c r="AB68" s="23"/>
      <c r="AC68" s="105" t="s">
        <v>12</v>
      </c>
      <c r="AD68" s="105"/>
      <c r="AE68" s="105"/>
      <c r="AF68" s="105"/>
      <c r="AG68" s="105"/>
      <c r="AH68" s="105"/>
      <c r="AI68" s="106" t="s">
        <v>86</v>
      </c>
      <c r="AJ68" s="106"/>
      <c r="AK68" s="106"/>
      <c r="AL68" s="106"/>
      <c r="AO68" s="27" t="s">
        <v>96</v>
      </c>
      <c r="AP68" s="27" t="s">
        <v>97</v>
      </c>
      <c r="AQ68" s="27" t="s">
        <v>98</v>
      </c>
      <c r="AR68" s="27" t="s">
        <v>99</v>
      </c>
    </row>
    <row r="69" spans="1:44" s="24" customFormat="1" ht="30.75" customHeight="1">
      <c r="A69" s="33"/>
      <c r="B69" s="125"/>
      <c r="C69" s="125"/>
      <c r="D69" s="42"/>
      <c r="E69" s="42"/>
      <c r="F69" s="42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105"/>
      <c r="W69" s="105"/>
      <c r="X69" s="105"/>
      <c r="Y69" s="105"/>
      <c r="Z69" s="105"/>
      <c r="AA69" s="105"/>
      <c r="AB69" s="23"/>
      <c r="AC69" s="105"/>
      <c r="AD69" s="105"/>
      <c r="AE69" s="105"/>
      <c r="AF69" s="105"/>
      <c r="AG69" s="105"/>
      <c r="AH69" s="105"/>
      <c r="AI69" s="106"/>
      <c r="AJ69" s="106"/>
      <c r="AK69" s="106"/>
      <c r="AL69" s="106"/>
      <c r="AM69" s="24" t="s">
        <v>100</v>
      </c>
      <c r="AO69" s="24">
        <v>405</v>
      </c>
      <c r="AP69" s="24">
        <v>79.599999999999994</v>
      </c>
      <c r="AQ69" s="24">
        <v>79.599999999999994</v>
      </c>
      <c r="AR69" s="24">
        <v>79.599999999999994</v>
      </c>
    </row>
    <row r="70" spans="1:44" s="24" customFormat="1" ht="36.75" customHeight="1">
      <c r="A70" s="103" t="s">
        <v>36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43">
        <v>1</v>
      </c>
      <c r="W70" s="43">
        <v>2</v>
      </c>
      <c r="X70" s="43">
        <v>3</v>
      </c>
      <c r="Y70" s="43">
        <v>4</v>
      </c>
      <c r="Z70" s="43">
        <v>5</v>
      </c>
      <c r="AA70" s="43" t="s">
        <v>37</v>
      </c>
      <c r="AB70" s="52" t="s">
        <v>14</v>
      </c>
      <c r="AC70" s="43">
        <v>1</v>
      </c>
      <c r="AD70" s="43">
        <v>2</v>
      </c>
      <c r="AE70" s="43">
        <v>3</v>
      </c>
      <c r="AF70" s="43">
        <v>4</v>
      </c>
      <c r="AG70" s="43">
        <v>5</v>
      </c>
      <c r="AH70" s="43" t="s">
        <v>37</v>
      </c>
      <c r="AI70" s="53" t="s">
        <v>15</v>
      </c>
      <c r="AJ70" s="53" t="s">
        <v>16</v>
      </c>
      <c r="AK70" s="53" t="s">
        <v>17</v>
      </c>
      <c r="AL70" s="53" t="s">
        <v>18</v>
      </c>
      <c r="AN70" s="24" t="s">
        <v>185</v>
      </c>
      <c r="AO70" s="24">
        <v>34</v>
      </c>
      <c r="AP70" s="24">
        <v>6.7</v>
      </c>
      <c r="AQ70" s="24">
        <v>6.7</v>
      </c>
      <c r="AR70" s="24">
        <v>86.2</v>
      </c>
    </row>
    <row r="71" spans="1:44" s="27" customFormat="1" ht="18.75" customHeight="1">
      <c r="A71" s="25" t="s">
        <v>38</v>
      </c>
      <c r="B71" s="107" t="s">
        <v>63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87">
        <f>+AN8</f>
        <v>32</v>
      </c>
      <c r="W71" s="87">
        <f t="shared" ref="W71:AA73" si="13">+AO8</f>
        <v>27</v>
      </c>
      <c r="X71" s="87">
        <f t="shared" si="13"/>
        <v>18</v>
      </c>
      <c r="Y71" s="87">
        <f t="shared" si="13"/>
        <v>12</v>
      </c>
      <c r="Z71" s="87">
        <f t="shared" si="13"/>
        <v>10</v>
      </c>
      <c r="AA71" s="87">
        <f t="shared" si="13"/>
        <v>5</v>
      </c>
      <c r="AB71" s="87">
        <f>SUM(V71:AA71)</f>
        <v>104</v>
      </c>
      <c r="AC71" s="26">
        <f>V71/$AB71</f>
        <v>0.30769230769230771</v>
      </c>
      <c r="AD71" s="26">
        <f t="shared" ref="AD71:AH73" si="14">W71/$AB71</f>
        <v>0.25961538461538464</v>
      </c>
      <c r="AE71" s="26">
        <f t="shared" si="14"/>
        <v>0.17307692307692307</v>
      </c>
      <c r="AF71" s="26">
        <f t="shared" si="14"/>
        <v>0.11538461538461539</v>
      </c>
      <c r="AG71" s="26">
        <f t="shared" si="14"/>
        <v>9.6153846153846159E-2</v>
      </c>
      <c r="AH71" s="26">
        <f t="shared" si="14"/>
        <v>4.807692307692308E-2</v>
      </c>
      <c r="AI71" s="87">
        <f t="shared" ref="AI71:AI73" si="15">+BA8</f>
        <v>2.4</v>
      </c>
      <c r="AJ71" s="87">
        <f t="shared" ref="AJ71:AJ73" si="16">+BB8</f>
        <v>1.32</v>
      </c>
      <c r="AK71" s="87">
        <f t="shared" ref="AK71:AK73" si="17">+BC8</f>
        <v>2</v>
      </c>
      <c r="AL71" s="87">
        <f t="shared" ref="AL71:AL73" si="18">+BD8</f>
        <v>1</v>
      </c>
      <c r="AN71" s="27" t="s">
        <v>30</v>
      </c>
      <c r="AO71" s="27">
        <v>70</v>
      </c>
      <c r="AP71" s="27">
        <v>13.8</v>
      </c>
      <c r="AQ71" s="27">
        <v>13.8</v>
      </c>
      <c r="AR71" s="27">
        <v>100</v>
      </c>
    </row>
    <row r="72" spans="1:44" s="27" customFormat="1" ht="18.75" customHeight="1">
      <c r="A72" s="25" t="s">
        <v>39</v>
      </c>
      <c r="B72" s="107" t="s">
        <v>64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87">
        <f t="shared" ref="V72:V73" si="19">+AN9</f>
        <v>33</v>
      </c>
      <c r="W72" s="87">
        <f t="shared" si="13"/>
        <v>24</v>
      </c>
      <c r="X72" s="87">
        <f t="shared" si="13"/>
        <v>19</v>
      </c>
      <c r="Y72" s="87">
        <f t="shared" si="13"/>
        <v>17</v>
      </c>
      <c r="Z72" s="87">
        <f t="shared" si="13"/>
        <v>4</v>
      </c>
      <c r="AA72" s="87">
        <f t="shared" si="13"/>
        <v>7</v>
      </c>
      <c r="AB72" s="87">
        <f t="shared" ref="AB72:AB73" si="20">SUM(V72:AA72)</f>
        <v>104</v>
      </c>
      <c r="AC72" s="26">
        <f>V72/$AB72</f>
        <v>0.31730769230769229</v>
      </c>
      <c r="AD72" s="26">
        <f>W72/$AB72</f>
        <v>0.23076923076923078</v>
      </c>
      <c r="AE72" s="26">
        <f>X72/$AB72</f>
        <v>0.18269230769230768</v>
      </c>
      <c r="AF72" s="26">
        <f>Y72/$AB72</f>
        <v>0.16346153846153846</v>
      </c>
      <c r="AG72" s="26">
        <f>Z72/$AB72</f>
        <v>3.8461538461538464E-2</v>
      </c>
      <c r="AH72" s="26">
        <f>AA72/$AB72</f>
        <v>6.7307692307692304E-2</v>
      </c>
      <c r="AI72" s="87">
        <f t="shared" si="15"/>
        <v>2.33</v>
      </c>
      <c r="AJ72" s="87">
        <f t="shared" si="16"/>
        <v>1.23</v>
      </c>
      <c r="AK72" s="87">
        <f t="shared" si="17"/>
        <v>2</v>
      </c>
      <c r="AL72" s="87">
        <f t="shared" si="18"/>
        <v>1</v>
      </c>
      <c r="AN72" s="27" t="s">
        <v>92</v>
      </c>
      <c r="AO72" s="27">
        <v>509</v>
      </c>
      <c r="AP72" s="27">
        <v>100</v>
      </c>
      <c r="AQ72" s="27">
        <v>100</v>
      </c>
    </row>
    <row r="73" spans="1:44" s="27" customFormat="1" ht="18.75" customHeight="1">
      <c r="A73" s="25" t="s">
        <v>40</v>
      </c>
      <c r="B73" s="107" t="s">
        <v>65</v>
      </c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87">
        <f t="shared" si="19"/>
        <v>3</v>
      </c>
      <c r="W73" s="87">
        <f t="shared" si="13"/>
        <v>4</v>
      </c>
      <c r="X73" s="87">
        <f t="shared" si="13"/>
        <v>10</v>
      </c>
      <c r="Y73" s="87">
        <f t="shared" si="13"/>
        <v>28</v>
      </c>
      <c r="Z73" s="87">
        <f t="shared" si="13"/>
        <v>57</v>
      </c>
      <c r="AA73" s="87">
        <f t="shared" si="13"/>
        <v>2</v>
      </c>
      <c r="AB73" s="87">
        <f t="shared" si="20"/>
        <v>104</v>
      </c>
      <c r="AC73" s="26">
        <f t="shared" ref="AC73" si="21">V73/$AB73</f>
        <v>2.8846153846153848E-2</v>
      </c>
      <c r="AD73" s="26">
        <f t="shared" si="14"/>
        <v>3.8461538461538464E-2</v>
      </c>
      <c r="AE73" s="26">
        <f t="shared" si="14"/>
        <v>9.6153846153846159E-2</v>
      </c>
      <c r="AF73" s="26">
        <f t="shared" si="14"/>
        <v>0.26923076923076922</v>
      </c>
      <c r="AG73" s="26">
        <f t="shared" si="14"/>
        <v>0.54807692307692313</v>
      </c>
      <c r="AH73" s="26">
        <f t="shared" si="14"/>
        <v>1.9230769230769232E-2</v>
      </c>
      <c r="AI73" s="87">
        <f t="shared" si="15"/>
        <v>4.29</v>
      </c>
      <c r="AJ73" s="87">
        <f t="shared" si="16"/>
        <v>1</v>
      </c>
      <c r="AK73" s="87">
        <f t="shared" si="17"/>
        <v>5</v>
      </c>
      <c r="AL73" s="87">
        <f t="shared" si="18"/>
        <v>5</v>
      </c>
    </row>
    <row r="74" spans="1:44" s="24" customFormat="1" ht="16.5" customHeight="1">
      <c r="A74" s="33"/>
      <c r="B74" s="44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1"/>
      <c r="T74" s="31"/>
      <c r="U74" s="31"/>
      <c r="V74" s="31"/>
      <c r="W74" s="31"/>
      <c r="X74" s="31"/>
      <c r="Y74" s="31"/>
      <c r="Z74" s="31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</row>
    <row r="75" spans="1:44" s="24" customFormat="1" ht="16.5" customHeight="1">
      <c r="A75" s="38"/>
      <c r="B75" s="38"/>
      <c r="C75" s="45"/>
      <c r="D75" s="33"/>
      <c r="E75" s="33"/>
      <c r="F75" s="33"/>
      <c r="G75" s="33"/>
      <c r="H75" s="33"/>
      <c r="I75" s="33"/>
      <c r="J75" s="33"/>
      <c r="K75" s="46"/>
      <c r="L75" s="46"/>
      <c r="M75" s="33"/>
      <c r="N75" s="33"/>
      <c r="O75" s="33"/>
      <c r="P75" s="31"/>
      <c r="Q75" s="31"/>
      <c r="R75" s="31"/>
      <c r="S75" s="31"/>
      <c r="T75" s="46"/>
      <c r="U75" s="46"/>
      <c r="V75" s="31"/>
      <c r="W75" s="31"/>
      <c r="X75" s="31"/>
      <c r="Y75" s="31"/>
      <c r="Z75" s="31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</row>
    <row r="76" spans="1:44" s="24" customFormat="1" ht="36.75" customHeight="1">
      <c r="A76" s="103" t="s">
        <v>52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31"/>
      <c r="W76" s="31"/>
      <c r="X76" s="31"/>
      <c r="Y76" s="31"/>
      <c r="Z76" s="103" t="s">
        <v>53</v>
      </c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24" t="s">
        <v>177</v>
      </c>
    </row>
    <row r="77" spans="1:44" s="24" customFormat="1" ht="16.5" customHeight="1">
      <c r="A77" s="38"/>
      <c r="B77" s="38"/>
      <c r="C77" s="45"/>
      <c r="D77" s="33"/>
      <c r="E77" s="33"/>
      <c r="F77" s="33"/>
      <c r="G77" s="33"/>
      <c r="H77" s="33"/>
      <c r="I77" s="33"/>
      <c r="J77" s="33"/>
      <c r="K77" s="46"/>
      <c r="L77" s="46"/>
      <c r="M77" s="33"/>
      <c r="N77" s="33"/>
      <c r="O77" s="33"/>
      <c r="P77" s="31"/>
      <c r="Q77" s="31"/>
      <c r="R77" s="31"/>
      <c r="S77" s="31"/>
      <c r="T77" s="46"/>
      <c r="U77" s="46"/>
      <c r="V77" s="31"/>
      <c r="W77" s="31"/>
      <c r="X77" s="31"/>
      <c r="Y77" s="31"/>
      <c r="Z77" s="31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O77" s="24" t="s">
        <v>96</v>
      </c>
      <c r="AP77" s="24" t="s">
        <v>97</v>
      </c>
      <c r="AQ77" s="24" t="s">
        <v>98</v>
      </c>
      <c r="AR77" s="24" t="s">
        <v>99</v>
      </c>
    </row>
    <row r="78" spans="1:44" s="24" customFormat="1" ht="16.5" customHeight="1">
      <c r="A78" s="38"/>
      <c r="B78" s="38"/>
      <c r="C78" s="45"/>
      <c r="D78" s="33"/>
      <c r="E78" s="33"/>
      <c r="F78" s="33"/>
      <c r="G78" s="33"/>
      <c r="H78" s="33"/>
      <c r="I78" s="33"/>
      <c r="J78" s="33"/>
      <c r="K78" s="46"/>
      <c r="L78" s="46"/>
      <c r="M78" s="33"/>
      <c r="N78" s="33"/>
      <c r="O78" s="33"/>
      <c r="P78" s="31"/>
      <c r="Q78" s="31"/>
      <c r="R78" s="31"/>
      <c r="S78" s="31"/>
      <c r="T78" s="46"/>
      <c r="U78" s="46"/>
      <c r="V78" s="31"/>
      <c r="W78" s="31"/>
      <c r="X78" s="31"/>
      <c r="Y78" s="31"/>
      <c r="Z78" s="31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4" t="s">
        <v>100</v>
      </c>
      <c r="AN78" s="24" t="s">
        <v>185</v>
      </c>
      <c r="AO78" s="24">
        <v>19</v>
      </c>
      <c r="AP78" s="24">
        <v>3.7</v>
      </c>
      <c r="AQ78" s="24">
        <v>3.7</v>
      </c>
      <c r="AR78" s="24">
        <v>3.7</v>
      </c>
    </row>
    <row r="79" spans="1:44" s="24" customFormat="1" ht="16.5" customHeight="1">
      <c r="A79" s="38"/>
      <c r="B79" s="38"/>
      <c r="C79" s="45"/>
      <c r="D79" s="33"/>
      <c r="E79" s="33"/>
      <c r="F79" s="33"/>
      <c r="G79" s="33"/>
      <c r="H79" s="33"/>
      <c r="I79" s="33"/>
      <c r="J79" s="33"/>
      <c r="K79" s="46"/>
      <c r="L79" s="46"/>
      <c r="M79" s="33"/>
      <c r="N79" s="33"/>
      <c r="O79" s="33"/>
      <c r="P79" s="31"/>
      <c r="Q79" s="31"/>
      <c r="R79" s="31"/>
      <c r="S79" s="31"/>
      <c r="T79" s="46"/>
      <c r="U79" s="46"/>
      <c r="V79" s="31"/>
      <c r="W79" s="31"/>
      <c r="X79" s="31"/>
      <c r="Y79" s="31"/>
      <c r="Z79" s="31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N79" s="24" t="s">
        <v>30</v>
      </c>
      <c r="AO79" s="24">
        <v>490</v>
      </c>
      <c r="AP79" s="24">
        <v>96.3</v>
      </c>
      <c r="AQ79" s="24">
        <v>96.3</v>
      </c>
      <c r="AR79" s="24">
        <v>100</v>
      </c>
    </row>
    <row r="80" spans="1:44" s="24" customFormat="1" ht="16.5" customHeight="1">
      <c r="A80" s="38"/>
      <c r="B80" s="38"/>
      <c r="C80" s="45"/>
      <c r="D80" s="33"/>
      <c r="E80" s="33"/>
      <c r="F80" s="33"/>
      <c r="G80" s="33"/>
      <c r="H80" s="33"/>
      <c r="I80" s="33"/>
      <c r="J80" s="33"/>
      <c r="K80" s="46"/>
      <c r="L80" s="46"/>
      <c r="M80" s="33"/>
      <c r="N80" s="33"/>
      <c r="O80" s="33"/>
      <c r="P80" s="31"/>
      <c r="Q80" s="31"/>
      <c r="R80" s="31"/>
      <c r="S80" s="31"/>
      <c r="T80" s="46"/>
      <c r="U80" s="46"/>
      <c r="V80" s="31"/>
      <c r="W80" s="31"/>
      <c r="X80" s="31"/>
      <c r="Y80" s="31"/>
      <c r="Z80" s="31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N80" s="24" t="s">
        <v>92</v>
      </c>
      <c r="AO80" s="24">
        <v>509</v>
      </c>
      <c r="AP80" s="24">
        <v>100</v>
      </c>
      <c r="AQ80" s="24">
        <v>100</v>
      </c>
    </row>
    <row r="81" spans="1:44" s="24" customFormat="1" ht="16.5" customHeight="1">
      <c r="A81" s="38"/>
      <c r="B81" s="38"/>
      <c r="C81" s="45"/>
      <c r="D81" s="33"/>
      <c r="E81" s="33"/>
      <c r="F81" s="33"/>
      <c r="G81" s="33"/>
      <c r="H81" s="33"/>
      <c r="I81" s="33"/>
      <c r="J81" s="33"/>
      <c r="K81" s="46"/>
      <c r="L81" s="46"/>
      <c r="M81" s="33"/>
      <c r="N81" s="33"/>
      <c r="O81" s="33"/>
      <c r="P81" s="31"/>
      <c r="Q81" s="31"/>
      <c r="R81" s="31"/>
      <c r="S81" s="31"/>
      <c r="T81" s="46"/>
      <c r="U81" s="46"/>
      <c r="V81" s="31"/>
      <c r="W81" s="31"/>
      <c r="X81" s="31"/>
      <c r="Y81" s="31"/>
      <c r="Z81" s="31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</row>
    <row r="82" spans="1:44" s="24" customFormat="1" ht="16.5" customHeight="1">
      <c r="A82" s="38"/>
      <c r="B82" s="38"/>
      <c r="C82" s="45"/>
      <c r="D82" s="33"/>
      <c r="E82" s="33"/>
      <c r="F82" s="33"/>
      <c r="G82" s="33"/>
      <c r="H82" s="33"/>
      <c r="I82" s="33"/>
      <c r="J82" s="33"/>
      <c r="K82" s="46"/>
      <c r="L82" s="46"/>
      <c r="M82" s="33"/>
      <c r="N82" s="33"/>
      <c r="O82" s="33"/>
      <c r="P82" s="31"/>
      <c r="Q82" s="31"/>
      <c r="R82" s="31"/>
      <c r="S82" s="31"/>
      <c r="T82" s="46"/>
      <c r="U82" s="46"/>
      <c r="V82" s="31"/>
      <c r="W82" s="31"/>
      <c r="X82" s="31"/>
      <c r="Y82" s="31"/>
      <c r="Z82" s="31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</row>
    <row r="83" spans="1:44" s="24" customFormat="1" ht="16.5" customHeight="1">
      <c r="A83" s="38"/>
      <c r="B83" s="38"/>
      <c r="C83" s="45"/>
      <c r="D83" s="33"/>
      <c r="E83" s="33"/>
      <c r="F83" s="33"/>
      <c r="G83" s="33"/>
      <c r="H83" s="33"/>
      <c r="I83" s="33"/>
      <c r="J83" s="33"/>
      <c r="K83" s="46"/>
      <c r="L83" s="46"/>
      <c r="M83" s="33"/>
      <c r="N83" s="33"/>
      <c r="O83" s="33"/>
      <c r="P83" s="31"/>
      <c r="Q83" s="31"/>
      <c r="R83" s="31"/>
      <c r="S83" s="31"/>
      <c r="T83" s="46"/>
      <c r="U83" s="46"/>
      <c r="V83" s="31"/>
      <c r="W83" s="31"/>
      <c r="X83" s="31"/>
      <c r="Y83" s="31"/>
      <c r="Z83" s="31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</row>
    <row r="84" spans="1:44" s="24" customFormat="1" ht="16.5" customHeight="1">
      <c r="A84" s="38"/>
      <c r="B84" s="38"/>
      <c r="C84" s="45"/>
      <c r="D84" s="33"/>
      <c r="E84" s="33"/>
      <c r="F84" s="33"/>
      <c r="G84" s="33"/>
      <c r="H84" s="33"/>
      <c r="I84" s="33"/>
      <c r="J84" s="33"/>
      <c r="K84" s="46"/>
      <c r="L84" s="46"/>
      <c r="M84" s="33"/>
      <c r="N84" s="33"/>
      <c r="O84" s="33"/>
      <c r="P84" s="31"/>
      <c r="Q84" s="31"/>
      <c r="R84" s="31"/>
      <c r="S84" s="31"/>
      <c r="T84" s="46"/>
      <c r="U84" s="46"/>
      <c r="V84" s="31"/>
      <c r="W84" s="31"/>
      <c r="X84" s="31"/>
      <c r="Y84" s="31"/>
      <c r="Z84" s="31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4" t="s">
        <v>110</v>
      </c>
    </row>
    <row r="85" spans="1:44" s="24" customFormat="1" ht="16.5" customHeight="1">
      <c r="A85" s="38"/>
      <c r="B85" s="38"/>
      <c r="C85" s="45"/>
      <c r="D85" s="33"/>
      <c r="E85" s="33"/>
      <c r="F85" s="33"/>
      <c r="G85" s="33"/>
      <c r="H85" s="33"/>
      <c r="I85" s="33"/>
      <c r="J85" s="33"/>
      <c r="K85" s="46"/>
      <c r="L85" s="46"/>
      <c r="M85" s="33"/>
      <c r="N85" s="33"/>
      <c r="O85" s="33"/>
      <c r="P85" s="31"/>
      <c r="Q85" s="31"/>
      <c r="R85" s="31"/>
      <c r="S85" s="31"/>
      <c r="T85" s="46"/>
      <c r="U85" s="46"/>
      <c r="V85" s="31"/>
      <c r="W85" s="31"/>
      <c r="X85" s="31"/>
      <c r="Y85" s="31"/>
      <c r="Z85" s="31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O85" s="24" t="s">
        <v>96</v>
      </c>
      <c r="AP85" s="24" t="s">
        <v>97</v>
      </c>
      <c r="AQ85" s="24" t="s">
        <v>98</v>
      </c>
      <c r="AR85" s="24" t="s">
        <v>99</v>
      </c>
    </row>
    <row r="86" spans="1:44" s="24" customFormat="1" ht="16.5" customHeight="1">
      <c r="A86" s="38"/>
      <c r="B86" s="38"/>
      <c r="C86" s="45"/>
      <c r="D86" s="33"/>
      <c r="E86" s="33"/>
      <c r="F86" s="33"/>
      <c r="G86" s="33"/>
      <c r="H86" s="33"/>
      <c r="I86" s="33"/>
      <c r="J86" s="33"/>
      <c r="K86" s="46"/>
      <c r="L86" s="46"/>
      <c r="M86" s="33"/>
      <c r="N86" s="33"/>
      <c r="O86" s="33"/>
      <c r="P86" s="31"/>
      <c r="Q86" s="31"/>
      <c r="R86" s="31"/>
      <c r="S86" s="31"/>
      <c r="T86" s="46"/>
      <c r="U86" s="46"/>
      <c r="V86" s="31"/>
      <c r="W86" s="31"/>
      <c r="X86" s="31"/>
      <c r="Y86" s="31"/>
      <c r="Z86" s="31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4" t="s">
        <v>100</v>
      </c>
      <c r="AN86" s="24" t="s">
        <v>185</v>
      </c>
      <c r="AO86" s="24">
        <v>259</v>
      </c>
      <c r="AP86" s="24">
        <v>50.9</v>
      </c>
      <c r="AQ86" s="24">
        <v>50.9</v>
      </c>
      <c r="AR86" s="24">
        <v>50.9</v>
      </c>
    </row>
    <row r="87" spans="1:44" s="24" customFormat="1" ht="16.5" customHeight="1">
      <c r="A87" s="38"/>
      <c r="B87" s="38"/>
      <c r="C87" s="45"/>
      <c r="D87" s="33"/>
      <c r="E87" s="33"/>
      <c r="F87" s="33"/>
      <c r="G87" s="33"/>
      <c r="H87" s="33"/>
      <c r="I87" s="33"/>
      <c r="J87" s="33"/>
      <c r="K87" s="46"/>
      <c r="L87" s="46"/>
      <c r="M87" s="33"/>
      <c r="N87" s="33"/>
      <c r="O87" s="33"/>
      <c r="P87" s="31"/>
      <c r="Q87" s="31"/>
      <c r="R87" s="31"/>
      <c r="S87" s="31"/>
      <c r="T87" s="46"/>
      <c r="U87" s="46"/>
      <c r="V87" s="31"/>
      <c r="W87" s="31"/>
      <c r="X87" s="31"/>
      <c r="Y87" s="31"/>
      <c r="Z87" s="31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N87" s="24" t="s">
        <v>30</v>
      </c>
      <c r="AO87" s="24">
        <v>250</v>
      </c>
      <c r="AP87" s="24">
        <v>49.1</v>
      </c>
      <c r="AQ87" s="24">
        <v>49.1</v>
      </c>
      <c r="AR87" s="24">
        <v>100</v>
      </c>
    </row>
    <row r="88" spans="1:44" s="24" customFormat="1" ht="16.5" customHeight="1">
      <c r="A88" s="38"/>
      <c r="B88" s="38"/>
      <c r="C88" s="45"/>
      <c r="D88" s="33"/>
      <c r="E88" s="33"/>
      <c r="F88" s="33"/>
      <c r="G88" s="33"/>
      <c r="H88" s="33"/>
      <c r="I88" s="33"/>
      <c r="J88" s="33"/>
      <c r="K88" s="46"/>
      <c r="L88" s="46"/>
      <c r="M88" s="33"/>
      <c r="N88" s="33"/>
      <c r="O88" s="33"/>
      <c r="P88" s="31"/>
      <c r="Q88" s="31"/>
      <c r="R88" s="31"/>
      <c r="S88" s="31"/>
      <c r="T88" s="46"/>
      <c r="U88" s="46"/>
      <c r="V88" s="31"/>
      <c r="W88" s="31"/>
      <c r="X88" s="31"/>
      <c r="Y88" s="31"/>
      <c r="Z88" s="31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N88" s="24" t="s">
        <v>92</v>
      </c>
      <c r="AO88" s="24">
        <v>509</v>
      </c>
      <c r="AP88" s="24">
        <v>100</v>
      </c>
      <c r="AQ88" s="24">
        <v>100</v>
      </c>
    </row>
    <row r="89" spans="1:44" s="24" customFormat="1" ht="16.5" customHeight="1">
      <c r="A89" s="38"/>
      <c r="B89" s="38"/>
      <c r="C89" s="45"/>
      <c r="D89" s="33"/>
      <c r="E89" s="33"/>
      <c r="F89" s="33"/>
      <c r="G89" s="33"/>
      <c r="H89" s="33"/>
      <c r="I89" s="33"/>
      <c r="J89" s="33"/>
      <c r="K89" s="46"/>
      <c r="L89" s="46"/>
      <c r="M89" s="33"/>
      <c r="N89" s="33"/>
      <c r="O89" s="33"/>
      <c r="P89" s="31"/>
      <c r="Q89" s="31"/>
      <c r="R89" s="31"/>
      <c r="S89" s="31"/>
      <c r="T89" s="46"/>
      <c r="U89" s="46"/>
      <c r="V89" s="31"/>
      <c r="W89" s="31"/>
      <c r="X89" s="31"/>
      <c r="Y89" s="31"/>
      <c r="Z89" s="31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</row>
    <row r="90" spans="1:44" s="24" customFormat="1" ht="16.5" customHeight="1">
      <c r="A90" s="38"/>
      <c r="B90" s="38"/>
      <c r="C90" s="45"/>
      <c r="D90" s="33"/>
      <c r="E90" s="33"/>
      <c r="F90" s="33"/>
      <c r="G90" s="33"/>
      <c r="H90" s="33"/>
      <c r="I90" s="33"/>
      <c r="J90" s="33"/>
      <c r="K90" s="46"/>
      <c r="L90" s="46"/>
      <c r="M90" s="33"/>
      <c r="N90" s="33"/>
      <c r="O90" s="33"/>
      <c r="P90" s="31"/>
      <c r="Q90" s="31"/>
      <c r="R90" s="31"/>
      <c r="S90" s="31"/>
      <c r="T90" s="46"/>
      <c r="U90" s="46"/>
      <c r="V90" s="31"/>
      <c r="W90" s="31"/>
      <c r="X90" s="31"/>
      <c r="Y90" s="31"/>
      <c r="Z90" s="31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</row>
    <row r="91" spans="1:44" s="24" customFormat="1" ht="16.5" customHeight="1">
      <c r="A91" s="38"/>
      <c r="B91" s="38"/>
      <c r="C91" s="45"/>
      <c r="D91" s="33"/>
      <c r="E91" s="33"/>
      <c r="F91" s="33"/>
      <c r="G91" s="33"/>
      <c r="H91" s="33"/>
      <c r="I91" s="33"/>
      <c r="J91" s="33"/>
      <c r="K91" s="46"/>
      <c r="L91" s="46"/>
      <c r="M91" s="33"/>
      <c r="N91" s="33"/>
      <c r="O91" s="33"/>
      <c r="P91" s="31"/>
      <c r="Q91" s="31"/>
      <c r="R91" s="31"/>
      <c r="S91" s="31"/>
      <c r="T91" s="46"/>
      <c r="U91" s="46"/>
      <c r="V91" s="31"/>
      <c r="W91" s="31"/>
      <c r="X91" s="31"/>
      <c r="Y91" s="31"/>
      <c r="Z91" s="31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</row>
    <row r="92" spans="1:44" s="24" customFormat="1" ht="16.5" customHeight="1">
      <c r="A92" s="38"/>
      <c r="B92" s="38"/>
      <c r="C92" s="45"/>
      <c r="D92" s="33"/>
      <c r="E92" s="33"/>
      <c r="F92" s="33"/>
      <c r="G92" s="33"/>
      <c r="H92" s="33"/>
      <c r="I92" s="33"/>
      <c r="J92" s="33"/>
      <c r="K92" s="46"/>
      <c r="L92" s="46"/>
      <c r="M92" s="33"/>
      <c r="N92" s="33"/>
      <c r="O92" s="33"/>
      <c r="P92" s="31"/>
      <c r="Q92" s="31"/>
      <c r="R92" s="31"/>
      <c r="S92" s="31"/>
      <c r="T92" s="46"/>
      <c r="U92" s="46"/>
      <c r="V92" s="31"/>
      <c r="W92" s="31"/>
      <c r="X92" s="31"/>
      <c r="Y92" s="31"/>
      <c r="Z92" s="31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4" t="s">
        <v>178</v>
      </c>
    </row>
    <row r="93" spans="1:44" s="24" customFormat="1" ht="16.5" customHeight="1">
      <c r="A93" s="38"/>
      <c r="B93" s="38"/>
      <c r="C93" s="45"/>
      <c r="D93" s="33"/>
      <c r="E93" s="33"/>
      <c r="F93" s="33"/>
      <c r="G93" s="33"/>
      <c r="H93" s="33"/>
      <c r="I93" s="33"/>
      <c r="J93" s="33"/>
      <c r="K93" s="46"/>
      <c r="L93" s="46"/>
      <c r="M93" s="33"/>
      <c r="N93" s="33"/>
      <c r="O93" s="33"/>
      <c r="P93" s="31"/>
      <c r="Q93" s="31"/>
      <c r="R93" s="31"/>
      <c r="S93" s="31"/>
      <c r="T93" s="46"/>
      <c r="U93" s="46"/>
      <c r="V93" s="31"/>
      <c r="W93" s="31"/>
      <c r="X93" s="31"/>
      <c r="Y93" s="31"/>
      <c r="Z93" s="31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O93" s="24" t="s">
        <v>96</v>
      </c>
      <c r="AP93" s="24" t="s">
        <v>97</v>
      </c>
      <c r="AQ93" s="24" t="s">
        <v>98</v>
      </c>
      <c r="AR93" s="24" t="s">
        <v>99</v>
      </c>
    </row>
    <row r="94" spans="1:44" s="24" customFormat="1" ht="16.5" customHeight="1">
      <c r="A94" s="38"/>
      <c r="B94" s="38"/>
      <c r="C94" s="45"/>
      <c r="D94" s="33"/>
      <c r="E94" s="33"/>
      <c r="F94" s="33"/>
      <c r="G94" s="33"/>
      <c r="H94" s="33"/>
      <c r="I94" s="33"/>
      <c r="J94" s="33"/>
      <c r="K94" s="46"/>
      <c r="L94" s="46"/>
      <c r="M94" s="33"/>
      <c r="N94" s="33"/>
      <c r="O94" s="33"/>
      <c r="P94" s="31"/>
      <c r="Q94" s="31"/>
      <c r="R94" s="31"/>
      <c r="S94" s="31"/>
      <c r="T94" s="46"/>
      <c r="U94" s="46"/>
      <c r="V94" s="31"/>
      <c r="W94" s="31"/>
      <c r="X94" s="31"/>
      <c r="Y94" s="31"/>
      <c r="Z94" s="31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4" t="s">
        <v>100</v>
      </c>
      <c r="AO94" s="24">
        <v>250</v>
      </c>
      <c r="AP94" s="24">
        <v>49.1</v>
      </c>
      <c r="AQ94" s="24">
        <v>49.1</v>
      </c>
      <c r="AR94" s="24">
        <v>49.1</v>
      </c>
    </row>
    <row r="95" spans="1:44" s="24" customFormat="1" ht="16.5" customHeight="1">
      <c r="A95" s="38"/>
      <c r="B95" s="38"/>
      <c r="C95" s="45"/>
      <c r="D95" s="33"/>
      <c r="E95" s="33"/>
      <c r="F95" s="33"/>
      <c r="G95" s="33"/>
      <c r="H95" s="33"/>
      <c r="I95" s="33"/>
      <c r="J95" s="33"/>
      <c r="K95" s="46"/>
      <c r="L95" s="46"/>
      <c r="M95" s="33"/>
      <c r="N95" s="33"/>
      <c r="O95" s="33"/>
      <c r="P95" s="31"/>
      <c r="Q95" s="31"/>
      <c r="R95" s="31"/>
      <c r="S95" s="31"/>
      <c r="T95" s="46"/>
      <c r="U95" s="46"/>
      <c r="V95" s="31"/>
      <c r="W95" s="31"/>
      <c r="X95" s="31"/>
      <c r="Y95" s="31"/>
      <c r="Z95" s="31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N95" s="24" t="s">
        <v>185</v>
      </c>
      <c r="AO95" s="24">
        <v>52</v>
      </c>
      <c r="AP95" s="24">
        <v>10.199999999999999</v>
      </c>
      <c r="AQ95" s="24">
        <v>10.199999999999999</v>
      </c>
      <c r="AR95" s="24">
        <v>59.3</v>
      </c>
    </row>
    <row r="96" spans="1:44" s="24" customFormat="1" ht="16.5" customHeight="1">
      <c r="A96" s="38"/>
      <c r="B96" s="38"/>
      <c r="C96" s="45"/>
      <c r="D96" s="33"/>
      <c r="E96" s="33"/>
      <c r="F96" s="33"/>
      <c r="G96" s="33"/>
      <c r="H96" s="33"/>
      <c r="I96" s="33"/>
      <c r="J96" s="33"/>
      <c r="K96" s="46"/>
      <c r="L96" s="46"/>
      <c r="M96" s="33"/>
      <c r="N96" s="33"/>
      <c r="O96" s="33"/>
      <c r="P96" s="31"/>
      <c r="Q96" s="31"/>
      <c r="R96" s="31"/>
      <c r="S96" s="31"/>
      <c r="T96" s="46"/>
      <c r="U96" s="46"/>
      <c r="V96" s="31"/>
      <c r="W96" s="31"/>
      <c r="X96" s="31"/>
      <c r="Y96" s="31"/>
      <c r="Z96" s="31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/>
      <c r="AN96" t="s">
        <v>30</v>
      </c>
      <c r="AO96">
        <v>207</v>
      </c>
      <c r="AP96">
        <v>40.700000000000003</v>
      </c>
      <c r="AQ96">
        <v>40.700000000000003</v>
      </c>
      <c r="AR96" s="24">
        <v>100</v>
      </c>
    </row>
    <row r="97" spans="1:44" s="24" customFormat="1" ht="16.5" customHeight="1">
      <c r="A97" s="38"/>
      <c r="B97" s="38"/>
      <c r="C97" s="45"/>
      <c r="D97" s="33"/>
      <c r="E97" s="33"/>
      <c r="F97" s="33"/>
      <c r="G97" s="33"/>
      <c r="H97" s="33"/>
      <c r="I97" s="33"/>
      <c r="J97" s="33"/>
      <c r="K97" s="46"/>
      <c r="L97" s="46"/>
      <c r="M97" s="33"/>
      <c r="N97" s="33"/>
      <c r="O97" s="33"/>
      <c r="P97" s="31"/>
      <c r="Q97" s="31"/>
      <c r="R97" s="31"/>
      <c r="S97" s="31"/>
      <c r="T97" s="46"/>
      <c r="U97" s="46"/>
      <c r="V97" s="31"/>
      <c r="W97" s="31"/>
      <c r="X97" s="31"/>
      <c r="Y97" s="31"/>
      <c r="Z97" s="31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/>
      <c r="AN97" t="s">
        <v>92</v>
      </c>
      <c r="AO97">
        <v>509</v>
      </c>
      <c r="AP97">
        <v>100</v>
      </c>
      <c r="AQ97">
        <v>100</v>
      </c>
    </row>
    <row r="98" spans="1:44" s="24" customFormat="1" ht="35.25" customHeight="1">
      <c r="A98" s="103" t="s">
        <v>55</v>
      </c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29"/>
      <c r="W98" s="29"/>
      <c r="X98" s="29"/>
      <c r="Y98" s="29"/>
      <c r="Z98" s="103" t="s">
        <v>54</v>
      </c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/>
      <c r="AN98"/>
      <c r="AO98"/>
      <c r="AP98"/>
      <c r="AQ98"/>
    </row>
    <row r="99" spans="1:44" s="49" customFormat="1" ht="16.5" customHeight="1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/>
      <c r="AN99"/>
      <c r="AO99"/>
      <c r="AP99"/>
      <c r="AQ99"/>
    </row>
    <row r="100" spans="1:44" s="24" customFormat="1" ht="16.5" customHeight="1">
      <c r="A100" s="38"/>
      <c r="B100" s="38"/>
      <c r="C100" s="38"/>
      <c r="D100" s="38"/>
      <c r="E100" s="38"/>
      <c r="F100" s="38"/>
      <c r="G100" s="29"/>
      <c r="H100" s="29"/>
      <c r="I100" s="29"/>
      <c r="J100" s="29"/>
      <c r="K100" s="31"/>
      <c r="L100" s="31"/>
      <c r="M100" s="33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/>
      <c r="AN100"/>
      <c r="AO100"/>
      <c r="AP100"/>
      <c r="AQ100"/>
    </row>
    <row r="101" spans="1:44" s="24" customFormat="1" ht="18.75" customHeight="1">
      <c r="A101" s="38"/>
      <c r="B101" s="38"/>
      <c r="C101" s="38"/>
      <c r="D101" s="38"/>
      <c r="E101" s="38"/>
      <c r="F101" s="38"/>
      <c r="G101" s="29"/>
      <c r="H101" s="29"/>
      <c r="I101" s="29"/>
      <c r="J101" s="29"/>
      <c r="K101" s="33"/>
      <c r="L101" s="33"/>
      <c r="M101" s="33"/>
      <c r="N101" s="33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t="s">
        <v>179</v>
      </c>
      <c r="AN101"/>
      <c r="AO101"/>
      <c r="AP101"/>
      <c r="AQ101"/>
    </row>
    <row r="102" spans="1:44" s="24" customFormat="1" ht="16.5" customHeight="1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29"/>
      <c r="AG102" s="29"/>
      <c r="AH102" s="29"/>
      <c r="AI102" s="29"/>
      <c r="AJ102" s="29"/>
      <c r="AK102" s="29"/>
      <c r="AL102" s="29"/>
      <c r="AO102" s="24" t="s">
        <v>96</v>
      </c>
      <c r="AP102" s="24" t="s">
        <v>97</v>
      </c>
      <c r="AQ102" s="24" t="s">
        <v>98</v>
      </c>
      <c r="AR102" s="24" t="s">
        <v>99</v>
      </c>
    </row>
    <row r="103" spans="1:44" s="24" customFormat="1" ht="16.5" customHeight="1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29"/>
      <c r="AG103" s="29"/>
      <c r="AH103" s="29"/>
      <c r="AI103" s="29"/>
      <c r="AJ103" s="29"/>
      <c r="AK103" s="29"/>
      <c r="AL103" s="29"/>
      <c r="AM103" s="24" t="s">
        <v>100</v>
      </c>
      <c r="AN103" s="24" t="s">
        <v>185</v>
      </c>
      <c r="AO103" s="24">
        <v>372</v>
      </c>
      <c r="AP103" s="24">
        <v>73.099999999999994</v>
      </c>
      <c r="AQ103" s="24">
        <v>73.099999999999994</v>
      </c>
      <c r="AR103" s="24">
        <v>73.099999999999994</v>
      </c>
    </row>
    <row r="104" spans="1:44" s="24" customFormat="1" ht="16.5" customHeight="1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29"/>
      <c r="AG104" s="29"/>
      <c r="AH104" s="29"/>
      <c r="AI104" s="29"/>
      <c r="AJ104" s="29"/>
      <c r="AK104" s="29"/>
      <c r="AL104" s="29"/>
      <c r="AN104" s="24" t="s">
        <v>30</v>
      </c>
      <c r="AO104" s="24">
        <v>137</v>
      </c>
      <c r="AP104" s="24">
        <v>26.9</v>
      </c>
      <c r="AQ104" s="24">
        <v>26.9</v>
      </c>
      <c r="AR104" s="24">
        <v>100</v>
      </c>
    </row>
    <row r="105" spans="1:44" s="24" customFormat="1" ht="16.5" customHeight="1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29"/>
      <c r="AG105" s="29"/>
      <c r="AH105" s="29"/>
      <c r="AI105" s="29"/>
      <c r="AJ105" s="29"/>
      <c r="AK105" s="29"/>
      <c r="AL105" s="29"/>
      <c r="AN105" s="24" t="s">
        <v>92</v>
      </c>
      <c r="AO105" s="24">
        <v>509</v>
      </c>
      <c r="AP105" s="24">
        <v>100</v>
      </c>
      <c r="AQ105" s="24">
        <v>100</v>
      </c>
    </row>
    <row r="106" spans="1:44" s="24" customFormat="1" ht="16.5" customHeight="1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29"/>
      <c r="AG106" s="29"/>
      <c r="AH106" s="29"/>
      <c r="AI106" s="29"/>
      <c r="AJ106" s="29"/>
      <c r="AK106" s="29"/>
      <c r="AL106" s="29"/>
    </row>
    <row r="107" spans="1:44" s="24" customFormat="1" ht="16.5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29"/>
      <c r="AG107" s="29"/>
      <c r="AH107" s="29"/>
      <c r="AI107" s="29"/>
      <c r="AJ107" s="29"/>
      <c r="AK107" s="29"/>
      <c r="AL107" s="29"/>
    </row>
    <row r="108" spans="1:44" s="24" customFormat="1" ht="16.5" customHeight="1">
      <c r="A108" s="33"/>
      <c r="B108" s="44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29"/>
      <c r="AG108" s="29"/>
      <c r="AH108" s="29"/>
      <c r="AI108" s="29"/>
      <c r="AJ108" s="29"/>
      <c r="AK108" s="29"/>
      <c r="AL108" s="29"/>
    </row>
    <row r="109" spans="1:44" s="24" customFormat="1" ht="16.5" customHeight="1">
      <c r="A109" s="33"/>
      <c r="B109" s="44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29"/>
      <c r="AM109" s="24" t="s">
        <v>180</v>
      </c>
    </row>
    <row r="110" spans="1:44" s="24" customFormat="1" ht="16.5" customHeight="1">
      <c r="A110" s="33"/>
      <c r="B110" s="44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29"/>
      <c r="AO110" s="24" t="s">
        <v>96</v>
      </c>
      <c r="AP110" s="24" t="s">
        <v>97</v>
      </c>
      <c r="AQ110" s="24" t="s">
        <v>98</v>
      </c>
      <c r="AR110" s="24" t="s">
        <v>99</v>
      </c>
    </row>
    <row r="111" spans="1:44" s="24" customFormat="1" ht="16.5" customHeight="1">
      <c r="A111" s="33"/>
      <c r="B111" s="44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29"/>
      <c r="AM111" s="24" t="s">
        <v>100</v>
      </c>
      <c r="AN111" s="24" t="s">
        <v>185</v>
      </c>
      <c r="AO111" s="24">
        <v>493</v>
      </c>
      <c r="AP111" s="24">
        <v>96.9</v>
      </c>
      <c r="AQ111" s="24">
        <v>96.9</v>
      </c>
      <c r="AR111" s="24">
        <v>96.9</v>
      </c>
    </row>
    <row r="112" spans="1:44" s="24" customFormat="1" ht="16.5" customHeight="1">
      <c r="A112" s="33"/>
      <c r="B112" s="44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29"/>
      <c r="AN112" s="24" t="s">
        <v>30</v>
      </c>
      <c r="AO112" s="24">
        <v>16</v>
      </c>
      <c r="AP112" s="24">
        <v>3.1</v>
      </c>
      <c r="AQ112" s="24">
        <v>3.1</v>
      </c>
      <c r="AR112" s="24">
        <v>100</v>
      </c>
    </row>
    <row r="113" spans="1:44" s="24" customFormat="1" ht="16.5" customHeight="1">
      <c r="A113" s="33"/>
      <c r="B113" s="44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29"/>
      <c r="AN113" s="24" t="s">
        <v>92</v>
      </c>
      <c r="AO113" s="24">
        <v>509</v>
      </c>
      <c r="AP113" s="24">
        <v>100</v>
      </c>
      <c r="AQ113" s="24">
        <v>100</v>
      </c>
    </row>
    <row r="114" spans="1:44" s="24" customFormat="1" ht="16.5" customHeight="1">
      <c r="A114" s="33"/>
      <c r="B114" s="44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29"/>
    </row>
    <row r="115" spans="1:44" s="24" customFormat="1" ht="16.5" customHeight="1">
      <c r="A115" s="33"/>
      <c r="B115" s="44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29"/>
    </row>
    <row r="116" spans="1:44" s="24" customFormat="1" ht="16.5" customHeight="1">
      <c r="A116" s="33"/>
      <c r="B116" s="44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29"/>
    </row>
    <row r="117" spans="1:44" s="24" customFormat="1" ht="16.5" customHeight="1">
      <c r="A117" s="33"/>
      <c r="B117" s="44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29"/>
      <c r="AM117" s="24" t="s">
        <v>181</v>
      </c>
    </row>
    <row r="118" spans="1:44" s="24" customFormat="1" ht="16.5" customHeight="1">
      <c r="A118" s="33"/>
      <c r="B118" s="44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29"/>
      <c r="AO118" s="24" t="s">
        <v>96</v>
      </c>
      <c r="AP118" s="24" t="s">
        <v>97</v>
      </c>
      <c r="AQ118" s="24" t="s">
        <v>98</v>
      </c>
      <c r="AR118" s="24" t="s">
        <v>99</v>
      </c>
    </row>
    <row r="119" spans="1:44" s="24" customFormat="1" ht="16.5" customHeight="1">
      <c r="A119" s="33"/>
      <c r="B119" s="44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29"/>
      <c r="AM119" s="24" t="s">
        <v>100</v>
      </c>
      <c r="AO119" s="24">
        <v>16</v>
      </c>
      <c r="AP119" s="24">
        <v>3.1</v>
      </c>
      <c r="AQ119" s="24">
        <v>3.1</v>
      </c>
      <c r="AR119" s="24">
        <v>3.1</v>
      </c>
    </row>
    <row r="120" spans="1:44" s="24" customFormat="1" ht="16.5" customHeight="1">
      <c r="A120" s="33"/>
      <c r="B120" s="44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29"/>
      <c r="P120" s="29"/>
      <c r="Q120" s="29"/>
      <c r="R120" s="29"/>
      <c r="S120" s="29"/>
      <c r="T120" s="29"/>
      <c r="U120" s="29"/>
      <c r="V120" s="105" t="s">
        <v>11</v>
      </c>
      <c r="W120" s="105"/>
      <c r="X120" s="105"/>
      <c r="Y120" s="105"/>
      <c r="Z120" s="105"/>
      <c r="AA120" s="105"/>
      <c r="AB120" s="23"/>
      <c r="AC120" s="105" t="s">
        <v>12</v>
      </c>
      <c r="AD120" s="105"/>
      <c r="AE120" s="105"/>
      <c r="AF120" s="105"/>
      <c r="AG120" s="105"/>
      <c r="AH120" s="105"/>
      <c r="AI120" s="106" t="s">
        <v>86</v>
      </c>
      <c r="AJ120" s="106"/>
      <c r="AK120" s="106"/>
      <c r="AL120" s="106"/>
      <c r="AN120" s="24" t="s">
        <v>185</v>
      </c>
      <c r="AO120" s="24">
        <v>429</v>
      </c>
      <c r="AP120" s="24">
        <v>84.3</v>
      </c>
      <c r="AQ120" s="24">
        <v>84.3</v>
      </c>
      <c r="AR120" s="24">
        <v>87.4</v>
      </c>
    </row>
    <row r="121" spans="1:44" s="24" customFormat="1" ht="16.5" customHeight="1">
      <c r="A121" s="33"/>
      <c r="B121" s="44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50"/>
      <c r="P121" s="50"/>
      <c r="Q121" s="50"/>
      <c r="R121" s="50"/>
      <c r="S121" s="50"/>
      <c r="T121" s="29"/>
      <c r="U121" s="29"/>
      <c r="V121" s="105"/>
      <c r="W121" s="105"/>
      <c r="X121" s="105"/>
      <c r="Y121" s="105"/>
      <c r="Z121" s="105"/>
      <c r="AA121" s="105"/>
      <c r="AB121" s="23"/>
      <c r="AC121" s="105"/>
      <c r="AD121" s="105"/>
      <c r="AE121" s="105"/>
      <c r="AF121" s="105"/>
      <c r="AG121" s="105"/>
      <c r="AH121" s="105"/>
      <c r="AI121" s="106"/>
      <c r="AJ121" s="106"/>
      <c r="AK121" s="106"/>
      <c r="AL121" s="106"/>
      <c r="AN121" s="24" t="s">
        <v>30</v>
      </c>
      <c r="AO121" s="24">
        <v>64</v>
      </c>
      <c r="AP121" s="24">
        <v>12.6</v>
      </c>
      <c r="AQ121" s="24">
        <v>12.6</v>
      </c>
      <c r="AR121" s="24">
        <v>100</v>
      </c>
    </row>
    <row r="122" spans="1:44" s="24" customFormat="1" ht="18.75" customHeight="1">
      <c r="A122" s="33"/>
      <c r="B122" s="44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60"/>
      <c r="P122" s="60"/>
      <c r="Q122" s="60"/>
      <c r="R122" s="60"/>
      <c r="S122" s="60"/>
      <c r="T122" s="60"/>
      <c r="U122" s="60"/>
      <c r="V122" s="43">
        <v>1</v>
      </c>
      <c r="W122" s="43">
        <v>2</v>
      </c>
      <c r="X122" s="43">
        <v>3</v>
      </c>
      <c r="Y122" s="43">
        <v>4</v>
      </c>
      <c r="Z122" s="43">
        <v>5</v>
      </c>
      <c r="AA122" s="43" t="s">
        <v>37</v>
      </c>
      <c r="AB122" s="52" t="s">
        <v>14</v>
      </c>
      <c r="AC122" s="43">
        <v>1</v>
      </c>
      <c r="AD122" s="43">
        <v>2</v>
      </c>
      <c r="AE122" s="43">
        <v>3</v>
      </c>
      <c r="AF122" s="43">
        <v>4</v>
      </c>
      <c r="AG122" s="43">
        <v>5</v>
      </c>
      <c r="AH122" s="43" t="s">
        <v>37</v>
      </c>
      <c r="AI122" s="53" t="s">
        <v>15</v>
      </c>
      <c r="AJ122" s="53" t="s">
        <v>41</v>
      </c>
      <c r="AK122" s="53" t="s">
        <v>17</v>
      </c>
      <c r="AL122" s="53" t="s">
        <v>18</v>
      </c>
      <c r="AN122" s="24" t="s">
        <v>92</v>
      </c>
      <c r="AO122" s="24">
        <v>509</v>
      </c>
      <c r="AP122" s="24">
        <v>100</v>
      </c>
      <c r="AQ122" s="24">
        <v>100</v>
      </c>
    </row>
    <row r="123" spans="1:44" s="24" customFormat="1" ht="18.75" customHeight="1">
      <c r="A123" s="113" t="s">
        <v>67</v>
      </c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88">
        <f>+AN11</f>
        <v>3</v>
      </c>
      <c r="W123" s="88">
        <f t="shared" ref="W123:AA123" si="22">+AO11</f>
        <v>3</v>
      </c>
      <c r="X123" s="88">
        <f t="shared" si="22"/>
        <v>13</v>
      </c>
      <c r="Y123" s="88">
        <f t="shared" si="22"/>
        <v>16</v>
      </c>
      <c r="Z123" s="88">
        <f t="shared" si="22"/>
        <v>15</v>
      </c>
      <c r="AA123" s="88">
        <f t="shared" si="22"/>
        <v>2</v>
      </c>
      <c r="AB123" s="88">
        <f>SUM(V123:AA123)</f>
        <v>52</v>
      </c>
      <c r="AC123" s="26">
        <f t="shared" ref="AC123:AH123" si="23">V123/$AB123</f>
        <v>5.7692307692307696E-2</v>
      </c>
      <c r="AD123" s="26">
        <f t="shared" si="23"/>
        <v>5.7692307692307696E-2</v>
      </c>
      <c r="AE123" s="26">
        <f t="shared" si="23"/>
        <v>0.25</v>
      </c>
      <c r="AF123" s="26">
        <f t="shared" si="23"/>
        <v>0.30769230769230771</v>
      </c>
      <c r="AG123" s="26">
        <f t="shared" si="23"/>
        <v>0.28846153846153844</v>
      </c>
      <c r="AH123" s="26">
        <f t="shared" si="23"/>
        <v>3.8461538461538464E-2</v>
      </c>
      <c r="AI123" s="88">
        <f t="shared" ref="AI123" si="24">+BA11</f>
        <v>3.74</v>
      </c>
      <c r="AJ123" s="88">
        <f t="shared" ref="AJ123" si="25">+BB11</f>
        <v>1.1399999999999999</v>
      </c>
      <c r="AK123" s="88">
        <f t="shared" ref="AK123" si="26">+BC11</f>
        <v>4</v>
      </c>
      <c r="AL123" s="88">
        <f t="shared" ref="AL123" si="27">+BD11</f>
        <v>4</v>
      </c>
    </row>
    <row r="124" spans="1:44" s="24" customFormat="1" ht="16.5" customHeight="1">
      <c r="A124" s="33"/>
      <c r="B124" s="44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29"/>
    </row>
    <row r="125" spans="1:44" s="24" customFormat="1" ht="16.5" customHeight="1">
      <c r="A125" s="33"/>
      <c r="B125" s="44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29"/>
    </row>
    <row r="126" spans="1:44" s="24" customFormat="1" ht="16.5" customHeight="1">
      <c r="A126" s="33"/>
      <c r="B126" s="44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29"/>
      <c r="AM126" s="24" t="s">
        <v>182</v>
      </c>
    </row>
    <row r="127" spans="1:44" s="24" customFormat="1" ht="16.5" customHeight="1">
      <c r="A127" s="33"/>
      <c r="B127" s="44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29"/>
      <c r="AO127" s="24" t="s">
        <v>96</v>
      </c>
      <c r="AP127" s="24" t="s">
        <v>97</v>
      </c>
      <c r="AQ127" s="24" t="s">
        <v>98</v>
      </c>
      <c r="AR127" s="24" t="s">
        <v>99</v>
      </c>
    </row>
    <row r="128" spans="1:44" s="24" customFormat="1" ht="16.5" customHeight="1">
      <c r="A128" s="33"/>
      <c r="B128" s="44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29"/>
      <c r="AM128" s="24" t="s">
        <v>100</v>
      </c>
      <c r="AN128" s="24" t="s">
        <v>185</v>
      </c>
      <c r="AO128" s="24">
        <v>279</v>
      </c>
      <c r="AP128" s="24">
        <v>54.8</v>
      </c>
      <c r="AQ128" s="24">
        <v>54.8</v>
      </c>
      <c r="AR128" s="24">
        <v>54.8</v>
      </c>
    </row>
    <row r="129" spans="1:48" s="24" customFormat="1" ht="36.75" customHeight="1">
      <c r="A129" s="103" t="s">
        <v>56</v>
      </c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N129" s="24" t="s">
        <v>30</v>
      </c>
      <c r="AO129" s="24">
        <v>230</v>
      </c>
      <c r="AP129" s="24">
        <v>45.2</v>
      </c>
      <c r="AQ129" s="24">
        <v>45.2</v>
      </c>
      <c r="AR129" s="24">
        <v>100</v>
      </c>
    </row>
    <row r="130" spans="1:48" s="54" customFormat="1" ht="16.5" customHeight="1">
      <c r="A130" s="109"/>
      <c r="B130" s="109"/>
      <c r="C130" s="109"/>
      <c r="D130" s="109"/>
      <c r="E130" s="109"/>
      <c r="F130" s="109"/>
      <c r="K130" s="55"/>
      <c r="L130" s="55"/>
      <c r="M130" s="56"/>
      <c r="N130" s="27"/>
      <c r="O130" s="27"/>
      <c r="P130" s="27"/>
      <c r="Q130" s="27"/>
      <c r="R130" s="27"/>
      <c r="S130" s="27"/>
      <c r="T130" s="27"/>
      <c r="U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N130" s="54" t="s">
        <v>92</v>
      </c>
      <c r="AO130" s="54">
        <v>509</v>
      </c>
      <c r="AP130" s="54">
        <v>100</v>
      </c>
      <c r="AQ130" s="54">
        <v>100</v>
      </c>
    </row>
    <row r="131" spans="1:48" s="54" customFormat="1" ht="16.5" customHeight="1">
      <c r="A131" s="109"/>
      <c r="B131" s="109"/>
      <c r="C131" s="109"/>
      <c r="D131" s="109"/>
      <c r="E131" s="109"/>
      <c r="F131" s="109"/>
      <c r="K131" s="57"/>
      <c r="L131" s="57"/>
      <c r="M131" s="56"/>
      <c r="N131" s="27"/>
      <c r="O131" s="27"/>
      <c r="P131" s="27"/>
      <c r="Q131" s="27"/>
      <c r="R131" s="27"/>
      <c r="S131" s="27"/>
      <c r="T131" s="27"/>
      <c r="U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</row>
    <row r="132" spans="1:48" s="54" customFormat="1" ht="18.75" customHeight="1">
      <c r="A132" s="109"/>
      <c r="B132" s="109"/>
      <c r="C132" s="109"/>
      <c r="D132" s="109"/>
      <c r="E132" s="109"/>
      <c r="F132" s="109"/>
      <c r="K132" s="56"/>
      <c r="L132" s="56"/>
      <c r="M132" s="56"/>
      <c r="N132" s="56"/>
      <c r="O132" s="27"/>
      <c r="P132" s="27"/>
      <c r="Q132" s="27"/>
      <c r="R132" s="27"/>
      <c r="S132" s="27"/>
      <c r="T132" s="27"/>
      <c r="U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</row>
    <row r="133" spans="1:48" s="24" customFormat="1" ht="16.5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29"/>
      <c r="AG133" s="29"/>
      <c r="AH133" s="29"/>
      <c r="AI133" s="29"/>
      <c r="AJ133" s="29"/>
      <c r="AK133" s="29"/>
      <c r="AL133" s="29"/>
    </row>
    <row r="134" spans="1:48" s="24" customFormat="1" ht="16.5" customHeight="1">
      <c r="A134" s="33"/>
      <c r="B134" s="44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29"/>
      <c r="AG134" s="29"/>
      <c r="AH134" s="29"/>
      <c r="AI134" s="29"/>
      <c r="AJ134" s="29"/>
      <c r="AK134" s="29"/>
      <c r="AL134" s="29"/>
    </row>
    <row r="135" spans="1:48" s="24" customFormat="1" ht="16.5" customHeight="1">
      <c r="A135" s="33"/>
      <c r="B135" s="44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29"/>
    </row>
    <row r="136" spans="1:48" s="24" customFormat="1" ht="16.5" customHeight="1">
      <c r="A136" s="33"/>
      <c r="B136" s="44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29"/>
      <c r="P136" s="29"/>
      <c r="Q136" s="29"/>
      <c r="R136" s="29"/>
      <c r="S136" s="29"/>
      <c r="T136" s="29"/>
      <c r="U136" s="29"/>
      <c r="V136" s="105" t="s">
        <v>11</v>
      </c>
      <c r="W136" s="105"/>
      <c r="X136" s="105"/>
      <c r="Y136" s="105"/>
      <c r="Z136" s="105"/>
      <c r="AA136" s="105"/>
      <c r="AB136" s="23"/>
      <c r="AC136" s="105" t="s">
        <v>12</v>
      </c>
      <c r="AD136" s="105"/>
      <c r="AE136" s="105"/>
      <c r="AF136" s="105"/>
      <c r="AG136" s="105"/>
      <c r="AH136" s="105"/>
      <c r="AI136" s="106" t="s">
        <v>86</v>
      </c>
      <c r="AJ136" s="106"/>
      <c r="AK136" s="106"/>
      <c r="AL136" s="106"/>
    </row>
    <row r="137" spans="1:48" s="24" customFormat="1" ht="16.5" customHeight="1">
      <c r="A137" s="33"/>
      <c r="B137" s="44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50"/>
      <c r="P137" s="50"/>
      <c r="Q137" s="50"/>
      <c r="R137" s="50"/>
      <c r="S137" s="50"/>
      <c r="T137" s="29"/>
      <c r="U137" s="29"/>
      <c r="V137" s="105"/>
      <c r="W137" s="105"/>
      <c r="X137" s="105"/>
      <c r="Y137" s="105"/>
      <c r="Z137" s="105"/>
      <c r="AA137" s="105"/>
      <c r="AB137" s="23"/>
      <c r="AC137" s="105"/>
      <c r="AD137" s="105"/>
      <c r="AE137" s="105"/>
      <c r="AF137" s="105"/>
      <c r="AG137" s="105"/>
      <c r="AH137" s="105"/>
      <c r="AI137" s="106"/>
      <c r="AJ137" s="106"/>
      <c r="AK137" s="106"/>
      <c r="AL137" s="106"/>
    </row>
    <row r="138" spans="1:48" s="24" customFormat="1" ht="46.5" customHeight="1">
      <c r="A138" s="33"/>
      <c r="B138" s="44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51"/>
      <c r="P138" s="51"/>
      <c r="Q138" s="51"/>
      <c r="R138" s="51"/>
      <c r="S138" s="51"/>
      <c r="T138" s="51"/>
      <c r="U138" s="51"/>
      <c r="V138" s="43">
        <v>1</v>
      </c>
      <c r="W138" s="43">
        <v>2</v>
      </c>
      <c r="X138" s="43">
        <v>3</v>
      </c>
      <c r="Y138" s="43">
        <v>4</v>
      </c>
      <c r="Z138" s="43">
        <v>5</v>
      </c>
      <c r="AA138" s="43" t="s">
        <v>37</v>
      </c>
      <c r="AB138" s="52" t="s">
        <v>14</v>
      </c>
      <c r="AC138" s="43">
        <v>1</v>
      </c>
      <c r="AD138" s="43">
        <v>2</v>
      </c>
      <c r="AE138" s="43">
        <v>3</v>
      </c>
      <c r="AF138" s="43">
        <v>4</v>
      </c>
      <c r="AG138" s="43">
        <v>5</v>
      </c>
      <c r="AH138" s="43" t="s">
        <v>37</v>
      </c>
      <c r="AI138" s="53" t="s">
        <v>15</v>
      </c>
      <c r="AJ138" s="53" t="s">
        <v>41</v>
      </c>
      <c r="AK138" s="53" t="s">
        <v>17</v>
      </c>
      <c r="AL138" s="53" t="s">
        <v>18</v>
      </c>
    </row>
    <row r="139" spans="1:48" s="24" customFormat="1" ht="42" customHeight="1">
      <c r="A139" s="33"/>
      <c r="B139" s="44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107" t="s">
        <v>66</v>
      </c>
      <c r="P139" s="108"/>
      <c r="Q139" s="108"/>
      <c r="R139" s="108"/>
      <c r="S139" s="108"/>
      <c r="T139" s="108"/>
      <c r="U139" s="108"/>
      <c r="V139" s="88">
        <f>+AN12</f>
        <v>9</v>
      </c>
      <c r="W139" s="88">
        <f t="shared" ref="W139:AA139" si="28">+AO12</f>
        <v>27</v>
      </c>
      <c r="X139" s="88">
        <f t="shared" si="28"/>
        <v>102</v>
      </c>
      <c r="Y139" s="88">
        <f t="shared" si="28"/>
        <v>168</v>
      </c>
      <c r="Z139" s="88">
        <f t="shared" si="28"/>
        <v>62</v>
      </c>
      <c r="AA139" s="88">
        <f t="shared" si="28"/>
        <v>4</v>
      </c>
      <c r="AB139" s="88">
        <f>SUM(V139:AA139)</f>
        <v>372</v>
      </c>
      <c r="AC139" s="26">
        <f>V139/$AB139</f>
        <v>2.4193548387096774E-2</v>
      </c>
      <c r="AD139" s="26">
        <f t="shared" ref="AD139:AH139" si="29">W139/$AB139</f>
        <v>7.2580645161290328E-2</v>
      </c>
      <c r="AE139" s="26">
        <f t="shared" si="29"/>
        <v>0.27419354838709675</v>
      </c>
      <c r="AF139" s="26">
        <f t="shared" si="29"/>
        <v>0.45161290322580644</v>
      </c>
      <c r="AG139" s="26">
        <f t="shared" si="29"/>
        <v>0.16666666666666666</v>
      </c>
      <c r="AH139" s="26">
        <f t="shared" si="29"/>
        <v>1.0752688172043012E-2</v>
      </c>
      <c r="AI139" s="88">
        <f t="shared" ref="AI139" si="30">+BA12</f>
        <v>3.67</v>
      </c>
      <c r="AJ139" s="88">
        <f t="shared" ref="AJ139" si="31">+BB12</f>
        <v>0.92</v>
      </c>
      <c r="AK139" s="88">
        <f t="shared" ref="AK139" si="32">+BC12</f>
        <v>4</v>
      </c>
      <c r="AL139" s="88">
        <f t="shared" ref="AL139" si="33">+BD12</f>
        <v>4</v>
      </c>
    </row>
    <row r="140" spans="1:48" s="24" customFormat="1" ht="16.5" customHeight="1">
      <c r="A140" s="33"/>
      <c r="B140" s="44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29"/>
    </row>
    <row r="141" spans="1:48" s="24" customFormat="1" ht="16.5" customHeight="1">
      <c r="A141" s="33"/>
      <c r="B141" s="44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29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</row>
    <row r="142" spans="1:48" s="24" customFormat="1" ht="16.5" customHeight="1">
      <c r="A142" s="33"/>
      <c r="B142" s="44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29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</row>
    <row r="143" spans="1:48" s="24" customFormat="1" ht="16.5" customHeight="1">
      <c r="A143" s="33"/>
      <c r="B143" s="44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29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</row>
    <row r="144" spans="1:48" s="24" customFormat="1" ht="16.5" customHeight="1">
      <c r="A144" s="33"/>
      <c r="B144" s="44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29"/>
    </row>
    <row r="145" spans="1:43" s="24" customFormat="1" ht="16.5" customHeight="1">
      <c r="A145" s="33"/>
      <c r="B145" s="44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29"/>
    </row>
    <row r="146" spans="1:43" s="24" customFormat="1" ht="16.5" customHeight="1">
      <c r="A146" s="33"/>
      <c r="B146" s="44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29"/>
      <c r="AM146"/>
      <c r="AN146"/>
      <c r="AO146"/>
      <c r="AP146"/>
      <c r="AQ146"/>
    </row>
    <row r="147" spans="1:43" s="24" customFormat="1" ht="16.5" customHeight="1">
      <c r="A147" s="33"/>
      <c r="B147" s="44"/>
      <c r="C147" s="33"/>
      <c r="D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29"/>
      <c r="AM147"/>
      <c r="AN147"/>
      <c r="AO147"/>
      <c r="AP147"/>
      <c r="AQ147"/>
    </row>
    <row r="148" spans="1:43" s="24" customFormat="1" ht="39" customHeight="1">
      <c r="A148" s="103" t="s">
        <v>57</v>
      </c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31"/>
      <c r="W148" s="31"/>
      <c r="X148" s="103" t="s">
        <v>58</v>
      </c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/>
      <c r="AN148"/>
      <c r="AO148"/>
      <c r="AP148"/>
      <c r="AQ148"/>
    </row>
    <row r="149" spans="1:43" s="24" customFormat="1" ht="16.5" customHeight="1">
      <c r="A149" s="38"/>
      <c r="B149" s="38"/>
      <c r="C149" s="38"/>
      <c r="D149" s="38"/>
      <c r="E149" s="38"/>
      <c r="F149" s="38"/>
      <c r="K149" s="33"/>
      <c r="L149" s="33"/>
      <c r="M149" s="33"/>
      <c r="N149" s="33"/>
      <c r="O149" s="29"/>
      <c r="P149" s="29"/>
      <c r="Q149" s="29"/>
      <c r="X149" s="38"/>
      <c r="Y149" s="38"/>
      <c r="Z149" s="38"/>
      <c r="AA149" s="38"/>
      <c r="AB149" s="38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/>
      <c r="AN149"/>
      <c r="AO149"/>
      <c r="AP149"/>
      <c r="AQ149"/>
    </row>
    <row r="150" spans="1:43" s="24" customFormat="1" ht="16.5" customHeight="1">
      <c r="A150" s="38"/>
      <c r="B150" s="38"/>
      <c r="C150" s="38"/>
      <c r="D150" s="38"/>
      <c r="E150" s="38"/>
      <c r="F150" s="38"/>
      <c r="K150" s="33"/>
      <c r="L150" s="33"/>
      <c r="M150" s="33"/>
      <c r="N150" s="33"/>
      <c r="O150" s="29"/>
      <c r="P150" s="29"/>
      <c r="Q150" s="29"/>
      <c r="X150" s="38"/>
      <c r="Y150" s="38"/>
      <c r="Z150" s="38"/>
      <c r="AA150" s="38"/>
      <c r="AB150" s="38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/>
      <c r="AN150"/>
      <c r="AO150"/>
      <c r="AP150"/>
      <c r="AQ150"/>
    </row>
    <row r="151" spans="1:43" s="24" customFormat="1" ht="16.5" customHeight="1">
      <c r="A151" s="38"/>
      <c r="B151" s="38"/>
      <c r="C151" s="38"/>
      <c r="D151" s="38"/>
      <c r="E151" s="38"/>
      <c r="F151" s="38"/>
      <c r="G151" s="33"/>
      <c r="H151" s="33"/>
      <c r="I151" s="33"/>
      <c r="J151" s="33"/>
      <c r="K151" s="33"/>
      <c r="L151" s="33"/>
      <c r="M151" s="33"/>
      <c r="N151" s="33"/>
      <c r="O151" s="29"/>
      <c r="P151" s="29"/>
      <c r="Q151" s="29"/>
      <c r="X151" s="38"/>
      <c r="Y151" s="38"/>
      <c r="Z151" s="38"/>
      <c r="AA151" s="38"/>
      <c r="AB151" s="38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/>
      <c r="AN151"/>
      <c r="AO151"/>
      <c r="AP151"/>
      <c r="AQ151"/>
    </row>
    <row r="152" spans="1:43" s="24" customFormat="1" ht="16.5" customHeight="1">
      <c r="A152" s="33"/>
      <c r="B152" s="44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29"/>
      <c r="P152" s="29"/>
      <c r="Q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/>
      <c r="AN152"/>
      <c r="AO152"/>
      <c r="AP152"/>
      <c r="AQ152"/>
    </row>
    <row r="153" spans="1:43" s="24" customFormat="1" ht="16.5" customHeight="1">
      <c r="A153" s="33"/>
      <c r="B153" s="44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/>
      <c r="AN153"/>
      <c r="AO153"/>
      <c r="AP153"/>
      <c r="AQ153"/>
    </row>
    <row r="154" spans="1:43" s="24" customFormat="1" ht="16.5" customHeight="1">
      <c r="A154" s="33"/>
      <c r="B154" s="44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/>
      <c r="AN154"/>
      <c r="AO154"/>
      <c r="AP154"/>
      <c r="AQ154"/>
    </row>
    <row r="155" spans="1:43" s="24" customFormat="1" ht="16.5" customHeight="1">
      <c r="A155" s="33"/>
      <c r="B155" s="44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29"/>
      <c r="AM155"/>
      <c r="AN155"/>
      <c r="AO155"/>
      <c r="AP155"/>
      <c r="AQ155"/>
    </row>
    <row r="156" spans="1:43" s="24" customFormat="1" ht="16.5" customHeight="1">
      <c r="A156" s="33"/>
      <c r="B156" s="44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/>
      <c r="AN156"/>
      <c r="AO156"/>
      <c r="AP156"/>
      <c r="AQ156"/>
    </row>
    <row r="157" spans="1:43" s="24" customFormat="1" ht="16.5" customHeight="1">
      <c r="A157" s="33"/>
      <c r="B157" s="44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/>
      <c r="AN157"/>
      <c r="AO157"/>
      <c r="AP157"/>
      <c r="AQ157"/>
    </row>
    <row r="158" spans="1:43" s="24" customFormat="1" ht="16.5" customHeight="1">
      <c r="A158" s="33"/>
      <c r="B158" s="44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/>
      <c r="AN158"/>
      <c r="AO158"/>
      <c r="AP158"/>
      <c r="AQ158"/>
    </row>
    <row r="159" spans="1:43" s="24" customFormat="1" ht="39" customHeight="1">
      <c r="A159" s="33"/>
      <c r="B159" s="44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/>
      <c r="AN159"/>
      <c r="AO159"/>
      <c r="AP159"/>
      <c r="AQ159"/>
    </row>
    <row r="160" spans="1:43" s="24" customFormat="1" ht="43.5" customHeight="1">
      <c r="A160" s="33"/>
      <c r="B160" s="44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/>
      <c r="AN160"/>
      <c r="AO160"/>
      <c r="AP160"/>
      <c r="AQ160"/>
    </row>
    <row r="161" spans="1:49" s="24" customFormat="1" ht="16.5" customHeight="1">
      <c r="A161" s="33"/>
      <c r="B161" s="44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29"/>
      <c r="AL161" s="29"/>
      <c r="AM161"/>
      <c r="AN161"/>
      <c r="AO161"/>
      <c r="AP161"/>
      <c r="AQ161"/>
    </row>
    <row r="162" spans="1:49" s="24" customFormat="1" ht="16.5" customHeight="1">
      <c r="A162" s="33"/>
      <c r="B162" s="44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29"/>
      <c r="AM162"/>
      <c r="AN162"/>
      <c r="AO162"/>
      <c r="AP162"/>
      <c r="AQ162"/>
    </row>
    <row r="163" spans="1:49" s="24" customFormat="1" ht="24" customHeight="1">
      <c r="A163" s="33"/>
      <c r="B163" s="44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50"/>
      <c r="AM163"/>
      <c r="AN163"/>
      <c r="AO163"/>
      <c r="AP163"/>
      <c r="AQ163"/>
    </row>
    <row r="164" spans="1:49" s="24" customFormat="1" ht="45.75" customHeight="1">
      <c r="A164" s="33"/>
      <c r="B164" s="44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AM164"/>
      <c r="AN164"/>
      <c r="AO164"/>
      <c r="AP164"/>
      <c r="AQ164"/>
    </row>
    <row r="165" spans="1:49" s="24" customFormat="1" ht="16.5" customHeight="1">
      <c r="A165" s="33"/>
      <c r="B165" s="44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29"/>
      <c r="P165" s="29"/>
      <c r="Q165" s="29"/>
      <c r="R165" s="29"/>
      <c r="S165" s="29"/>
      <c r="T165" s="29"/>
      <c r="U165" s="29"/>
      <c r="V165" s="105" t="s">
        <v>11</v>
      </c>
      <c r="W165" s="105"/>
      <c r="X165" s="105"/>
      <c r="Y165" s="105"/>
      <c r="Z165" s="105"/>
      <c r="AA165" s="105"/>
      <c r="AB165" s="23"/>
      <c r="AC165" s="105" t="s">
        <v>12</v>
      </c>
      <c r="AD165" s="105"/>
      <c r="AE165" s="105"/>
      <c r="AF165" s="105"/>
      <c r="AG165" s="105"/>
      <c r="AH165" s="105"/>
      <c r="AI165" s="106" t="s">
        <v>86</v>
      </c>
      <c r="AJ165" s="106"/>
      <c r="AK165" s="106"/>
      <c r="AL165" s="106"/>
      <c r="AM165"/>
      <c r="AN165"/>
      <c r="AO165"/>
      <c r="AP165"/>
      <c r="AQ165"/>
    </row>
    <row r="166" spans="1:49" s="24" customFormat="1" ht="16.5" customHeight="1">
      <c r="A166" s="33"/>
      <c r="B166" s="44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50"/>
      <c r="P166" s="50"/>
      <c r="Q166" s="50"/>
      <c r="R166" s="50"/>
      <c r="S166" s="29"/>
      <c r="T166" s="29"/>
      <c r="U166" s="29"/>
      <c r="V166" s="105"/>
      <c r="W166" s="105"/>
      <c r="X166" s="105"/>
      <c r="Y166" s="105"/>
      <c r="Z166" s="105"/>
      <c r="AA166" s="105"/>
      <c r="AB166" s="23"/>
      <c r="AC166" s="105"/>
      <c r="AD166" s="105"/>
      <c r="AE166" s="105"/>
      <c r="AF166" s="105"/>
      <c r="AG166" s="105"/>
      <c r="AH166" s="105"/>
      <c r="AI166" s="106"/>
      <c r="AJ166" s="106"/>
      <c r="AK166" s="106"/>
      <c r="AL166" s="106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</row>
    <row r="167" spans="1:49" s="24" customFormat="1" ht="42" customHeight="1">
      <c r="A167" s="33"/>
      <c r="B167" s="44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51"/>
      <c r="P167" s="51"/>
      <c r="Q167" s="51"/>
      <c r="R167" s="51"/>
      <c r="S167" s="51"/>
      <c r="T167" s="51"/>
      <c r="U167" s="51"/>
      <c r="V167" s="43">
        <v>1</v>
      </c>
      <c r="W167" s="43">
        <v>2</v>
      </c>
      <c r="X167" s="43">
        <v>3</v>
      </c>
      <c r="Y167" s="43">
        <v>4</v>
      </c>
      <c r="Z167" s="43">
        <v>5</v>
      </c>
      <c r="AA167" s="43" t="s">
        <v>37</v>
      </c>
      <c r="AB167" s="52" t="s">
        <v>14</v>
      </c>
      <c r="AC167" s="43">
        <v>1</v>
      </c>
      <c r="AD167" s="43">
        <v>2</v>
      </c>
      <c r="AE167" s="43">
        <v>3</v>
      </c>
      <c r="AF167" s="43">
        <v>4</v>
      </c>
      <c r="AG167" s="43">
        <v>5</v>
      </c>
      <c r="AH167" s="43" t="s">
        <v>37</v>
      </c>
      <c r="AI167" s="53" t="s">
        <v>15</v>
      </c>
      <c r="AJ167" s="53" t="s">
        <v>41</v>
      </c>
      <c r="AK167" s="53" t="s">
        <v>17</v>
      </c>
      <c r="AL167" s="53" t="s">
        <v>18</v>
      </c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</row>
    <row r="168" spans="1:49" s="24" customFormat="1" ht="47.25" customHeight="1">
      <c r="A168" s="33"/>
      <c r="B168" s="44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107" t="s">
        <v>68</v>
      </c>
      <c r="P168" s="108"/>
      <c r="Q168" s="108"/>
      <c r="R168" s="108"/>
      <c r="S168" s="108"/>
      <c r="T168" s="108"/>
      <c r="U168" s="108"/>
      <c r="V168" s="87">
        <f>+AN13</f>
        <v>9</v>
      </c>
      <c r="W168" s="87">
        <f t="shared" ref="W168:AA168" si="34">+AO13</f>
        <v>42</v>
      </c>
      <c r="X168" s="87">
        <f t="shared" si="34"/>
        <v>89</v>
      </c>
      <c r="Y168" s="87">
        <f t="shared" si="34"/>
        <v>178</v>
      </c>
      <c r="Z168" s="87">
        <f t="shared" si="34"/>
        <v>110</v>
      </c>
      <c r="AA168" s="87">
        <f t="shared" si="34"/>
        <v>1</v>
      </c>
      <c r="AB168" s="87">
        <f>SUM(V168:AA168)</f>
        <v>429</v>
      </c>
      <c r="AC168" s="26">
        <f>V168/$AB168</f>
        <v>2.097902097902098E-2</v>
      </c>
      <c r="AD168" s="26">
        <f t="shared" ref="AD168:AH169" si="35">W168/$AB168</f>
        <v>9.7902097902097904E-2</v>
      </c>
      <c r="AE168" s="26">
        <f t="shared" si="35"/>
        <v>0.20745920745920746</v>
      </c>
      <c r="AF168" s="26">
        <f t="shared" si="35"/>
        <v>0.41491841491841491</v>
      </c>
      <c r="AG168" s="26">
        <f t="shared" si="35"/>
        <v>0.25641025641025639</v>
      </c>
      <c r="AH168" s="26">
        <f t="shared" si="35"/>
        <v>2.331002331002331E-3</v>
      </c>
      <c r="AI168" s="87">
        <f t="shared" ref="AI168:AI169" si="36">+BA13</f>
        <v>3.79</v>
      </c>
      <c r="AJ168" s="87">
        <f t="shared" ref="AJ168:AJ169" si="37">+BB13</f>
        <v>1</v>
      </c>
      <c r="AK168" s="87">
        <f t="shared" ref="AK168:AK169" si="38">+BC13</f>
        <v>4</v>
      </c>
      <c r="AL168" s="87">
        <f t="shared" ref="AL168:AL169" si="39">+BD13</f>
        <v>4</v>
      </c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</row>
    <row r="169" spans="1:49" s="24" customFormat="1" ht="54" customHeight="1">
      <c r="A169" s="33"/>
      <c r="B169" s="44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107" t="s">
        <v>69</v>
      </c>
      <c r="P169" s="108"/>
      <c r="Q169" s="108"/>
      <c r="R169" s="108"/>
      <c r="S169" s="108"/>
      <c r="T169" s="108"/>
      <c r="U169" s="108"/>
      <c r="V169" s="87">
        <f>+AN14</f>
        <v>21</v>
      </c>
      <c r="W169" s="87">
        <f t="shared" ref="W169:AA169" si="40">+AO14</f>
        <v>45</v>
      </c>
      <c r="X169" s="87">
        <f t="shared" si="40"/>
        <v>127</v>
      </c>
      <c r="Y169" s="87">
        <f t="shared" si="40"/>
        <v>158</v>
      </c>
      <c r="Z169" s="87">
        <f t="shared" si="40"/>
        <v>76</v>
      </c>
      <c r="AA169" s="87">
        <f t="shared" si="40"/>
        <v>2</v>
      </c>
      <c r="AB169" s="87">
        <f>SUM(V169:AA169)</f>
        <v>429</v>
      </c>
      <c r="AC169" s="26">
        <f>V169/$AB169</f>
        <v>4.8951048951048952E-2</v>
      </c>
      <c r="AD169" s="26">
        <f t="shared" si="35"/>
        <v>0.1048951048951049</v>
      </c>
      <c r="AE169" s="26">
        <f t="shared" si="35"/>
        <v>0.29603729603729606</v>
      </c>
      <c r="AF169" s="26">
        <f t="shared" si="35"/>
        <v>0.36829836829836832</v>
      </c>
      <c r="AG169" s="26">
        <f t="shared" si="35"/>
        <v>0.17715617715617715</v>
      </c>
      <c r="AH169" s="26">
        <f t="shared" si="35"/>
        <v>4.662004662004662E-3</v>
      </c>
      <c r="AI169" s="87">
        <f t="shared" si="36"/>
        <v>3.52</v>
      </c>
      <c r="AJ169" s="87">
        <f t="shared" si="37"/>
        <v>1.06</v>
      </c>
      <c r="AK169" s="87">
        <f t="shared" si="38"/>
        <v>4</v>
      </c>
      <c r="AL169" s="87">
        <f t="shared" si="39"/>
        <v>4</v>
      </c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</row>
    <row r="170" spans="1:49" s="24" customFormat="1" ht="16.5" customHeight="1">
      <c r="A170" s="33"/>
      <c r="B170" s="44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29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</row>
    <row r="171" spans="1:49" s="24" customFormat="1" ht="16.5" customHeight="1">
      <c r="A171" s="33"/>
      <c r="B171" s="44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29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</row>
    <row r="172" spans="1:49" s="24" customFormat="1" ht="16.5" customHeight="1">
      <c r="A172" s="33"/>
      <c r="B172" s="44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29"/>
    </row>
    <row r="173" spans="1:49" s="24" customFormat="1" ht="40.5" customHeight="1">
      <c r="A173" s="103" t="s">
        <v>59</v>
      </c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29"/>
    </row>
    <row r="174" spans="1:49" s="24" customFormat="1" ht="16.5" customHeight="1">
      <c r="A174" s="33"/>
      <c r="B174" s="44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29"/>
    </row>
    <row r="175" spans="1:49" s="24" customFormat="1" ht="16.5" customHeight="1">
      <c r="A175" s="33"/>
      <c r="B175" s="44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29"/>
    </row>
    <row r="176" spans="1:49" s="24" customFormat="1" ht="16.5" customHeight="1">
      <c r="A176" s="33"/>
      <c r="B176" s="44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29"/>
    </row>
    <row r="177" spans="1:49" s="24" customFormat="1" ht="16.5" customHeight="1">
      <c r="A177" s="33"/>
      <c r="B177" s="44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29"/>
    </row>
    <row r="178" spans="1:49" s="24" customFormat="1" ht="16.5" customHeight="1">
      <c r="A178" s="33"/>
      <c r="B178" s="44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29"/>
    </row>
    <row r="179" spans="1:49" s="24" customFormat="1" ht="16.5" customHeight="1">
      <c r="A179" s="33"/>
      <c r="B179" s="44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29"/>
    </row>
    <row r="180" spans="1:49" s="24" customFormat="1" ht="16.5" customHeight="1">
      <c r="A180" s="33"/>
      <c r="B180" s="44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29"/>
    </row>
    <row r="181" spans="1:49" s="24" customFormat="1" ht="16.5" customHeight="1">
      <c r="A181" s="33"/>
      <c r="B181" s="44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29"/>
    </row>
    <row r="182" spans="1:49" s="24" customFormat="1" ht="16.5" customHeight="1">
      <c r="A182" s="33"/>
      <c r="B182" s="44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29"/>
    </row>
    <row r="183" spans="1:49" s="24" customFormat="1" ht="16.5" customHeight="1">
      <c r="A183" s="33"/>
      <c r="B183" s="44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29"/>
    </row>
    <row r="184" spans="1:49" s="24" customFormat="1" ht="16.5" customHeight="1">
      <c r="A184" s="33"/>
      <c r="B184" s="44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29"/>
    </row>
    <row r="185" spans="1:49" s="24" customFormat="1" ht="23.25" customHeight="1">
      <c r="A185" s="104"/>
      <c r="B185" s="104"/>
      <c r="C185" s="104"/>
      <c r="D185" s="104"/>
      <c r="E185" s="104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29"/>
    </row>
    <row r="186" spans="1:49" s="24" customFormat="1" ht="20.25" customHeight="1">
      <c r="A186" s="104"/>
      <c r="B186" s="104"/>
      <c r="C186" s="104"/>
      <c r="D186" s="104"/>
      <c r="E186" s="104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29"/>
    </row>
    <row r="187" spans="1:49" s="24" customFormat="1" ht="22.5" customHeight="1">
      <c r="A187" s="104"/>
      <c r="B187" s="104"/>
      <c r="C187" s="104"/>
      <c r="D187" s="104"/>
      <c r="E187" s="104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29"/>
    </row>
    <row r="188" spans="1:49" s="24" customFormat="1" ht="21.75" customHeight="1">
      <c r="A188" s="104"/>
      <c r="B188" s="104"/>
      <c r="C188" s="104"/>
      <c r="D188" s="104"/>
      <c r="E188" s="104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29"/>
    </row>
    <row r="189" spans="1:49" s="24" customFormat="1" ht="18" customHeight="1">
      <c r="A189" s="33"/>
      <c r="B189" s="29"/>
      <c r="C189" s="29"/>
      <c r="D189" s="29"/>
      <c r="E189" s="29"/>
      <c r="F189" s="29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105" t="s">
        <v>11</v>
      </c>
      <c r="W189" s="105"/>
      <c r="X189" s="105"/>
      <c r="Y189" s="105"/>
      <c r="Z189" s="105"/>
      <c r="AA189" s="105"/>
      <c r="AB189" s="23"/>
      <c r="AC189" s="105" t="s">
        <v>12</v>
      </c>
      <c r="AD189" s="105"/>
      <c r="AE189" s="105"/>
      <c r="AF189" s="105"/>
      <c r="AG189" s="105"/>
      <c r="AH189" s="105"/>
      <c r="AI189" s="106" t="s">
        <v>86</v>
      </c>
      <c r="AJ189" s="106"/>
      <c r="AK189" s="106"/>
      <c r="AL189" s="106"/>
    </row>
    <row r="190" spans="1:49" s="24" customFormat="1" ht="30.75" customHeight="1">
      <c r="A190" s="33"/>
      <c r="B190" s="50"/>
      <c r="C190" s="50"/>
      <c r="D190" s="50"/>
      <c r="E190" s="50"/>
      <c r="F190" s="50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105"/>
      <c r="W190" s="105"/>
      <c r="X190" s="105"/>
      <c r="Y190" s="105"/>
      <c r="Z190" s="105"/>
      <c r="AA190" s="105"/>
      <c r="AB190" s="23"/>
      <c r="AC190" s="105"/>
      <c r="AD190" s="105"/>
      <c r="AE190" s="105"/>
      <c r="AF190" s="105"/>
      <c r="AG190" s="105"/>
      <c r="AH190" s="105"/>
      <c r="AI190" s="106"/>
      <c r="AJ190" s="106"/>
      <c r="AK190" s="106"/>
      <c r="AL190" s="106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</row>
    <row r="191" spans="1:49" s="24" customFormat="1" ht="45" customHeight="1">
      <c r="A191" s="58"/>
      <c r="B191" s="103" t="s">
        <v>70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43">
        <v>1</v>
      </c>
      <c r="W191" s="43">
        <v>2</v>
      </c>
      <c r="X191" s="43">
        <v>3</v>
      </c>
      <c r="Y191" s="43">
        <v>4</v>
      </c>
      <c r="Z191" s="43">
        <v>5</v>
      </c>
      <c r="AA191" s="43" t="s">
        <v>37</v>
      </c>
      <c r="AB191" s="52" t="s">
        <v>14</v>
      </c>
      <c r="AC191" s="43">
        <v>1</v>
      </c>
      <c r="AD191" s="43">
        <v>2</v>
      </c>
      <c r="AE191" s="43">
        <v>3</v>
      </c>
      <c r="AF191" s="43">
        <v>4</v>
      </c>
      <c r="AG191" s="43">
        <v>5</v>
      </c>
      <c r="AH191" s="43" t="s">
        <v>37</v>
      </c>
      <c r="AI191" s="53" t="s">
        <v>15</v>
      </c>
      <c r="AJ191" s="53" t="s">
        <v>41</v>
      </c>
      <c r="AK191" s="53" t="s">
        <v>17</v>
      </c>
      <c r="AL191" s="53" t="s">
        <v>18</v>
      </c>
    </row>
    <row r="192" spans="1:49" s="27" customFormat="1" ht="18.75" customHeight="1">
      <c r="A192" s="59" t="s">
        <v>71</v>
      </c>
      <c r="B192" s="101" t="s">
        <v>42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87">
        <f>+AN15</f>
        <v>51</v>
      </c>
      <c r="W192" s="87">
        <f t="shared" ref="W192:AA203" si="41">+AO15</f>
        <v>109</v>
      </c>
      <c r="X192" s="87">
        <f t="shared" si="41"/>
        <v>125</v>
      </c>
      <c r="Y192" s="87">
        <f t="shared" si="41"/>
        <v>134</v>
      </c>
      <c r="Z192" s="87">
        <f t="shared" si="41"/>
        <v>67</v>
      </c>
      <c r="AA192" s="87">
        <f t="shared" si="41"/>
        <v>23</v>
      </c>
      <c r="AB192" s="87">
        <f>SUM(V192:AA192)</f>
        <v>509</v>
      </c>
      <c r="AC192" s="26">
        <f>V192/$AB192</f>
        <v>0.10019646365422397</v>
      </c>
      <c r="AD192" s="26">
        <f t="shared" ref="AD192:AH192" si="42">W192/$AB192</f>
        <v>0.21414538310412573</v>
      </c>
      <c r="AE192" s="26">
        <f t="shared" si="42"/>
        <v>0.24557956777996071</v>
      </c>
      <c r="AF192" s="26">
        <f t="shared" si="42"/>
        <v>0.26326129666011788</v>
      </c>
      <c r="AG192" s="26">
        <f t="shared" si="42"/>
        <v>0.13163064833005894</v>
      </c>
      <c r="AH192" s="26">
        <f t="shared" si="42"/>
        <v>4.5186640471512773E-2</v>
      </c>
      <c r="AI192" s="87">
        <f t="shared" ref="AI192:AI203" si="43">+BA15</f>
        <v>3.12</v>
      </c>
      <c r="AJ192" s="87">
        <f t="shared" ref="AJ192:AJ203" si="44">+BB15</f>
        <v>1.21</v>
      </c>
      <c r="AK192" s="87">
        <f t="shared" ref="AK192:AK203" si="45">+BC15</f>
        <v>3</v>
      </c>
      <c r="AL192" s="87">
        <f t="shared" ref="AL192:AL203" si="46">+BD15</f>
        <v>4</v>
      </c>
    </row>
    <row r="193" spans="1:38" s="27" customFormat="1" ht="18.75" customHeight="1">
      <c r="A193" s="25" t="s">
        <v>72</v>
      </c>
      <c r="B193" s="101" t="s">
        <v>43</v>
      </c>
      <c r="C193" s="102" t="s">
        <v>44</v>
      </c>
      <c r="D193" s="102" t="s">
        <v>44</v>
      </c>
      <c r="E193" s="102" t="s">
        <v>44</v>
      </c>
      <c r="F193" s="102" t="s">
        <v>44</v>
      </c>
      <c r="G193" s="102" t="s">
        <v>44</v>
      </c>
      <c r="H193" s="102" t="s">
        <v>44</v>
      </c>
      <c r="I193" s="102" t="s">
        <v>44</v>
      </c>
      <c r="J193" s="102" t="s">
        <v>44</v>
      </c>
      <c r="K193" s="102" t="s">
        <v>44</v>
      </c>
      <c r="L193" s="102" t="s">
        <v>44</v>
      </c>
      <c r="M193" s="102" t="s">
        <v>44</v>
      </c>
      <c r="N193" s="102" t="s">
        <v>44</v>
      </c>
      <c r="O193" s="102" t="s">
        <v>44</v>
      </c>
      <c r="P193" s="102" t="s">
        <v>44</v>
      </c>
      <c r="Q193" s="102" t="s">
        <v>44</v>
      </c>
      <c r="R193" s="102" t="s">
        <v>44</v>
      </c>
      <c r="S193" s="102" t="s">
        <v>44</v>
      </c>
      <c r="T193" s="102" t="s">
        <v>44</v>
      </c>
      <c r="U193" s="102" t="s">
        <v>44</v>
      </c>
      <c r="V193" s="87">
        <f t="shared" ref="V193:V203" si="47">+AN16</f>
        <v>46</v>
      </c>
      <c r="W193" s="87">
        <f t="shared" si="41"/>
        <v>79</v>
      </c>
      <c r="X193" s="87">
        <f t="shared" si="41"/>
        <v>166</v>
      </c>
      <c r="Y193" s="87">
        <f t="shared" si="41"/>
        <v>155</v>
      </c>
      <c r="Z193" s="87">
        <f t="shared" si="41"/>
        <v>58</v>
      </c>
      <c r="AA193" s="87">
        <f t="shared" si="41"/>
        <v>5</v>
      </c>
      <c r="AB193" s="87">
        <f t="shared" ref="AB193:AB203" si="48">SUM(V193:AA193)</f>
        <v>509</v>
      </c>
      <c r="AC193" s="26">
        <f t="shared" ref="AC193:AC202" si="49">V193/$AB193</f>
        <v>9.0373280943025547E-2</v>
      </c>
      <c r="AD193" s="26">
        <f t="shared" ref="AD193:AD203" si="50">W193/$AB193</f>
        <v>0.15520628683693516</v>
      </c>
      <c r="AE193" s="26">
        <f t="shared" ref="AE193:AE203" si="51">X193/$AB193</f>
        <v>0.32612966601178783</v>
      </c>
      <c r="AF193" s="26">
        <f t="shared" ref="AF193:AF203" si="52">Y193/$AB193</f>
        <v>0.30451866404715128</v>
      </c>
      <c r="AG193" s="26">
        <f t="shared" ref="AG193:AG203" si="53">Z193/$AB193</f>
        <v>0.11394891944990176</v>
      </c>
      <c r="AH193" s="26">
        <f t="shared" ref="AH193:AH203" si="54">AA193/$AB193</f>
        <v>9.823182711198428E-3</v>
      </c>
      <c r="AI193" s="87">
        <f t="shared" si="43"/>
        <v>3.2</v>
      </c>
      <c r="AJ193" s="87">
        <f t="shared" si="44"/>
        <v>1.1200000000000001</v>
      </c>
      <c r="AK193" s="87">
        <f t="shared" si="45"/>
        <v>3</v>
      </c>
      <c r="AL193" s="87">
        <f t="shared" si="46"/>
        <v>3</v>
      </c>
    </row>
    <row r="194" spans="1:38" s="27" customFormat="1" ht="18.75" customHeight="1">
      <c r="A194" s="59" t="s">
        <v>73</v>
      </c>
      <c r="B194" s="101" t="s">
        <v>78</v>
      </c>
      <c r="C194" s="102" t="s">
        <v>44</v>
      </c>
      <c r="D194" s="102" t="s">
        <v>44</v>
      </c>
      <c r="E194" s="102" t="s">
        <v>44</v>
      </c>
      <c r="F194" s="102" t="s">
        <v>44</v>
      </c>
      <c r="G194" s="102" t="s">
        <v>44</v>
      </c>
      <c r="H194" s="102" t="s">
        <v>44</v>
      </c>
      <c r="I194" s="102" t="s">
        <v>44</v>
      </c>
      <c r="J194" s="102" t="s">
        <v>44</v>
      </c>
      <c r="K194" s="102" t="s">
        <v>44</v>
      </c>
      <c r="L194" s="102" t="s">
        <v>44</v>
      </c>
      <c r="M194" s="102" t="s">
        <v>44</v>
      </c>
      <c r="N194" s="102" t="s">
        <v>44</v>
      </c>
      <c r="O194" s="102" t="s">
        <v>44</v>
      </c>
      <c r="P194" s="102" t="s">
        <v>44</v>
      </c>
      <c r="Q194" s="102" t="s">
        <v>44</v>
      </c>
      <c r="R194" s="102" t="s">
        <v>44</v>
      </c>
      <c r="S194" s="102" t="s">
        <v>44</v>
      </c>
      <c r="T194" s="102" t="s">
        <v>44</v>
      </c>
      <c r="U194" s="102" t="s">
        <v>44</v>
      </c>
      <c r="V194" s="87">
        <f t="shared" si="47"/>
        <v>21</v>
      </c>
      <c r="W194" s="87">
        <f t="shared" si="41"/>
        <v>49</v>
      </c>
      <c r="X194" s="87">
        <f t="shared" si="41"/>
        <v>123</v>
      </c>
      <c r="Y194" s="87">
        <f t="shared" si="41"/>
        <v>206</v>
      </c>
      <c r="Z194" s="87">
        <f t="shared" si="41"/>
        <v>103</v>
      </c>
      <c r="AA194" s="87">
        <f t="shared" si="41"/>
        <v>7</v>
      </c>
      <c r="AB194" s="87">
        <f t="shared" si="48"/>
        <v>509</v>
      </c>
      <c r="AC194" s="26">
        <f t="shared" si="49"/>
        <v>4.1257367387033402E-2</v>
      </c>
      <c r="AD194" s="26">
        <f t="shared" si="50"/>
        <v>9.6267190569744601E-2</v>
      </c>
      <c r="AE194" s="26">
        <f t="shared" si="51"/>
        <v>0.24165029469548133</v>
      </c>
      <c r="AF194" s="26">
        <f t="shared" si="52"/>
        <v>0.40471512770137524</v>
      </c>
      <c r="AG194" s="26">
        <f t="shared" si="53"/>
        <v>0.20235756385068762</v>
      </c>
      <c r="AH194" s="26">
        <f t="shared" si="54"/>
        <v>1.37524557956778E-2</v>
      </c>
      <c r="AI194" s="87">
        <f t="shared" si="43"/>
        <v>3.64</v>
      </c>
      <c r="AJ194" s="87">
        <f t="shared" si="44"/>
        <v>1.04</v>
      </c>
      <c r="AK194" s="87">
        <f t="shared" si="45"/>
        <v>4</v>
      </c>
      <c r="AL194" s="87">
        <f t="shared" si="46"/>
        <v>4</v>
      </c>
    </row>
    <row r="195" spans="1:38" s="27" customFormat="1" ht="18.75" customHeight="1">
      <c r="A195" s="25" t="s">
        <v>74</v>
      </c>
      <c r="B195" s="101" t="s">
        <v>79</v>
      </c>
      <c r="C195" s="102" t="s">
        <v>44</v>
      </c>
      <c r="D195" s="102" t="s">
        <v>44</v>
      </c>
      <c r="E195" s="102" t="s">
        <v>44</v>
      </c>
      <c r="F195" s="102" t="s">
        <v>44</v>
      </c>
      <c r="G195" s="102" t="s">
        <v>44</v>
      </c>
      <c r="H195" s="102" t="s">
        <v>44</v>
      </c>
      <c r="I195" s="102" t="s">
        <v>44</v>
      </c>
      <c r="J195" s="102" t="s">
        <v>44</v>
      </c>
      <c r="K195" s="102" t="s">
        <v>44</v>
      </c>
      <c r="L195" s="102" t="s">
        <v>44</v>
      </c>
      <c r="M195" s="102" t="s">
        <v>44</v>
      </c>
      <c r="N195" s="102" t="s">
        <v>44</v>
      </c>
      <c r="O195" s="102" t="s">
        <v>44</v>
      </c>
      <c r="P195" s="102" t="s">
        <v>44</v>
      </c>
      <c r="Q195" s="102" t="s">
        <v>44</v>
      </c>
      <c r="R195" s="102" t="s">
        <v>44</v>
      </c>
      <c r="S195" s="102" t="s">
        <v>44</v>
      </c>
      <c r="T195" s="102" t="s">
        <v>44</v>
      </c>
      <c r="U195" s="102" t="s">
        <v>44</v>
      </c>
      <c r="V195" s="87">
        <f t="shared" si="47"/>
        <v>28</v>
      </c>
      <c r="W195" s="87">
        <f t="shared" si="41"/>
        <v>52</v>
      </c>
      <c r="X195" s="87">
        <f t="shared" si="41"/>
        <v>109</v>
      </c>
      <c r="Y195" s="87">
        <f t="shared" si="41"/>
        <v>126</v>
      </c>
      <c r="Z195" s="87">
        <f t="shared" si="41"/>
        <v>111</v>
      </c>
      <c r="AA195" s="87">
        <f t="shared" si="41"/>
        <v>83</v>
      </c>
      <c r="AB195" s="87">
        <f t="shared" si="48"/>
        <v>509</v>
      </c>
      <c r="AC195" s="26">
        <f t="shared" si="49"/>
        <v>5.50098231827112E-2</v>
      </c>
      <c r="AD195" s="26">
        <f t="shared" si="50"/>
        <v>0.10216110019646366</v>
      </c>
      <c r="AE195" s="26">
        <f t="shared" si="51"/>
        <v>0.21414538310412573</v>
      </c>
      <c r="AF195" s="26">
        <f t="shared" si="52"/>
        <v>0.2475442043222004</v>
      </c>
      <c r="AG195" s="26">
        <f t="shared" si="53"/>
        <v>0.21807465618860511</v>
      </c>
      <c r="AH195" s="26">
        <f t="shared" si="54"/>
        <v>0.16306483300589392</v>
      </c>
      <c r="AI195" s="87">
        <f t="shared" si="43"/>
        <v>3.56</v>
      </c>
      <c r="AJ195" s="87">
        <f t="shared" si="44"/>
        <v>1.19</v>
      </c>
      <c r="AK195" s="87">
        <f t="shared" si="45"/>
        <v>4</v>
      </c>
      <c r="AL195" s="87">
        <f t="shared" si="46"/>
        <v>4</v>
      </c>
    </row>
    <row r="196" spans="1:38" s="27" customFormat="1" ht="18.75" customHeight="1">
      <c r="A196" s="59" t="s">
        <v>75</v>
      </c>
      <c r="B196" s="101" t="s">
        <v>80</v>
      </c>
      <c r="C196" s="102" t="s">
        <v>45</v>
      </c>
      <c r="D196" s="102" t="s">
        <v>45</v>
      </c>
      <c r="E196" s="102" t="s">
        <v>45</v>
      </c>
      <c r="F196" s="102" t="s">
        <v>45</v>
      </c>
      <c r="G196" s="102" t="s">
        <v>45</v>
      </c>
      <c r="H196" s="102" t="s">
        <v>45</v>
      </c>
      <c r="I196" s="102" t="s">
        <v>45</v>
      </c>
      <c r="J196" s="102" t="s">
        <v>45</v>
      </c>
      <c r="K196" s="102" t="s">
        <v>45</v>
      </c>
      <c r="L196" s="102" t="s">
        <v>45</v>
      </c>
      <c r="M196" s="102" t="s">
        <v>45</v>
      </c>
      <c r="N196" s="102" t="s">
        <v>45</v>
      </c>
      <c r="O196" s="102" t="s">
        <v>45</v>
      </c>
      <c r="P196" s="102" t="s">
        <v>45</v>
      </c>
      <c r="Q196" s="102" t="s">
        <v>45</v>
      </c>
      <c r="R196" s="102" t="s">
        <v>45</v>
      </c>
      <c r="S196" s="102" t="s">
        <v>45</v>
      </c>
      <c r="T196" s="102" t="s">
        <v>45</v>
      </c>
      <c r="U196" s="102" t="s">
        <v>45</v>
      </c>
      <c r="V196" s="87">
        <f t="shared" si="47"/>
        <v>46</v>
      </c>
      <c r="W196" s="87">
        <f t="shared" si="41"/>
        <v>81</v>
      </c>
      <c r="X196" s="87">
        <f t="shared" si="41"/>
        <v>121</v>
      </c>
      <c r="Y196" s="87">
        <f t="shared" si="41"/>
        <v>164</v>
      </c>
      <c r="Z196" s="87">
        <f t="shared" si="41"/>
        <v>94</v>
      </c>
      <c r="AA196" s="87">
        <f t="shared" si="41"/>
        <v>3</v>
      </c>
      <c r="AB196" s="87">
        <f t="shared" si="48"/>
        <v>509</v>
      </c>
      <c r="AC196" s="26">
        <f t="shared" si="49"/>
        <v>9.0373280943025547E-2</v>
      </c>
      <c r="AD196" s="26">
        <f t="shared" si="50"/>
        <v>0.15913555992141454</v>
      </c>
      <c r="AE196" s="26">
        <f t="shared" si="51"/>
        <v>0.23772102161100198</v>
      </c>
      <c r="AF196" s="26">
        <f t="shared" si="52"/>
        <v>0.32220039292730845</v>
      </c>
      <c r="AG196" s="26">
        <f t="shared" si="53"/>
        <v>0.18467583497053044</v>
      </c>
      <c r="AH196" s="26">
        <f t="shared" si="54"/>
        <v>5.893909626719057E-3</v>
      </c>
      <c r="AI196" s="87">
        <f t="shared" si="43"/>
        <v>3.35</v>
      </c>
      <c r="AJ196" s="87">
        <f t="shared" si="44"/>
        <v>1.21</v>
      </c>
      <c r="AK196" s="87">
        <f t="shared" si="45"/>
        <v>4</v>
      </c>
      <c r="AL196" s="87">
        <f t="shared" si="46"/>
        <v>4</v>
      </c>
    </row>
    <row r="197" spans="1:38" s="27" customFormat="1" ht="18.75" customHeight="1">
      <c r="A197" s="59" t="s">
        <v>76</v>
      </c>
      <c r="B197" s="101" t="s">
        <v>87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87">
        <f t="shared" si="47"/>
        <v>80</v>
      </c>
      <c r="W197" s="87">
        <f t="shared" si="41"/>
        <v>49</v>
      </c>
      <c r="X197" s="87">
        <f t="shared" si="41"/>
        <v>55</v>
      </c>
      <c r="Y197" s="87">
        <f t="shared" si="41"/>
        <v>71</v>
      </c>
      <c r="Z197" s="87">
        <f t="shared" si="41"/>
        <v>88</v>
      </c>
      <c r="AA197" s="87">
        <f t="shared" si="41"/>
        <v>166</v>
      </c>
      <c r="AB197" s="87">
        <f t="shared" si="48"/>
        <v>509</v>
      </c>
      <c r="AC197" s="26">
        <f t="shared" si="49"/>
        <v>0.15717092337917485</v>
      </c>
      <c r="AD197" s="26">
        <f t="shared" si="50"/>
        <v>9.6267190569744601E-2</v>
      </c>
      <c r="AE197" s="26">
        <f t="shared" si="51"/>
        <v>0.10805500982318271</v>
      </c>
      <c r="AF197" s="26">
        <f t="shared" si="52"/>
        <v>0.13948919449901767</v>
      </c>
      <c r="AG197" s="26">
        <f t="shared" si="53"/>
        <v>0.17288801571709234</v>
      </c>
      <c r="AH197" s="26">
        <f t="shared" si="54"/>
        <v>0.32612966601178783</v>
      </c>
      <c r="AI197" s="87">
        <f t="shared" si="43"/>
        <v>3.11</v>
      </c>
      <c r="AJ197" s="87">
        <f t="shared" si="44"/>
        <v>1.52</v>
      </c>
      <c r="AK197" s="87">
        <f t="shared" si="45"/>
        <v>3</v>
      </c>
      <c r="AL197" s="87">
        <f t="shared" si="46"/>
        <v>5</v>
      </c>
    </row>
    <row r="198" spans="1:38" s="27" customFormat="1" ht="18.75" customHeight="1">
      <c r="A198" s="59" t="s">
        <v>77</v>
      </c>
      <c r="B198" s="101" t="s">
        <v>88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87">
        <f t="shared" si="47"/>
        <v>34</v>
      </c>
      <c r="W198" s="87">
        <f t="shared" si="41"/>
        <v>35</v>
      </c>
      <c r="X198" s="87">
        <f t="shared" si="41"/>
        <v>78</v>
      </c>
      <c r="Y198" s="87">
        <f t="shared" si="41"/>
        <v>57</v>
      </c>
      <c r="Z198" s="87">
        <f t="shared" si="41"/>
        <v>63</v>
      </c>
      <c r="AA198" s="87">
        <f t="shared" si="41"/>
        <v>242</v>
      </c>
      <c r="AB198" s="87">
        <f t="shared" si="48"/>
        <v>509</v>
      </c>
      <c r="AC198" s="26">
        <f t="shared" si="49"/>
        <v>6.6797642436149315E-2</v>
      </c>
      <c r="AD198" s="26">
        <f t="shared" si="50"/>
        <v>6.8762278978389005E-2</v>
      </c>
      <c r="AE198" s="26">
        <f t="shared" si="51"/>
        <v>0.15324165029469547</v>
      </c>
      <c r="AF198" s="26">
        <f t="shared" si="52"/>
        <v>0.11198428290766209</v>
      </c>
      <c r="AG198" s="26">
        <f t="shared" si="53"/>
        <v>0.1237721021611002</v>
      </c>
      <c r="AH198" s="26">
        <f t="shared" si="54"/>
        <v>0.47544204322200395</v>
      </c>
      <c r="AI198" s="87">
        <f t="shared" si="43"/>
        <v>3.3</v>
      </c>
      <c r="AJ198" s="87">
        <f t="shared" si="44"/>
        <v>1.31</v>
      </c>
      <c r="AK198" s="87">
        <f t="shared" si="45"/>
        <v>3</v>
      </c>
      <c r="AL198" s="87">
        <f t="shared" si="46"/>
        <v>3</v>
      </c>
    </row>
    <row r="199" spans="1:38" s="27" customFormat="1" ht="18.75" customHeight="1">
      <c r="A199" s="25" t="s">
        <v>83</v>
      </c>
      <c r="B199" s="101" t="s">
        <v>81</v>
      </c>
      <c r="C199" s="102" t="s">
        <v>45</v>
      </c>
      <c r="D199" s="102" t="s">
        <v>45</v>
      </c>
      <c r="E199" s="102" t="s">
        <v>45</v>
      </c>
      <c r="F199" s="102" t="s">
        <v>45</v>
      </c>
      <c r="G199" s="102" t="s">
        <v>45</v>
      </c>
      <c r="H199" s="102" t="s">
        <v>45</v>
      </c>
      <c r="I199" s="102" t="s">
        <v>45</v>
      </c>
      <c r="J199" s="102" t="s">
        <v>45</v>
      </c>
      <c r="K199" s="102" t="s">
        <v>45</v>
      </c>
      <c r="L199" s="102" t="s">
        <v>45</v>
      </c>
      <c r="M199" s="102" t="s">
        <v>45</v>
      </c>
      <c r="N199" s="102" t="s">
        <v>45</v>
      </c>
      <c r="O199" s="102" t="s">
        <v>45</v>
      </c>
      <c r="P199" s="102" t="s">
        <v>45</v>
      </c>
      <c r="Q199" s="102" t="s">
        <v>45</v>
      </c>
      <c r="R199" s="102" t="s">
        <v>45</v>
      </c>
      <c r="S199" s="102" t="s">
        <v>45</v>
      </c>
      <c r="T199" s="102" t="s">
        <v>45</v>
      </c>
      <c r="U199" s="102" t="s">
        <v>45</v>
      </c>
      <c r="V199" s="87">
        <f t="shared" si="47"/>
        <v>27</v>
      </c>
      <c r="W199" s="87">
        <f t="shared" si="41"/>
        <v>25</v>
      </c>
      <c r="X199" s="87">
        <f t="shared" si="41"/>
        <v>121</v>
      </c>
      <c r="Y199" s="87">
        <f t="shared" si="41"/>
        <v>178</v>
      </c>
      <c r="Z199" s="87">
        <f t="shared" si="41"/>
        <v>121</v>
      </c>
      <c r="AA199" s="87">
        <f t="shared" si="41"/>
        <v>37</v>
      </c>
      <c r="AB199" s="87">
        <f t="shared" si="48"/>
        <v>509</v>
      </c>
      <c r="AC199" s="26">
        <f t="shared" si="49"/>
        <v>5.304518664047151E-2</v>
      </c>
      <c r="AD199" s="26">
        <f t="shared" si="50"/>
        <v>4.9115913555992138E-2</v>
      </c>
      <c r="AE199" s="26">
        <f t="shared" si="51"/>
        <v>0.23772102161100198</v>
      </c>
      <c r="AF199" s="26">
        <f t="shared" si="52"/>
        <v>0.34970530451866405</v>
      </c>
      <c r="AG199" s="26">
        <f t="shared" si="53"/>
        <v>0.23772102161100198</v>
      </c>
      <c r="AH199" s="26">
        <f t="shared" si="54"/>
        <v>7.269155206286837E-2</v>
      </c>
      <c r="AI199" s="87">
        <f t="shared" si="43"/>
        <v>3.72</v>
      </c>
      <c r="AJ199" s="87">
        <f t="shared" si="44"/>
        <v>1.08</v>
      </c>
      <c r="AK199" s="87">
        <f t="shared" si="45"/>
        <v>4</v>
      </c>
      <c r="AL199" s="87">
        <f t="shared" si="46"/>
        <v>4</v>
      </c>
    </row>
    <row r="200" spans="1:38" s="27" customFormat="1" ht="18.75" customHeight="1">
      <c r="A200" s="59" t="s">
        <v>84</v>
      </c>
      <c r="B200" s="101" t="s">
        <v>46</v>
      </c>
      <c r="C200" s="102" t="s">
        <v>47</v>
      </c>
      <c r="D200" s="102" t="s">
        <v>47</v>
      </c>
      <c r="E200" s="102" t="s">
        <v>47</v>
      </c>
      <c r="F200" s="102" t="s">
        <v>47</v>
      </c>
      <c r="G200" s="102" t="s">
        <v>47</v>
      </c>
      <c r="H200" s="102" t="s">
        <v>47</v>
      </c>
      <c r="I200" s="102" t="s">
        <v>47</v>
      </c>
      <c r="J200" s="102" t="s">
        <v>47</v>
      </c>
      <c r="K200" s="102" t="s">
        <v>47</v>
      </c>
      <c r="L200" s="102" t="s">
        <v>47</v>
      </c>
      <c r="M200" s="102" t="s">
        <v>47</v>
      </c>
      <c r="N200" s="102" t="s">
        <v>47</v>
      </c>
      <c r="O200" s="102" t="s">
        <v>47</v>
      </c>
      <c r="P200" s="102" t="s">
        <v>47</v>
      </c>
      <c r="Q200" s="102" t="s">
        <v>47</v>
      </c>
      <c r="R200" s="102" t="s">
        <v>47</v>
      </c>
      <c r="S200" s="102" t="s">
        <v>47</v>
      </c>
      <c r="T200" s="102" t="s">
        <v>47</v>
      </c>
      <c r="U200" s="102" t="s">
        <v>47</v>
      </c>
      <c r="V200" s="87">
        <f t="shared" si="47"/>
        <v>21</v>
      </c>
      <c r="W200" s="87">
        <f t="shared" si="41"/>
        <v>50</v>
      </c>
      <c r="X200" s="87">
        <f t="shared" si="41"/>
        <v>94</v>
      </c>
      <c r="Y200" s="87">
        <f t="shared" si="41"/>
        <v>187</v>
      </c>
      <c r="Z200" s="87">
        <f t="shared" si="41"/>
        <v>154</v>
      </c>
      <c r="AA200" s="87">
        <f t="shared" si="41"/>
        <v>3</v>
      </c>
      <c r="AB200" s="87">
        <f t="shared" si="48"/>
        <v>509</v>
      </c>
      <c r="AC200" s="26">
        <f t="shared" si="49"/>
        <v>4.1257367387033402E-2</v>
      </c>
      <c r="AD200" s="26">
        <f t="shared" si="50"/>
        <v>9.8231827111984277E-2</v>
      </c>
      <c r="AE200" s="26">
        <f t="shared" si="51"/>
        <v>0.18467583497053044</v>
      </c>
      <c r="AF200" s="26">
        <f t="shared" si="52"/>
        <v>0.36738703339882123</v>
      </c>
      <c r="AG200" s="26">
        <f t="shared" si="53"/>
        <v>0.30255402750491162</v>
      </c>
      <c r="AH200" s="26">
        <f t="shared" si="54"/>
        <v>5.893909626719057E-3</v>
      </c>
      <c r="AI200" s="87">
        <f t="shared" si="43"/>
        <v>3.8</v>
      </c>
      <c r="AJ200" s="87">
        <f t="shared" si="44"/>
        <v>1.1000000000000001</v>
      </c>
      <c r="AK200" s="87">
        <f t="shared" si="45"/>
        <v>4</v>
      </c>
      <c r="AL200" s="87">
        <f t="shared" si="46"/>
        <v>4</v>
      </c>
    </row>
    <row r="201" spans="1:38" s="27" customFormat="1" ht="18.75" customHeight="1">
      <c r="A201" s="25" t="s">
        <v>85</v>
      </c>
      <c r="B201" s="101" t="s">
        <v>48</v>
      </c>
      <c r="C201" s="102" t="s">
        <v>49</v>
      </c>
      <c r="D201" s="102" t="s">
        <v>49</v>
      </c>
      <c r="E201" s="102" t="s">
        <v>49</v>
      </c>
      <c r="F201" s="102" t="s">
        <v>49</v>
      </c>
      <c r="G201" s="102" t="s">
        <v>49</v>
      </c>
      <c r="H201" s="102" t="s">
        <v>49</v>
      </c>
      <c r="I201" s="102" t="s">
        <v>49</v>
      </c>
      <c r="J201" s="102" t="s">
        <v>49</v>
      </c>
      <c r="K201" s="102" t="s">
        <v>49</v>
      </c>
      <c r="L201" s="102" t="s">
        <v>49</v>
      </c>
      <c r="M201" s="102" t="s">
        <v>49</v>
      </c>
      <c r="N201" s="102" t="s">
        <v>49</v>
      </c>
      <c r="O201" s="102" t="s">
        <v>49</v>
      </c>
      <c r="P201" s="102" t="s">
        <v>49</v>
      </c>
      <c r="Q201" s="102" t="s">
        <v>49</v>
      </c>
      <c r="R201" s="102" t="s">
        <v>49</v>
      </c>
      <c r="S201" s="102" t="s">
        <v>49</v>
      </c>
      <c r="T201" s="102" t="s">
        <v>49</v>
      </c>
      <c r="U201" s="102" t="s">
        <v>49</v>
      </c>
      <c r="V201" s="87">
        <f t="shared" si="47"/>
        <v>19</v>
      </c>
      <c r="W201" s="87">
        <f t="shared" si="41"/>
        <v>48</v>
      </c>
      <c r="X201" s="87">
        <f t="shared" si="41"/>
        <v>116</v>
      </c>
      <c r="Y201" s="87">
        <f t="shared" si="41"/>
        <v>187</v>
      </c>
      <c r="Z201" s="87">
        <f t="shared" si="41"/>
        <v>111</v>
      </c>
      <c r="AA201" s="87">
        <f t="shared" si="41"/>
        <v>28</v>
      </c>
      <c r="AB201" s="87">
        <f t="shared" si="48"/>
        <v>509</v>
      </c>
      <c r="AC201" s="26">
        <f t="shared" si="49"/>
        <v>3.732809430255403E-2</v>
      </c>
      <c r="AD201" s="26">
        <f t="shared" si="50"/>
        <v>9.4302554027504912E-2</v>
      </c>
      <c r="AE201" s="26">
        <f t="shared" si="51"/>
        <v>0.22789783889980353</v>
      </c>
      <c r="AF201" s="26">
        <f t="shared" si="52"/>
        <v>0.36738703339882123</v>
      </c>
      <c r="AG201" s="26">
        <f t="shared" si="53"/>
        <v>0.21807465618860511</v>
      </c>
      <c r="AH201" s="26">
        <f t="shared" si="54"/>
        <v>5.50098231827112E-2</v>
      </c>
      <c r="AI201" s="87">
        <f t="shared" si="43"/>
        <v>3.67</v>
      </c>
      <c r="AJ201" s="87">
        <f t="shared" si="44"/>
        <v>1.06</v>
      </c>
      <c r="AK201" s="87">
        <f t="shared" si="45"/>
        <v>4</v>
      </c>
      <c r="AL201" s="87">
        <f t="shared" si="46"/>
        <v>4</v>
      </c>
    </row>
    <row r="202" spans="1:38" s="27" customFormat="1" ht="18.75" customHeight="1">
      <c r="A202" s="59" t="s">
        <v>89</v>
      </c>
      <c r="B202" s="101" t="s">
        <v>82</v>
      </c>
      <c r="C202" s="102" t="s">
        <v>49</v>
      </c>
      <c r="D202" s="102" t="s">
        <v>49</v>
      </c>
      <c r="E202" s="102" t="s">
        <v>49</v>
      </c>
      <c r="F202" s="102" t="s">
        <v>49</v>
      </c>
      <c r="G202" s="102" t="s">
        <v>49</v>
      </c>
      <c r="H202" s="102" t="s">
        <v>49</v>
      </c>
      <c r="I202" s="102" t="s">
        <v>49</v>
      </c>
      <c r="J202" s="102" t="s">
        <v>49</v>
      </c>
      <c r="K202" s="102" t="s">
        <v>49</v>
      </c>
      <c r="L202" s="102" t="s">
        <v>49</v>
      </c>
      <c r="M202" s="102" t="s">
        <v>49</v>
      </c>
      <c r="N202" s="102" t="s">
        <v>49</v>
      </c>
      <c r="O202" s="102" t="s">
        <v>49</v>
      </c>
      <c r="P202" s="102" t="s">
        <v>49</v>
      </c>
      <c r="Q202" s="102" t="s">
        <v>49</v>
      </c>
      <c r="R202" s="102" t="s">
        <v>49</v>
      </c>
      <c r="S202" s="102" t="s">
        <v>49</v>
      </c>
      <c r="T202" s="102" t="s">
        <v>49</v>
      </c>
      <c r="U202" s="102" t="s">
        <v>49</v>
      </c>
      <c r="V202" s="87">
        <f t="shared" si="47"/>
        <v>14</v>
      </c>
      <c r="W202" s="87">
        <f t="shared" si="41"/>
        <v>13</v>
      </c>
      <c r="X202" s="87">
        <f t="shared" si="41"/>
        <v>55</v>
      </c>
      <c r="Y202" s="87">
        <f t="shared" si="41"/>
        <v>98</v>
      </c>
      <c r="Z202" s="87">
        <f t="shared" si="41"/>
        <v>94</v>
      </c>
      <c r="AA202" s="87">
        <f t="shared" si="41"/>
        <v>235</v>
      </c>
      <c r="AB202" s="87">
        <f t="shared" si="48"/>
        <v>509</v>
      </c>
      <c r="AC202" s="26">
        <f t="shared" si="49"/>
        <v>2.75049115913556E-2</v>
      </c>
      <c r="AD202" s="26">
        <f t="shared" si="50"/>
        <v>2.5540275049115914E-2</v>
      </c>
      <c r="AE202" s="26">
        <f t="shared" si="51"/>
        <v>0.10805500982318271</v>
      </c>
      <c r="AF202" s="26">
        <f t="shared" si="52"/>
        <v>0.1925343811394892</v>
      </c>
      <c r="AG202" s="26">
        <f t="shared" si="53"/>
        <v>0.18467583497053044</v>
      </c>
      <c r="AH202" s="26">
        <f t="shared" si="54"/>
        <v>0.46168958742632615</v>
      </c>
      <c r="AI202" s="87">
        <f t="shared" si="43"/>
        <v>3.89</v>
      </c>
      <c r="AJ202" s="87">
        <f t="shared" si="44"/>
        <v>1.0900000000000001</v>
      </c>
      <c r="AK202" s="87">
        <f t="shared" si="45"/>
        <v>4</v>
      </c>
      <c r="AL202" s="87">
        <f t="shared" si="46"/>
        <v>4</v>
      </c>
    </row>
    <row r="203" spans="1:38" s="27" customFormat="1" ht="18.75" customHeight="1">
      <c r="A203" s="25" t="s">
        <v>90</v>
      </c>
      <c r="B203" s="101" t="s">
        <v>50</v>
      </c>
      <c r="C203" s="102" t="s">
        <v>51</v>
      </c>
      <c r="D203" s="102" t="s">
        <v>51</v>
      </c>
      <c r="E203" s="102" t="s">
        <v>51</v>
      </c>
      <c r="F203" s="102" t="s">
        <v>51</v>
      </c>
      <c r="G203" s="102" t="s">
        <v>51</v>
      </c>
      <c r="H203" s="102" t="s">
        <v>51</v>
      </c>
      <c r="I203" s="102" t="s">
        <v>51</v>
      </c>
      <c r="J203" s="102" t="s">
        <v>51</v>
      </c>
      <c r="K203" s="102" t="s">
        <v>51</v>
      </c>
      <c r="L203" s="102" t="s">
        <v>51</v>
      </c>
      <c r="M203" s="102" t="s">
        <v>51</v>
      </c>
      <c r="N203" s="102" t="s">
        <v>51</v>
      </c>
      <c r="O203" s="102" t="s">
        <v>51</v>
      </c>
      <c r="P203" s="102" t="s">
        <v>51</v>
      </c>
      <c r="Q203" s="102" t="s">
        <v>51</v>
      </c>
      <c r="R203" s="102" t="s">
        <v>51</v>
      </c>
      <c r="S203" s="102" t="s">
        <v>51</v>
      </c>
      <c r="T203" s="102" t="s">
        <v>51</v>
      </c>
      <c r="U203" s="102" t="s">
        <v>51</v>
      </c>
      <c r="V203" s="87">
        <f t="shared" si="47"/>
        <v>16</v>
      </c>
      <c r="W203" s="87">
        <f t="shared" si="41"/>
        <v>28</v>
      </c>
      <c r="X203" s="87">
        <f t="shared" si="41"/>
        <v>74</v>
      </c>
      <c r="Y203" s="87">
        <f t="shared" si="41"/>
        <v>167</v>
      </c>
      <c r="Z203" s="87">
        <f t="shared" si="41"/>
        <v>116</v>
      </c>
      <c r="AA203" s="87">
        <f t="shared" si="41"/>
        <v>108</v>
      </c>
      <c r="AB203" s="87">
        <f t="shared" si="48"/>
        <v>509</v>
      </c>
      <c r="AC203" s="26">
        <f>V203/$AB203</f>
        <v>3.1434184675834968E-2</v>
      </c>
      <c r="AD203" s="26">
        <f t="shared" si="50"/>
        <v>5.50098231827112E-2</v>
      </c>
      <c r="AE203" s="26">
        <f t="shared" si="51"/>
        <v>0.14538310412573674</v>
      </c>
      <c r="AF203" s="26">
        <f t="shared" si="52"/>
        <v>0.32809430255402749</v>
      </c>
      <c r="AG203" s="26">
        <f t="shared" si="53"/>
        <v>0.22789783889980353</v>
      </c>
      <c r="AH203" s="26">
        <f t="shared" si="54"/>
        <v>0.21218074656188604</v>
      </c>
      <c r="AI203" s="87">
        <f t="shared" si="43"/>
        <v>3.85</v>
      </c>
      <c r="AJ203" s="87">
        <f t="shared" si="44"/>
        <v>1.04</v>
      </c>
      <c r="AK203" s="87">
        <f t="shared" si="45"/>
        <v>4</v>
      </c>
      <c r="AL203" s="87">
        <f t="shared" si="46"/>
        <v>4</v>
      </c>
    </row>
    <row r="204" spans="1:38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</row>
    <row r="205" spans="1:38">
      <c r="A205" t="s">
        <v>29</v>
      </c>
      <c r="B205" t="s">
        <v>30</v>
      </c>
      <c r="C205" s="23"/>
      <c r="D205" s="23"/>
      <c r="E205" s="23"/>
      <c r="F205" s="23"/>
      <c r="G205" s="23"/>
    </row>
    <row r="206" spans="1:38">
      <c r="A206">
        <v>34</v>
      </c>
      <c r="B206">
        <v>70</v>
      </c>
      <c r="C206" s="23">
        <f>SUM(A206:B206)</f>
        <v>104</v>
      </c>
      <c r="D206" s="23"/>
      <c r="E206" s="23"/>
      <c r="F206" s="23"/>
      <c r="G206" s="23"/>
    </row>
    <row r="207" spans="1:38">
      <c r="A207">
        <v>19</v>
      </c>
      <c r="B207">
        <v>490</v>
      </c>
      <c r="C207" s="23">
        <f t="shared" ref="C207:C213" si="55">SUM(A207:B207)</f>
        <v>509</v>
      </c>
      <c r="D207" s="23"/>
      <c r="E207" s="23"/>
      <c r="F207" s="23"/>
      <c r="G207" s="23"/>
    </row>
    <row r="208" spans="1:38">
      <c r="A208">
        <v>259</v>
      </c>
      <c r="B208">
        <v>250</v>
      </c>
      <c r="C208" s="23">
        <f t="shared" si="55"/>
        <v>509</v>
      </c>
      <c r="D208" s="23"/>
      <c r="E208" s="23"/>
      <c r="F208" s="23"/>
      <c r="G208" s="23"/>
    </row>
    <row r="209" spans="1:7">
      <c r="A209" s="23">
        <v>52</v>
      </c>
      <c r="B209" s="23">
        <v>207</v>
      </c>
      <c r="C209" s="23">
        <f t="shared" si="55"/>
        <v>259</v>
      </c>
      <c r="D209" s="23"/>
      <c r="E209" s="23"/>
      <c r="F209" s="23"/>
      <c r="G209" s="23"/>
    </row>
    <row r="210" spans="1:7">
      <c r="A210" s="23">
        <v>372</v>
      </c>
      <c r="B210" s="23">
        <v>137</v>
      </c>
      <c r="C210" s="23">
        <f t="shared" si="55"/>
        <v>509</v>
      </c>
      <c r="D210" s="23"/>
      <c r="E210" s="23"/>
      <c r="F210" s="23"/>
      <c r="G210" s="23"/>
    </row>
    <row r="211" spans="1:7">
      <c r="A211" s="23">
        <v>493</v>
      </c>
      <c r="B211" s="23">
        <v>16</v>
      </c>
      <c r="C211" s="23">
        <f t="shared" si="55"/>
        <v>509</v>
      </c>
      <c r="D211" s="23"/>
      <c r="E211" s="23"/>
      <c r="F211" s="23"/>
      <c r="G211" s="23"/>
    </row>
    <row r="212" spans="1:7">
      <c r="A212" s="23">
        <v>429</v>
      </c>
      <c r="B212" s="23">
        <v>64</v>
      </c>
      <c r="C212" s="23">
        <f t="shared" si="55"/>
        <v>493</v>
      </c>
    </row>
    <row r="213" spans="1:7">
      <c r="A213" s="23">
        <v>279</v>
      </c>
      <c r="B213" s="23">
        <v>230</v>
      </c>
      <c r="C213" s="23">
        <f t="shared" si="55"/>
        <v>509</v>
      </c>
    </row>
    <row r="215" spans="1:7">
      <c r="A215" t="s">
        <v>108</v>
      </c>
    </row>
    <row r="216" spans="1:7">
      <c r="C216" t="s">
        <v>96</v>
      </c>
    </row>
    <row r="217" spans="1:7">
      <c r="A217" t="s">
        <v>100</v>
      </c>
      <c r="C217">
        <v>405</v>
      </c>
    </row>
    <row r="218" spans="1:7">
      <c r="B218" t="s">
        <v>185</v>
      </c>
      <c r="C218">
        <v>34</v>
      </c>
    </row>
    <row r="219" spans="1:7">
      <c r="B219" t="s">
        <v>30</v>
      </c>
      <c r="C219">
        <v>70</v>
      </c>
    </row>
    <row r="220" spans="1:7">
      <c r="B220" t="s">
        <v>92</v>
      </c>
      <c r="C220">
        <v>509</v>
      </c>
    </row>
    <row r="224" spans="1:7">
      <c r="A224" t="s">
        <v>177</v>
      </c>
    </row>
    <row r="225" spans="1:3">
      <c r="C225" t="s">
        <v>96</v>
      </c>
    </row>
    <row r="226" spans="1:3">
      <c r="A226" t="s">
        <v>100</v>
      </c>
      <c r="B226" t="s">
        <v>185</v>
      </c>
      <c r="C226">
        <v>19</v>
      </c>
    </row>
    <row r="227" spans="1:3">
      <c r="B227" t="s">
        <v>30</v>
      </c>
      <c r="C227">
        <v>490</v>
      </c>
    </row>
    <row r="228" spans="1:3">
      <c r="B228" t="s">
        <v>92</v>
      </c>
      <c r="C228">
        <v>509</v>
      </c>
    </row>
    <row r="232" spans="1:3">
      <c r="A232" t="s">
        <v>110</v>
      </c>
    </row>
    <row r="233" spans="1:3">
      <c r="C233" t="s">
        <v>96</v>
      </c>
    </row>
    <row r="234" spans="1:3">
      <c r="A234" t="s">
        <v>100</v>
      </c>
      <c r="B234" t="s">
        <v>185</v>
      </c>
      <c r="C234">
        <v>259</v>
      </c>
    </row>
    <row r="235" spans="1:3">
      <c r="B235" t="s">
        <v>30</v>
      </c>
      <c r="C235">
        <v>250</v>
      </c>
    </row>
    <row r="236" spans="1:3">
      <c r="B236" t="s">
        <v>92</v>
      </c>
      <c r="C236">
        <v>509</v>
      </c>
    </row>
    <row r="240" spans="1:3">
      <c r="A240" t="s">
        <v>178</v>
      </c>
    </row>
    <row r="241" spans="1:3">
      <c r="C241" t="s">
        <v>96</v>
      </c>
    </row>
    <row r="242" spans="1:3">
      <c r="A242" t="s">
        <v>100</v>
      </c>
      <c r="C242">
        <v>250</v>
      </c>
    </row>
    <row r="243" spans="1:3">
      <c r="B243" t="s">
        <v>185</v>
      </c>
      <c r="C243">
        <v>52</v>
      </c>
    </row>
    <row r="244" spans="1:3">
      <c r="B244" t="s">
        <v>30</v>
      </c>
      <c r="C244">
        <v>207</v>
      </c>
    </row>
    <row r="245" spans="1:3">
      <c r="B245" t="s">
        <v>92</v>
      </c>
      <c r="C245">
        <v>509</v>
      </c>
    </row>
    <row r="249" spans="1:3">
      <c r="A249" t="s">
        <v>179</v>
      </c>
    </row>
    <row r="250" spans="1:3">
      <c r="C250" t="s">
        <v>96</v>
      </c>
    </row>
    <row r="251" spans="1:3">
      <c r="A251" t="s">
        <v>100</v>
      </c>
      <c r="B251" t="s">
        <v>185</v>
      </c>
      <c r="C251">
        <v>372</v>
      </c>
    </row>
    <row r="252" spans="1:3">
      <c r="B252" t="s">
        <v>30</v>
      </c>
      <c r="C252">
        <v>137</v>
      </c>
    </row>
    <row r="253" spans="1:3">
      <c r="B253" t="s">
        <v>92</v>
      </c>
      <c r="C253">
        <v>509</v>
      </c>
    </row>
    <row r="257" spans="1:3">
      <c r="A257" t="s">
        <v>180</v>
      </c>
    </row>
    <row r="258" spans="1:3">
      <c r="C258" t="s">
        <v>96</v>
      </c>
    </row>
    <row r="259" spans="1:3">
      <c r="A259" t="s">
        <v>100</v>
      </c>
      <c r="B259" t="s">
        <v>185</v>
      </c>
      <c r="C259">
        <v>493</v>
      </c>
    </row>
    <row r="260" spans="1:3">
      <c r="B260" t="s">
        <v>30</v>
      </c>
      <c r="C260">
        <v>16</v>
      </c>
    </row>
    <row r="261" spans="1:3">
      <c r="B261" t="s">
        <v>92</v>
      </c>
      <c r="C261">
        <v>509</v>
      </c>
    </row>
    <row r="265" spans="1:3">
      <c r="A265" t="s">
        <v>181</v>
      </c>
    </row>
    <row r="266" spans="1:3">
      <c r="C266" t="s">
        <v>96</v>
      </c>
    </row>
    <row r="267" spans="1:3">
      <c r="A267" t="s">
        <v>100</v>
      </c>
      <c r="C267">
        <v>16</v>
      </c>
    </row>
    <row r="268" spans="1:3">
      <c r="B268" t="s">
        <v>185</v>
      </c>
      <c r="C268">
        <v>429</v>
      </c>
    </row>
    <row r="269" spans="1:3">
      <c r="B269" t="s">
        <v>30</v>
      </c>
      <c r="C269">
        <v>64</v>
      </c>
    </row>
    <row r="270" spans="1:3">
      <c r="B270" t="s">
        <v>92</v>
      </c>
      <c r="C270">
        <v>509</v>
      </c>
    </row>
    <row r="274" spans="1:3">
      <c r="A274" t="s">
        <v>182</v>
      </c>
    </row>
    <row r="275" spans="1:3">
      <c r="C275" t="s">
        <v>96</v>
      </c>
    </row>
    <row r="276" spans="1:3">
      <c r="A276" t="s">
        <v>100</v>
      </c>
      <c r="B276" t="s">
        <v>185</v>
      </c>
      <c r="C276">
        <v>279</v>
      </c>
    </row>
    <row r="277" spans="1:3">
      <c r="B277" t="s">
        <v>30</v>
      </c>
      <c r="C277">
        <v>230</v>
      </c>
    </row>
  </sheetData>
  <sheetProtection sheet="1" objects="1" scenarios="1"/>
  <mergeCells count="93">
    <mergeCell ref="L54:M54"/>
    <mergeCell ref="L55:M55"/>
    <mergeCell ref="L56:M56"/>
    <mergeCell ref="L57:M57"/>
    <mergeCell ref="L58:M58"/>
    <mergeCell ref="L59:M59"/>
    <mergeCell ref="B69:C69"/>
    <mergeCell ref="G55:K55"/>
    <mergeCell ref="G56:K56"/>
    <mergeCell ref="G57:K57"/>
    <mergeCell ref="G58:K58"/>
    <mergeCell ref="G59:K59"/>
    <mergeCell ref="B61:U61"/>
    <mergeCell ref="B63:J63"/>
    <mergeCell ref="B64:J64"/>
    <mergeCell ref="B65:J65"/>
    <mergeCell ref="A52:U52"/>
    <mergeCell ref="B45:U45"/>
    <mergeCell ref="B47:U47"/>
    <mergeCell ref="B48:U48"/>
    <mergeCell ref="B49:U49"/>
    <mergeCell ref="A76:U76"/>
    <mergeCell ref="Z76:AL76"/>
    <mergeCell ref="A1:AE1"/>
    <mergeCell ref="A6:AL6"/>
    <mergeCell ref="A7:AL7"/>
    <mergeCell ref="A8:AL8"/>
    <mergeCell ref="A43:U43"/>
    <mergeCell ref="A21:U21"/>
    <mergeCell ref="C25:I25"/>
    <mergeCell ref="C26:I26"/>
    <mergeCell ref="C27:I27"/>
    <mergeCell ref="C28:I28"/>
    <mergeCell ref="C29:I29"/>
    <mergeCell ref="AI41:AL42"/>
    <mergeCell ref="B46:U46"/>
    <mergeCell ref="C30:I30"/>
    <mergeCell ref="C31:I31"/>
    <mergeCell ref="B44:U44"/>
    <mergeCell ref="C32:I32"/>
    <mergeCell ref="C33:I33"/>
    <mergeCell ref="C34:I34"/>
    <mergeCell ref="V41:AA42"/>
    <mergeCell ref="AC41:AH42"/>
    <mergeCell ref="V68:AA69"/>
    <mergeCell ref="AC68:AH69"/>
    <mergeCell ref="A131:F131"/>
    <mergeCell ref="A70:U70"/>
    <mergeCell ref="B71:U71"/>
    <mergeCell ref="B72:U72"/>
    <mergeCell ref="B73:U73"/>
    <mergeCell ref="A98:U98"/>
    <mergeCell ref="A123:U123"/>
    <mergeCell ref="AC120:AH121"/>
    <mergeCell ref="Z98:AL98"/>
    <mergeCell ref="AI68:AL69"/>
    <mergeCell ref="AI120:AL121"/>
    <mergeCell ref="A129:U129"/>
    <mergeCell ref="A130:F130"/>
    <mergeCell ref="V120:AA121"/>
    <mergeCell ref="A185:E185"/>
    <mergeCell ref="A132:F132"/>
    <mergeCell ref="V136:AA137"/>
    <mergeCell ref="A173:U173"/>
    <mergeCell ref="AC136:AH137"/>
    <mergeCell ref="AI136:AL137"/>
    <mergeCell ref="O139:U139"/>
    <mergeCell ref="A148:U148"/>
    <mergeCell ref="X148:AL148"/>
    <mergeCell ref="AI189:AL190"/>
    <mergeCell ref="V165:AA166"/>
    <mergeCell ref="AC165:AH166"/>
    <mergeCell ref="AI165:AL166"/>
    <mergeCell ref="O168:U168"/>
    <mergeCell ref="O169:U169"/>
    <mergeCell ref="A186:E186"/>
    <mergeCell ref="A187:E187"/>
    <mergeCell ref="A188:E188"/>
    <mergeCell ref="V189:AA190"/>
    <mergeCell ref="AC189:AH190"/>
    <mergeCell ref="B201:U201"/>
    <mergeCell ref="B203:U203"/>
    <mergeCell ref="B191:U191"/>
    <mergeCell ref="B192:U192"/>
    <mergeCell ref="B193:U193"/>
    <mergeCell ref="B196:U196"/>
    <mergeCell ref="B200:U200"/>
    <mergeCell ref="B199:U199"/>
    <mergeCell ref="B202:U202"/>
    <mergeCell ref="B195:U195"/>
    <mergeCell ref="B197:U197"/>
    <mergeCell ref="B198:U198"/>
    <mergeCell ref="B194:U194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116" max="39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D264"/>
  <sheetViews>
    <sheetView tabSelected="1" view="pageBreakPreview" zoomScale="98" zoomScaleNormal="100" zoomScaleSheetLayoutView="98" workbookViewId="0">
      <selection sqref="A1:AE1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0" width="10.85546875" bestFit="1" customWidth="1"/>
    <col min="31" max="31" width="11.140625" bestFit="1" customWidth="1"/>
    <col min="32" max="33" width="10.85546875" bestFit="1" customWidth="1"/>
    <col min="34" max="34" width="10.5703125" bestFit="1" customWidth="1"/>
    <col min="35" max="35" width="11.140625" customWidth="1"/>
    <col min="36" max="36" width="14.85546875" bestFit="1" customWidth="1"/>
    <col min="37" max="37" width="12.28515625" bestFit="1" customWidth="1"/>
    <col min="38" max="38" width="13" customWidth="1"/>
    <col min="39" max="39" width="24" style="72" hidden="1" customWidth="1"/>
    <col min="40" max="46" width="24" hidden="1" customWidth="1"/>
    <col min="47" max="56" width="11.42578125" hidden="1" customWidth="1"/>
  </cols>
  <sheetData>
    <row r="1" spans="1:56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M1" s="72" t="s">
        <v>205</v>
      </c>
      <c r="AU1" t="s">
        <v>205</v>
      </c>
    </row>
    <row r="2" spans="1:56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N2">
        <v>1</v>
      </c>
      <c r="AO2">
        <v>2</v>
      </c>
      <c r="AP2">
        <v>3</v>
      </c>
      <c r="AQ2">
        <v>4</v>
      </c>
      <c r="AR2">
        <v>5</v>
      </c>
      <c r="AS2" t="s">
        <v>149</v>
      </c>
      <c r="AT2" t="s">
        <v>92</v>
      </c>
      <c r="AV2">
        <v>1</v>
      </c>
      <c r="AW2">
        <v>2</v>
      </c>
      <c r="AX2">
        <v>3</v>
      </c>
      <c r="AY2">
        <v>4</v>
      </c>
      <c r="AZ2">
        <v>5</v>
      </c>
      <c r="BA2" t="s">
        <v>92</v>
      </c>
    </row>
    <row r="3" spans="1:56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M3" s="72" t="s">
        <v>150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 t="s">
        <v>150</v>
      </c>
      <c r="AV3">
        <v>0</v>
      </c>
      <c r="AW3">
        <v>0</v>
      </c>
      <c r="AX3">
        <v>0</v>
      </c>
      <c r="AY3">
        <v>0</v>
      </c>
      <c r="AZ3">
        <v>0</v>
      </c>
      <c r="BA3" t="s">
        <v>93</v>
      </c>
      <c r="BB3" t="s">
        <v>93</v>
      </c>
      <c r="BC3" t="s">
        <v>93</v>
      </c>
      <c r="BD3" t="s">
        <v>93</v>
      </c>
    </row>
    <row r="4" spans="1:56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M4" s="72" t="s">
        <v>151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 t="s">
        <v>151</v>
      </c>
      <c r="AV4">
        <v>0</v>
      </c>
      <c r="AW4">
        <v>0</v>
      </c>
      <c r="AX4">
        <v>0</v>
      </c>
      <c r="AY4">
        <v>0</v>
      </c>
      <c r="AZ4">
        <v>0</v>
      </c>
      <c r="BA4" t="s">
        <v>93</v>
      </c>
      <c r="BB4" t="s">
        <v>93</v>
      </c>
      <c r="BC4" t="s">
        <v>93</v>
      </c>
      <c r="BD4" t="s">
        <v>93</v>
      </c>
    </row>
    <row r="5" spans="1:56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M5" s="72" t="s">
        <v>152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 t="s">
        <v>152</v>
      </c>
      <c r="AV5">
        <v>0</v>
      </c>
      <c r="AW5">
        <v>0</v>
      </c>
      <c r="AX5">
        <v>0</v>
      </c>
      <c r="AY5">
        <v>0</v>
      </c>
      <c r="AZ5">
        <v>0</v>
      </c>
      <c r="BA5" t="s">
        <v>93</v>
      </c>
      <c r="BB5" t="s">
        <v>93</v>
      </c>
      <c r="BC5" t="s">
        <v>93</v>
      </c>
      <c r="BD5" t="s">
        <v>93</v>
      </c>
    </row>
    <row r="6" spans="1:56" ht="15.75">
      <c r="A6" s="117" t="s">
        <v>134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72" t="s">
        <v>153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 t="s">
        <v>153</v>
      </c>
      <c r="AV6">
        <v>0</v>
      </c>
      <c r="AW6">
        <v>0</v>
      </c>
      <c r="AX6">
        <v>0</v>
      </c>
      <c r="AY6">
        <v>0</v>
      </c>
      <c r="AZ6">
        <v>0</v>
      </c>
      <c r="BA6" t="s">
        <v>93</v>
      </c>
      <c r="BB6" t="s">
        <v>93</v>
      </c>
      <c r="BC6" t="s">
        <v>93</v>
      </c>
      <c r="BD6" t="s">
        <v>93</v>
      </c>
    </row>
    <row r="7" spans="1:56" ht="18.75" customHeight="1">
      <c r="A7" s="118" t="s">
        <v>1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72" t="s">
        <v>154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 t="s">
        <v>154</v>
      </c>
      <c r="AV7">
        <v>0</v>
      </c>
      <c r="AW7">
        <v>0</v>
      </c>
      <c r="AX7">
        <v>0</v>
      </c>
      <c r="AY7">
        <v>0</v>
      </c>
      <c r="AZ7">
        <v>0</v>
      </c>
      <c r="BA7" t="s">
        <v>93</v>
      </c>
      <c r="BB7" t="s">
        <v>93</v>
      </c>
      <c r="BC7" t="s">
        <v>93</v>
      </c>
      <c r="BD7" t="s">
        <v>93</v>
      </c>
    </row>
    <row r="8" spans="1:56" ht="15.75" customHeight="1">
      <c r="A8" s="119" t="s">
        <v>204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72" t="s">
        <v>155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 t="s">
        <v>155</v>
      </c>
      <c r="AV8">
        <v>0</v>
      </c>
      <c r="AW8">
        <v>0</v>
      </c>
      <c r="AX8">
        <v>0</v>
      </c>
      <c r="AY8">
        <v>0</v>
      </c>
      <c r="AZ8">
        <v>0</v>
      </c>
      <c r="BA8" t="s">
        <v>93</v>
      </c>
      <c r="BB8" t="s">
        <v>93</v>
      </c>
      <c r="BC8" t="s">
        <v>93</v>
      </c>
      <c r="BD8" t="s">
        <v>93</v>
      </c>
    </row>
    <row r="9" spans="1:56" ht="21" customHeight="1">
      <c r="AM9" s="72" t="s">
        <v>156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 t="s">
        <v>156</v>
      </c>
      <c r="AV9">
        <v>0</v>
      </c>
      <c r="AW9">
        <v>0</v>
      </c>
      <c r="AX9">
        <v>0</v>
      </c>
      <c r="AY9">
        <v>0</v>
      </c>
      <c r="AZ9">
        <v>0</v>
      </c>
      <c r="BA9" t="s">
        <v>93</v>
      </c>
      <c r="BB9" t="s">
        <v>93</v>
      </c>
      <c r="BC9" t="s">
        <v>93</v>
      </c>
      <c r="BD9" t="s">
        <v>93</v>
      </c>
    </row>
    <row r="10" spans="1:56" ht="21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72" t="s">
        <v>157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 t="s">
        <v>157</v>
      </c>
      <c r="AV10">
        <v>0</v>
      </c>
      <c r="AW10">
        <v>0</v>
      </c>
      <c r="AX10">
        <v>0</v>
      </c>
      <c r="AY10">
        <v>0</v>
      </c>
      <c r="AZ10">
        <v>0</v>
      </c>
      <c r="BA10" t="s">
        <v>93</v>
      </c>
      <c r="BB10" t="s">
        <v>93</v>
      </c>
      <c r="BC10" t="s">
        <v>93</v>
      </c>
      <c r="BD10" t="s">
        <v>93</v>
      </c>
    </row>
    <row r="11" spans="1:56" ht="21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72" t="s">
        <v>158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 t="s">
        <v>158</v>
      </c>
      <c r="AV11">
        <v>0</v>
      </c>
      <c r="AW11">
        <v>0</v>
      </c>
      <c r="AX11">
        <v>0</v>
      </c>
      <c r="AY11">
        <v>0</v>
      </c>
      <c r="AZ11">
        <v>0</v>
      </c>
      <c r="BA11" t="s">
        <v>93</v>
      </c>
      <c r="BB11" t="s">
        <v>93</v>
      </c>
      <c r="BC11" t="s">
        <v>93</v>
      </c>
      <c r="BD11" t="s">
        <v>93</v>
      </c>
    </row>
    <row r="12" spans="1:56" ht="15.7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72" t="s">
        <v>159</v>
      </c>
      <c r="AN12">
        <v>0</v>
      </c>
      <c r="AO12">
        <v>0</v>
      </c>
      <c r="AP12">
        <v>1</v>
      </c>
      <c r="AQ12">
        <v>0</v>
      </c>
      <c r="AR12">
        <v>0</v>
      </c>
      <c r="AS12">
        <v>0</v>
      </c>
      <c r="AT12">
        <v>1</v>
      </c>
      <c r="AU12" t="s">
        <v>159</v>
      </c>
      <c r="AV12">
        <v>0</v>
      </c>
      <c r="AW12">
        <v>0</v>
      </c>
      <c r="AX12">
        <v>1</v>
      </c>
      <c r="AY12">
        <v>0</v>
      </c>
      <c r="AZ12">
        <v>0</v>
      </c>
      <c r="BA12">
        <v>3</v>
      </c>
      <c r="BB12" t="s">
        <v>93</v>
      </c>
      <c r="BC12">
        <v>3</v>
      </c>
      <c r="BD12">
        <v>3</v>
      </c>
    </row>
    <row r="13" spans="1:56" ht="33.75">
      <c r="A13" s="128"/>
      <c r="B13" s="128"/>
      <c r="C13" s="128"/>
      <c r="D13" s="128"/>
      <c r="E13" s="128"/>
      <c r="F13" s="128"/>
      <c r="G13" s="128"/>
      <c r="Y13" s="2"/>
      <c r="Z13" s="3"/>
      <c r="AA13" s="3"/>
      <c r="AB13" s="3"/>
      <c r="AC13" s="3"/>
      <c r="AD13" s="3"/>
      <c r="AE13" s="4"/>
      <c r="AJ13" s="2"/>
      <c r="AK13" s="3"/>
      <c r="AL13" s="3"/>
      <c r="AM13" s="72" t="s">
        <v>160</v>
      </c>
      <c r="AN13">
        <v>1</v>
      </c>
      <c r="AO13">
        <v>0</v>
      </c>
      <c r="AP13">
        <v>6</v>
      </c>
      <c r="AQ13">
        <v>5</v>
      </c>
      <c r="AR13">
        <v>1</v>
      </c>
      <c r="AS13">
        <v>1</v>
      </c>
      <c r="AT13">
        <v>14</v>
      </c>
      <c r="AU13" t="s">
        <v>160</v>
      </c>
      <c r="AV13">
        <v>1</v>
      </c>
      <c r="AW13">
        <v>0</v>
      </c>
      <c r="AX13">
        <v>6</v>
      </c>
      <c r="AY13">
        <v>5</v>
      </c>
      <c r="AZ13">
        <v>1</v>
      </c>
      <c r="BA13">
        <v>3.38</v>
      </c>
      <c r="BB13">
        <v>0.96</v>
      </c>
      <c r="BC13">
        <v>3</v>
      </c>
      <c r="BD13">
        <v>3</v>
      </c>
    </row>
    <row r="14" spans="1:56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6"/>
      <c r="Z14" s="3"/>
      <c r="AA14" s="7"/>
      <c r="AB14" s="7"/>
      <c r="AC14" s="7"/>
      <c r="AD14" s="7"/>
      <c r="AE14" s="4"/>
      <c r="AF14" s="5"/>
      <c r="AG14" s="5"/>
      <c r="AH14" s="5"/>
      <c r="AI14" s="5"/>
      <c r="AJ14" s="6"/>
      <c r="AK14" s="3"/>
      <c r="AL14" s="7"/>
      <c r="AM14" s="72" t="s">
        <v>161</v>
      </c>
      <c r="AN14">
        <v>1</v>
      </c>
      <c r="AO14">
        <v>2</v>
      </c>
      <c r="AP14">
        <v>5</v>
      </c>
      <c r="AQ14">
        <v>8</v>
      </c>
      <c r="AR14">
        <v>0</v>
      </c>
      <c r="AS14">
        <v>0</v>
      </c>
      <c r="AT14">
        <v>16</v>
      </c>
      <c r="AU14" t="s">
        <v>161</v>
      </c>
      <c r="AV14">
        <v>1</v>
      </c>
      <c r="AW14">
        <v>2</v>
      </c>
      <c r="AX14">
        <v>5</v>
      </c>
      <c r="AY14">
        <v>8</v>
      </c>
      <c r="AZ14">
        <v>0</v>
      </c>
      <c r="BA14">
        <v>3.25</v>
      </c>
      <c r="BB14">
        <v>0.93</v>
      </c>
      <c r="BC14">
        <v>4</v>
      </c>
      <c r="BD14">
        <v>4</v>
      </c>
    </row>
    <row r="15" spans="1:56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6"/>
      <c r="Z15" s="3"/>
      <c r="AA15" s="7"/>
      <c r="AB15" s="7"/>
      <c r="AC15" s="7"/>
      <c r="AD15" s="7"/>
      <c r="AE15" s="4"/>
      <c r="AF15" s="5"/>
      <c r="AG15" s="5"/>
      <c r="AH15" s="5"/>
      <c r="AI15" s="5"/>
      <c r="AJ15" s="6"/>
      <c r="AK15" s="3"/>
      <c r="AL15" s="7"/>
      <c r="AM15" s="72" t="s">
        <v>162</v>
      </c>
      <c r="AN15">
        <v>1</v>
      </c>
      <c r="AO15">
        <v>3</v>
      </c>
      <c r="AP15">
        <v>9</v>
      </c>
      <c r="AQ15">
        <v>1</v>
      </c>
      <c r="AR15">
        <v>2</v>
      </c>
      <c r="AS15">
        <v>0</v>
      </c>
      <c r="AT15">
        <v>16</v>
      </c>
      <c r="AU15" t="s">
        <v>162</v>
      </c>
      <c r="AV15">
        <v>1</v>
      </c>
      <c r="AW15">
        <v>3</v>
      </c>
      <c r="AX15">
        <v>9</v>
      </c>
      <c r="AY15">
        <v>1</v>
      </c>
      <c r="AZ15">
        <v>2</v>
      </c>
      <c r="BA15">
        <v>3</v>
      </c>
      <c r="BB15">
        <v>1.03</v>
      </c>
      <c r="BC15">
        <v>3</v>
      </c>
      <c r="BD15">
        <v>3</v>
      </c>
    </row>
    <row r="16" spans="1:5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6"/>
      <c r="Z16" s="3"/>
      <c r="AA16" s="7"/>
      <c r="AB16" s="7"/>
      <c r="AC16" s="7"/>
      <c r="AD16" s="7"/>
      <c r="AE16" s="4"/>
      <c r="AF16" s="5"/>
      <c r="AG16" s="5"/>
      <c r="AH16" s="5"/>
      <c r="AI16" s="5"/>
      <c r="AJ16" s="6"/>
      <c r="AK16" s="3"/>
      <c r="AL16" s="7"/>
      <c r="AM16" s="72" t="s">
        <v>163</v>
      </c>
      <c r="AN16">
        <v>3</v>
      </c>
      <c r="AO16">
        <v>5</v>
      </c>
      <c r="AP16">
        <v>5</v>
      </c>
      <c r="AQ16">
        <v>4</v>
      </c>
      <c r="AR16">
        <v>0</v>
      </c>
      <c r="AS16">
        <v>0</v>
      </c>
      <c r="AT16">
        <v>17</v>
      </c>
      <c r="AU16" t="s">
        <v>163</v>
      </c>
      <c r="AV16">
        <v>3</v>
      </c>
      <c r="AW16">
        <v>5</v>
      </c>
      <c r="AX16">
        <v>5</v>
      </c>
      <c r="AY16">
        <v>4</v>
      </c>
      <c r="AZ16">
        <v>0</v>
      </c>
      <c r="BA16">
        <v>2.59</v>
      </c>
      <c r="BB16">
        <v>1.06</v>
      </c>
      <c r="BC16">
        <v>3</v>
      </c>
      <c r="BD16">
        <v>2</v>
      </c>
    </row>
    <row r="17" spans="1:56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  <c r="Z17" s="3"/>
      <c r="AA17" s="7"/>
      <c r="AB17" s="7"/>
      <c r="AC17" s="7"/>
      <c r="AD17" s="7"/>
      <c r="AE17" s="4"/>
      <c r="AF17" s="5"/>
      <c r="AG17" s="5"/>
      <c r="AH17" s="5"/>
      <c r="AI17" s="5"/>
      <c r="AJ17" s="6"/>
      <c r="AK17" s="3"/>
      <c r="AL17" s="7"/>
      <c r="AM17" s="72" t="s">
        <v>164</v>
      </c>
      <c r="AN17">
        <v>2</v>
      </c>
      <c r="AO17">
        <v>4</v>
      </c>
      <c r="AP17">
        <v>8</v>
      </c>
      <c r="AQ17">
        <v>2</v>
      </c>
      <c r="AR17">
        <v>1</v>
      </c>
      <c r="AS17">
        <v>0</v>
      </c>
      <c r="AT17">
        <v>17</v>
      </c>
      <c r="AU17" t="s">
        <v>164</v>
      </c>
      <c r="AV17">
        <v>2</v>
      </c>
      <c r="AW17">
        <v>4</v>
      </c>
      <c r="AX17">
        <v>8</v>
      </c>
      <c r="AY17">
        <v>2</v>
      </c>
      <c r="AZ17">
        <v>1</v>
      </c>
      <c r="BA17">
        <v>2.76</v>
      </c>
      <c r="BB17">
        <v>1.03</v>
      </c>
      <c r="BC17">
        <v>3</v>
      </c>
      <c r="BD17">
        <v>3</v>
      </c>
    </row>
    <row r="18" spans="1:56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6"/>
      <c r="Z18" s="3"/>
      <c r="AA18" s="7"/>
      <c r="AB18" s="7"/>
      <c r="AC18" s="7"/>
      <c r="AD18" s="7"/>
      <c r="AE18" s="4"/>
      <c r="AF18" s="5"/>
      <c r="AG18" s="5"/>
      <c r="AH18" s="5"/>
      <c r="AI18" s="5"/>
      <c r="AJ18" s="6"/>
      <c r="AK18" s="3"/>
      <c r="AL18" s="7"/>
      <c r="AM18" s="72" t="s">
        <v>165</v>
      </c>
      <c r="AN18">
        <v>1</v>
      </c>
      <c r="AO18">
        <v>1</v>
      </c>
      <c r="AP18">
        <v>6</v>
      </c>
      <c r="AQ18">
        <v>7</v>
      </c>
      <c r="AR18">
        <v>2</v>
      </c>
      <c r="AS18">
        <v>0</v>
      </c>
      <c r="AT18">
        <v>17</v>
      </c>
      <c r="AU18" t="s">
        <v>165</v>
      </c>
      <c r="AV18">
        <v>1</v>
      </c>
      <c r="AW18">
        <v>1</v>
      </c>
      <c r="AX18">
        <v>6</v>
      </c>
      <c r="AY18">
        <v>7</v>
      </c>
      <c r="AZ18">
        <v>2</v>
      </c>
      <c r="BA18">
        <v>3.47</v>
      </c>
      <c r="BB18">
        <v>1.01</v>
      </c>
      <c r="BC18">
        <v>4</v>
      </c>
      <c r="BD18">
        <v>4</v>
      </c>
    </row>
    <row r="19" spans="1:56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6"/>
      <c r="Z19" s="3"/>
      <c r="AA19" s="7"/>
      <c r="AB19" s="7"/>
      <c r="AC19" s="7"/>
      <c r="AD19" s="7"/>
      <c r="AE19" s="4"/>
      <c r="AF19" s="5"/>
      <c r="AG19" s="5"/>
      <c r="AH19" s="5"/>
      <c r="AI19" s="5"/>
      <c r="AJ19" s="6"/>
      <c r="AK19" s="3"/>
      <c r="AL19" s="7"/>
      <c r="AM19" s="72" t="s">
        <v>166</v>
      </c>
      <c r="AN19">
        <v>1</v>
      </c>
      <c r="AO19">
        <v>2</v>
      </c>
      <c r="AP19">
        <v>1</v>
      </c>
      <c r="AQ19">
        <v>7</v>
      </c>
      <c r="AR19">
        <v>6</v>
      </c>
      <c r="AS19">
        <v>0</v>
      </c>
      <c r="AT19">
        <v>17</v>
      </c>
      <c r="AU19" t="s">
        <v>166</v>
      </c>
      <c r="AV19">
        <v>1</v>
      </c>
      <c r="AW19">
        <v>2</v>
      </c>
      <c r="AX19">
        <v>1</v>
      </c>
      <c r="AY19">
        <v>7</v>
      </c>
      <c r="AZ19">
        <v>6</v>
      </c>
      <c r="BA19">
        <v>3.88</v>
      </c>
      <c r="BB19">
        <v>1.22</v>
      </c>
      <c r="BC19">
        <v>4</v>
      </c>
      <c r="BD19">
        <v>4</v>
      </c>
    </row>
    <row r="20" spans="1:56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6"/>
      <c r="Z20" s="3"/>
      <c r="AA20" s="7"/>
      <c r="AB20" s="7"/>
      <c r="AC20" s="7"/>
      <c r="AD20" s="7"/>
      <c r="AE20" s="4"/>
      <c r="AF20" s="5"/>
      <c r="AG20" s="5"/>
      <c r="AH20" s="5"/>
      <c r="AI20" s="5"/>
      <c r="AJ20" s="6"/>
      <c r="AK20" s="3"/>
      <c r="AL20" s="7"/>
      <c r="AM20" s="72" t="s">
        <v>167</v>
      </c>
      <c r="AN20">
        <v>0</v>
      </c>
      <c r="AO20">
        <v>4</v>
      </c>
      <c r="AP20">
        <v>4</v>
      </c>
      <c r="AQ20">
        <v>8</v>
      </c>
      <c r="AR20">
        <v>1</v>
      </c>
      <c r="AS20">
        <v>0</v>
      </c>
      <c r="AT20">
        <v>17</v>
      </c>
      <c r="AU20" t="s">
        <v>167</v>
      </c>
      <c r="AV20">
        <v>0</v>
      </c>
      <c r="AW20">
        <v>4</v>
      </c>
      <c r="AX20">
        <v>4</v>
      </c>
      <c r="AY20">
        <v>8</v>
      </c>
      <c r="AZ20">
        <v>1</v>
      </c>
      <c r="BA20">
        <v>3.35</v>
      </c>
      <c r="BB20">
        <v>0.93</v>
      </c>
      <c r="BC20">
        <v>4</v>
      </c>
      <c r="BD20">
        <v>4</v>
      </c>
    </row>
    <row r="21" spans="1:56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6"/>
      <c r="Z21" s="3"/>
      <c r="AA21" s="7"/>
      <c r="AB21" s="7"/>
      <c r="AC21" s="7"/>
      <c r="AD21" s="7"/>
      <c r="AE21" s="4"/>
      <c r="AF21" s="5"/>
      <c r="AG21" s="5"/>
      <c r="AH21" s="5"/>
      <c r="AI21" s="5"/>
      <c r="AJ21" s="6"/>
      <c r="AK21" s="3"/>
      <c r="AL21" s="7"/>
      <c r="AM21" s="72" t="s">
        <v>168</v>
      </c>
      <c r="AN21">
        <v>2</v>
      </c>
      <c r="AO21">
        <v>4</v>
      </c>
      <c r="AP21">
        <v>2</v>
      </c>
      <c r="AQ21">
        <v>6</v>
      </c>
      <c r="AR21">
        <v>2</v>
      </c>
      <c r="AS21">
        <v>1</v>
      </c>
      <c r="AT21">
        <v>17</v>
      </c>
      <c r="AU21" t="s">
        <v>168</v>
      </c>
      <c r="AV21">
        <v>2</v>
      </c>
      <c r="AW21">
        <v>4</v>
      </c>
      <c r="AX21">
        <v>2</v>
      </c>
      <c r="AY21">
        <v>6</v>
      </c>
      <c r="AZ21">
        <v>2</v>
      </c>
      <c r="BA21">
        <v>3.13</v>
      </c>
      <c r="BB21">
        <v>1.31</v>
      </c>
      <c r="BC21">
        <v>4</v>
      </c>
      <c r="BD21">
        <v>4</v>
      </c>
    </row>
    <row r="22" spans="1:56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6"/>
      <c r="Z22" s="3"/>
      <c r="AA22" s="7"/>
      <c r="AB22" s="7"/>
      <c r="AC22" s="7"/>
      <c r="AD22" s="7"/>
      <c r="AE22" s="4"/>
      <c r="AF22" s="5"/>
      <c r="AG22" s="5"/>
      <c r="AH22" s="5"/>
      <c r="AI22" s="5"/>
      <c r="AJ22" s="6"/>
      <c r="AK22" s="3"/>
      <c r="AL22" s="7"/>
      <c r="AM22" s="72" t="s">
        <v>169</v>
      </c>
      <c r="AN22">
        <v>2</v>
      </c>
      <c r="AO22">
        <v>3</v>
      </c>
      <c r="AP22">
        <v>4</v>
      </c>
      <c r="AQ22">
        <v>2</v>
      </c>
      <c r="AR22">
        <v>1</v>
      </c>
      <c r="AS22">
        <v>5</v>
      </c>
      <c r="AT22">
        <v>17</v>
      </c>
      <c r="AU22" t="s">
        <v>169</v>
      </c>
      <c r="AV22">
        <v>2</v>
      </c>
      <c r="AW22">
        <v>3</v>
      </c>
      <c r="AX22">
        <v>4</v>
      </c>
      <c r="AY22">
        <v>2</v>
      </c>
      <c r="AZ22">
        <v>1</v>
      </c>
      <c r="BA22">
        <v>2.75</v>
      </c>
      <c r="BB22">
        <v>1.22</v>
      </c>
      <c r="BC22">
        <v>3</v>
      </c>
      <c r="BD22">
        <v>3</v>
      </c>
    </row>
    <row r="23" spans="1:56" ht="20.25">
      <c r="A23" s="5"/>
      <c r="B23" s="2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72" t="s">
        <v>170</v>
      </c>
      <c r="AN23">
        <v>1</v>
      </c>
      <c r="AO23">
        <v>1</v>
      </c>
      <c r="AP23">
        <v>4</v>
      </c>
      <c r="AQ23">
        <v>3</v>
      </c>
      <c r="AR23">
        <v>7</v>
      </c>
      <c r="AS23">
        <v>1</v>
      </c>
      <c r="AT23">
        <v>17</v>
      </c>
      <c r="AU23" t="s">
        <v>170</v>
      </c>
      <c r="AV23">
        <v>1</v>
      </c>
      <c r="AW23">
        <v>1</v>
      </c>
      <c r="AX23">
        <v>4</v>
      </c>
      <c r="AY23">
        <v>3</v>
      </c>
      <c r="AZ23">
        <v>7</v>
      </c>
      <c r="BA23">
        <v>3.88</v>
      </c>
      <c r="BB23">
        <v>1.26</v>
      </c>
      <c r="BC23">
        <v>4</v>
      </c>
      <c r="BD23">
        <v>5</v>
      </c>
    </row>
    <row r="24" spans="1:56" ht="20.25">
      <c r="A24" s="5"/>
      <c r="B24" s="2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72" t="s">
        <v>171</v>
      </c>
      <c r="AN24">
        <v>2</v>
      </c>
      <c r="AO24">
        <v>5</v>
      </c>
      <c r="AP24">
        <v>4</v>
      </c>
      <c r="AQ24">
        <v>6</v>
      </c>
      <c r="AR24">
        <v>0</v>
      </c>
      <c r="AS24">
        <v>0</v>
      </c>
      <c r="AT24">
        <v>17</v>
      </c>
      <c r="AU24" t="s">
        <v>171</v>
      </c>
      <c r="AV24">
        <v>2</v>
      </c>
      <c r="AW24">
        <v>5</v>
      </c>
      <c r="AX24">
        <v>4</v>
      </c>
      <c r="AY24">
        <v>6</v>
      </c>
      <c r="AZ24">
        <v>0</v>
      </c>
      <c r="BA24">
        <v>2.82</v>
      </c>
      <c r="BB24">
        <v>1.07</v>
      </c>
      <c r="BC24">
        <v>3</v>
      </c>
      <c r="BD24">
        <v>4</v>
      </c>
    </row>
    <row r="25" spans="1:56" ht="1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10" t="s">
        <v>11</v>
      </c>
      <c r="W25" s="111"/>
      <c r="X25" s="111"/>
      <c r="Y25" s="111"/>
      <c r="Z25" s="111"/>
      <c r="AA25" s="111"/>
      <c r="AB25" s="23"/>
      <c r="AC25" s="110" t="s">
        <v>12</v>
      </c>
      <c r="AD25" s="111"/>
      <c r="AE25" s="111"/>
      <c r="AF25" s="111"/>
      <c r="AG25" s="111"/>
      <c r="AH25" s="112"/>
      <c r="AI25" s="121" t="s">
        <v>86</v>
      </c>
      <c r="AJ25" s="122"/>
      <c r="AK25" s="122"/>
      <c r="AL25" s="122"/>
      <c r="AM25" s="72" t="s">
        <v>172</v>
      </c>
      <c r="AN25">
        <v>1</v>
      </c>
      <c r="AO25">
        <v>3</v>
      </c>
      <c r="AP25">
        <v>4</v>
      </c>
      <c r="AQ25">
        <v>7</v>
      </c>
      <c r="AR25">
        <v>2</v>
      </c>
      <c r="AS25">
        <v>0</v>
      </c>
      <c r="AT25">
        <v>17</v>
      </c>
      <c r="AU25" t="s">
        <v>172</v>
      </c>
      <c r="AV25">
        <v>1</v>
      </c>
      <c r="AW25">
        <v>3</v>
      </c>
      <c r="AX25">
        <v>4</v>
      </c>
      <c r="AY25">
        <v>7</v>
      </c>
      <c r="AZ25">
        <v>2</v>
      </c>
      <c r="BA25">
        <v>3.35</v>
      </c>
      <c r="BB25">
        <v>1.1100000000000001</v>
      </c>
      <c r="BC25">
        <v>4</v>
      </c>
      <c r="BD25">
        <v>4</v>
      </c>
    </row>
    <row r="26" spans="1:56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10"/>
      <c r="W26" s="111"/>
      <c r="X26" s="111"/>
      <c r="Y26" s="111"/>
      <c r="Z26" s="111"/>
      <c r="AA26" s="111"/>
      <c r="AB26" s="23"/>
      <c r="AC26" s="110"/>
      <c r="AD26" s="111"/>
      <c r="AE26" s="111"/>
      <c r="AF26" s="111"/>
      <c r="AG26" s="111"/>
      <c r="AH26" s="112"/>
      <c r="AI26" s="121"/>
      <c r="AJ26" s="122"/>
      <c r="AK26" s="122"/>
      <c r="AL26" s="122"/>
      <c r="AM26" s="72" t="s">
        <v>173</v>
      </c>
      <c r="AN26">
        <v>0</v>
      </c>
      <c r="AO26">
        <v>3</v>
      </c>
      <c r="AP26">
        <v>2</v>
      </c>
      <c r="AQ26">
        <v>5</v>
      </c>
      <c r="AR26">
        <v>5</v>
      </c>
      <c r="AS26">
        <v>2</v>
      </c>
      <c r="AT26">
        <v>17</v>
      </c>
      <c r="AU26" t="s">
        <v>173</v>
      </c>
      <c r="AV26">
        <v>0</v>
      </c>
      <c r="AW26">
        <v>3</v>
      </c>
      <c r="AX26">
        <v>2</v>
      </c>
      <c r="AY26">
        <v>5</v>
      </c>
      <c r="AZ26">
        <v>5</v>
      </c>
      <c r="BA26">
        <v>3.8</v>
      </c>
      <c r="BB26">
        <v>1.1499999999999999</v>
      </c>
      <c r="BC26">
        <v>4</v>
      </c>
      <c r="BD26">
        <v>4</v>
      </c>
    </row>
    <row r="27" spans="1:56" s="24" customFormat="1" ht="40.5" customHeight="1">
      <c r="A27" s="103" t="s">
        <v>13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43">
        <v>1</v>
      </c>
      <c r="W27" s="43">
        <v>2</v>
      </c>
      <c r="X27" s="43">
        <v>3</v>
      </c>
      <c r="Y27" s="43">
        <v>4</v>
      </c>
      <c r="Z27" s="43">
        <v>5</v>
      </c>
      <c r="AA27" s="43" t="s">
        <v>37</v>
      </c>
      <c r="AB27" s="52" t="s">
        <v>14</v>
      </c>
      <c r="AC27" s="43">
        <v>1</v>
      </c>
      <c r="AD27" s="43">
        <v>2</v>
      </c>
      <c r="AE27" s="43">
        <v>3</v>
      </c>
      <c r="AF27" s="43">
        <v>4</v>
      </c>
      <c r="AG27" s="43">
        <v>5</v>
      </c>
      <c r="AH27" s="43" t="s">
        <v>37</v>
      </c>
      <c r="AI27" s="53" t="s">
        <v>15</v>
      </c>
      <c r="AJ27" s="53" t="s">
        <v>16</v>
      </c>
      <c r="AK27" s="53" t="s">
        <v>17</v>
      </c>
      <c r="AL27" s="53" t="s">
        <v>18</v>
      </c>
      <c r="AM27" s="24" t="s">
        <v>174</v>
      </c>
      <c r="AN27" s="24">
        <v>0</v>
      </c>
      <c r="AO27" s="24">
        <v>3</v>
      </c>
      <c r="AP27" s="24">
        <v>4</v>
      </c>
      <c r="AQ27" s="24">
        <v>6</v>
      </c>
      <c r="AR27" s="24">
        <v>3</v>
      </c>
      <c r="AS27" s="24">
        <v>1</v>
      </c>
      <c r="AT27" s="24">
        <v>17</v>
      </c>
      <c r="AU27" s="24" t="s">
        <v>174</v>
      </c>
      <c r="AV27" s="24">
        <v>0</v>
      </c>
      <c r="AW27" s="24">
        <v>3</v>
      </c>
      <c r="AX27" s="24">
        <v>4</v>
      </c>
      <c r="AY27" s="24">
        <v>6</v>
      </c>
      <c r="AZ27" s="24">
        <v>3</v>
      </c>
      <c r="BA27" s="24">
        <v>3.56</v>
      </c>
      <c r="BB27" s="24">
        <v>1.03</v>
      </c>
      <c r="BC27" s="24">
        <v>4</v>
      </c>
      <c r="BD27" s="24">
        <v>4</v>
      </c>
    </row>
    <row r="28" spans="1:56" s="27" customFormat="1" ht="20.100000000000001" customHeight="1">
      <c r="A28" s="25" t="s">
        <v>19</v>
      </c>
      <c r="B28" s="107" t="s">
        <v>60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89">
        <f>+AN3</f>
        <v>0</v>
      </c>
      <c r="W28" s="89">
        <f t="shared" ref="W28:AA33" si="0">+AO3</f>
        <v>0</v>
      </c>
      <c r="X28" s="89">
        <f t="shared" si="0"/>
        <v>0</v>
      </c>
      <c r="Y28" s="89">
        <f t="shared" si="0"/>
        <v>0</v>
      </c>
      <c r="Z28" s="89">
        <f t="shared" si="0"/>
        <v>0</v>
      </c>
      <c r="AA28" s="89">
        <f t="shared" si="0"/>
        <v>0</v>
      </c>
      <c r="AB28" s="89">
        <f>SUM(V28:AA28)</f>
        <v>0</v>
      </c>
      <c r="AC28" s="26" t="e">
        <f t="shared" ref="AC28:AH33" si="1">V28/$AB28</f>
        <v>#DIV/0!</v>
      </c>
      <c r="AD28" s="26" t="e">
        <f t="shared" si="1"/>
        <v>#DIV/0!</v>
      </c>
      <c r="AE28" s="26" t="e">
        <f t="shared" si="1"/>
        <v>#DIV/0!</v>
      </c>
      <c r="AF28" s="26" t="e">
        <f t="shared" si="1"/>
        <v>#DIV/0!</v>
      </c>
      <c r="AG28" s="26" t="e">
        <f t="shared" si="1"/>
        <v>#DIV/0!</v>
      </c>
      <c r="AH28" s="26" t="e">
        <f t="shared" si="1"/>
        <v>#DIV/0!</v>
      </c>
      <c r="AI28" s="89" t="str">
        <f t="shared" ref="AI28:AL33" si="2">+BA3</f>
        <v>.</v>
      </c>
      <c r="AJ28" s="89" t="str">
        <f t="shared" si="2"/>
        <v>.</v>
      </c>
      <c r="AK28" s="89" t="str">
        <f t="shared" si="2"/>
        <v>.</v>
      </c>
      <c r="AL28" s="89" t="str">
        <f t="shared" si="2"/>
        <v>.</v>
      </c>
      <c r="AM28" s="27" t="s">
        <v>206</v>
      </c>
      <c r="AU28" s="27" t="s">
        <v>206</v>
      </c>
    </row>
    <row r="29" spans="1:56" s="27" customFormat="1" ht="20.100000000000001" customHeight="1">
      <c r="A29" s="25" t="s">
        <v>20</v>
      </c>
      <c r="B29" s="107" t="s">
        <v>21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89">
        <f t="shared" ref="V29:V33" si="3">+AN4</f>
        <v>0</v>
      </c>
      <c r="W29" s="89">
        <f t="shared" si="0"/>
        <v>0</v>
      </c>
      <c r="X29" s="89">
        <f t="shared" si="0"/>
        <v>0</v>
      </c>
      <c r="Y29" s="89">
        <f t="shared" si="0"/>
        <v>0</v>
      </c>
      <c r="Z29" s="89">
        <f t="shared" si="0"/>
        <v>0</v>
      </c>
      <c r="AA29" s="89">
        <f t="shared" si="0"/>
        <v>0</v>
      </c>
      <c r="AB29" s="89">
        <f t="shared" ref="AB29:AB33" si="4">SUM(V29:AA29)</f>
        <v>0</v>
      </c>
      <c r="AC29" s="26" t="e">
        <f t="shared" si="1"/>
        <v>#DIV/0!</v>
      </c>
      <c r="AD29" s="26" t="e">
        <f t="shared" si="1"/>
        <v>#DIV/0!</v>
      </c>
      <c r="AE29" s="26" t="e">
        <f t="shared" si="1"/>
        <v>#DIV/0!</v>
      </c>
      <c r="AF29" s="26" t="e">
        <f t="shared" si="1"/>
        <v>#DIV/0!</v>
      </c>
      <c r="AG29" s="26" t="e">
        <f t="shared" si="1"/>
        <v>#DIV/0!</v>
      </c>
      <c r="AH29" s="26" t="e">
        <f t="shared" si="1"/>
        <v>#DIV/0!</v>
      </c>
      <c r="AI29" s="89" t="str">
        <f t="shared" si="2"/>
        <v>.</v>
      </c>
      <c r="AJ29" s="89" t="str">
        <f t="shared" si="2"/>
        <v>.</v>
      </c>
      <c r="AK29" s="89" t="str">
        <f t="shared" si="2"/>
        <v>.</v>
      </c>
      <c r="AL29" s="89" t="str">
        <f t="shared" si="2"/>
        <v>.</v>
      </c>
      <c r="AU29" s="27" t="s">
        <v>119</v>
      </c>
    </row>
    <row r="30" spans="1:56" s="27" customFormat="1" ht="20.100000000000001" customHeight="1">
      <c r="A30" s="25" t="s">
        <v>22</v>
      </c>
      <c r="B30" s="107" t="s">
        <v>62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89">
        <f t="shared" si="3"/>
        <v>0</v>
      </c>
      <c r="W30" s="89">
        <f t="shared" si="0"/>
        <v>0</v>
      </c>
      <c r="X30" s="89">
        <f t="shared" si="0"/>
        <v>0</v>
      </c>
      <c r="Y30" s="89">
        <f t="shared" si="0"/>
        <v>0</v>
      </c>
      <c r="Z30" s="89">
        <f t="shared" si="0"/>
        <v>0</v>
      </c>
      <c r="AA30" s="89">
        <f t="shared" si="0"/>
        <v>0</v>
      </c>
      <c r="AB30" s="89">
        <f t="shared" si="4"/>
        <v>0</v>
      </c>
      <c r="AC30" s="26" t="e">
        <f t="shared" si="1"/>
        <v>#DIV/0!</v>
      </c>
      <c r="AD30" s="26" t="e">
        <f t="shared" si="1"/>
        <v>#DIV/0!</v>
      </c>
      <c r="AE30" s="26" t="e">
        <f t="shared" si="1"/>
        <v>#DIV/0!</v>
      </c>
      <c r="AF30" s="26" t="e">
        <f t="shared" si="1"/>
        <v>#DIV/0!</v>
      </c>
      <c r="AG30" s="26" t="e">
        <f t="shared" si="1"/>
        <v>#DIV/0!</v>
      </c>
      <c r="AH30" s="26" t="e">
        <f t="shared" si="1"/>
        <v>#DIV/0!</v>
      </c>
      <c r="AI30" s="89" t="str">
        <f t="shared" si="2"/>
        <v>.</v>
      </c>
      <c r="AJ30" s="89" t="str">
        <f t="shared" si="2"/>
        <v>.</v>
      </c>
      <c r="AK30" s="89" t="str">
        <f t="shared" si="2"/>
        <v>.</v>
      </c>
      <c r="AL30" s="89" t="str">
        <f t="shared" si="2"/>
        <v>.</v>
      </c>
    </row>
    <row r="31" spans="1:56" s="27" customFormat="1" ht="20.100000000000001" customHeight="1">
      <c r="A31" s="25" t="s">
        <v>24</v>
      </c>
      <c r="B31" s="107" t="s">
        <v>23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89">
        <f t="shared" si="3"/>
        <v>0</v>
      </c>
      <c r="W31" s="89">
        <f t="shared" si="0"/>
        <v>0</v>
      </c>
      <c r="X31" s="89">
        <f t="shared" si="0"/>
        <v>0</v>
      </c>
      <c r="Y31" s="89">
        <f t="shared" si="0"/>
        <v>0</v>
      </c>
      <c r="Z31" s="89">
        <f t="shared" si="0"/>
        <v>0</v>
      </c>
      <c r="AA31" s="89">
        <f t="shared" si="0"/>
        <v>0</v>
      </c>
      <c r="AB31" s="89">
        <f t="shared" si="4"/>
        <v>0</v>
      </c>
      <c r="AC31" s="26" t="e">
        <f t="shared" si="1"/>
        <v>#DIV/0!</v>
      </c>
      <c r="AD31" s="26" t="e">
        <f t="shared" si="1"/>
        <v>#DIV/0!</v>
      </c>
      <c r="AE31" s="26" t="e">
        <f t="shared" si="1"/>
        <v>#DIV/0!</v>
      </c>
      <c r="AF31" s="26" t="e">
        <f t="shared" si="1"/>
        <v>#DIV/0!</v>
      </c>
      <c r="AG31" s="26" t="e">
        <f t="shared" si="1"/>
        <v>#DIV/0!</v>
      </c>
      <c r="AH31" s="26" t="e">
        <f t="shared" si="1"/>
        <v>#DIV/0!</v>
      </c>
      <c r="AI31" s="89" t="str">
        <f t="shared" si="2"/>
        <v>.</v>
      </c>
      <c r="AJ31" s="89" t="str">
        <f t="shared" si="2"/>
        <v>.</v>
      </c>
      <c r="AK31" s="89" t="str">
        <f t="shared" si="2"/>
        <v>.</v>
      </c>
      <c r="AL31" s="89" t="str">
        <f t="shared" si="2"/>
        <v>.</v>
      </c>
    </row>
    <row r="32" spans="1:56" s="27" customFormat="1" ht="20.100000000000001" customHeight="1">
      <c r="A32" s="25" t="s">
        <v>26</v>
      </c>
      <c r="B32" s="107" t="s">
        <v>25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89">
        <f t="shared" si="3"/>
        <v>0</v>
      </c>
      <c r="W32" s="89">
        <f t="shared" si="0"/>
        <v>0</v>
      </c>
      <c r="X32" s="89">
        <f t="shared" si="0"/>
        <v>0</v>
      </c>
      <c r="Y32" s="89">
        <f t="shared" si="0"/>
        <v>0</v>
      </c>
      <c r="Z32" s="89">
        <f t="shared" si="0"/>
        <v>0</v>
      </c>
      <c r="AA32" s="89">
        <f t="shared" si="0"/>
        <v>0</v>
      </c>
      <c r="AB32" s="89">
        <f t="shared" si="4"/>
        <v>0</v>
      </c>
      <c r="AC32" s="26" t="e">
        <f t="shared" si="1"/>
        <v>#DIV/0!</v>
      </c>
      <c r="AD32" s="26" t="e">
        <f t="shared" si="1"/>
        <v>#DIV/0!</v>
      </c>
      <c r="AE32" s="26" t="e">
        <f t="shared" si="1"/>
        <v>#DIV/0!</v>
      </c>
      <c r="AF32" s="26" t="e">
        <f t="shared" si="1"/>
        <v>#DIV/0!</v>
      </c>
      <c r="AG32" s="26" t="e">
        <f t="shared" si="1"/>
        <v>#DIV/0!</v>
      </c>
      <c r="AH32" s="26" t="e">
        <f t="shared" si="1"/>
        <v>#DIV/0!</v>
      </c>
      <c r="AI32" s="89" t="str">
        <f t="shared" si="2"/>
        <v>.</v>
      </c>
      <c r="AJ32" s="89" t="str">
        <f t="shared" si="2"/>
        <v>.</v>
      </c>
      <c r="AK32" s="89" t="str">
        <f t="shared" si="2"/>
        <v>.</v>
      </c>
      <c r="AL32" s="89" t="str">
        <f t="shared" si="2"/>
        <v>.</v>
      </c>
    </row>
    <row r="33" spans="1:52" s="27" customFormat="1" ht="20.100000000000001" customHeight="1">
      <c r="A33" s="25" t="s">
        <v>61</v>
      </c>
      <c r="B33" s="107" t="s">
        <v>27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89">
        <f t="shared" si="3"/>
        <v>0</v>
      </c>
      <c r="W33" s="89">
        <f t="shared" si="0"/>
        <v>0</v>
      </c>
      <c r="X33" s="89">
        <f t="shared" si="0"/>
        <v>0</v>
      </c>
      <c r="Y33" s="89">
        <f t="shared" si="0"/>
        <v>0</v>
      </c>
      <c r="Z33" s="89">
        <f t="shared" si="0"/>
        <v>0</v>
      </c>
      <c r="AA33" s="89">
        <f t="shared" si="0"/>
        <v>0</v>
      </c>
      <c r="AB33" s="89">
        <f t="shared" si="4"/>
        <v>0</v>
      </c>
      <c r="AC33" s="26" t="e">
        <f t="shared" si="1"/>
        <v>#DIV/0!</v>
      </c>
      <c r="AD33" s="26" t="e">
        <f t="shared" si="1"/>
        <v>#DIV/0!</v>
      </c>
      <c r="AE33" s="26" t="e">
        <f t="shared" si="1"/>
        <v>#DIV/0!</v>
      </c>
      <c r="AF33" s="26" t="e">
        <f t="shared" si="1"/>
        <v>#DIV/0!</v>
      </c>
      <c r="AG33" s="26" t="e">
        <f t="shared" si="1"/>
        <v>#DIV/0!</v>
      </c>
      <c r="AH33" s="26" t="e">
        <f t="shared" si="1"/>
        <v>#DIV/0!</v>
      </c>
      <c r="AI33" s="89" t="str">
        <f t="shared" si="2"/>
        <v>.</v>
      </c>
      <c r="AJ33" s="89" t="str">
        <f t="shared" si="2"/>
        <v>.</v>
      </c>
      <c r="AK33" s="89" t="str">
        <f t="shared" si="2"/>
        <v>.</v>
      </c>
      <c r="AL33" s="89" t="str">
        <f t="shared" si="2"/>
        <v>.</v>
      </c>
    </row>
    <row r="34" spans="1:52" s="24" customFormat="1" ht="16.5" customHeight="1">
      <c r="A34" s="28"/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</row>
    <row r="35" spans="1:52" s="24" customFormat="1" ht="16.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32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92" t="s">
        <v>205</v>
      </c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</row>
    <row r="36" spans="1:52" s="24" customFormat="1" ht="26.25" customHeight="1">
      <c r="A36" s="103" t="s">
        <v>28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92" t="s">
        <v>120</v>
      </c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</row>
    <row r="37" spans="1:52" s="24" customFormat="1" ht="13.5" customHeight="1">
      <c r="A37" s="29"/>
      <c r="B37" s="29"/>
      <c r="C37" s="29"/>
      <c r="D37" s="29"/>
      <c r="E37" s="29"/>
      <c r="F37" s="33"/>
      <c r="G37" s="34"/>
      <c r="H37" s="34"/>
      <c r="I37" s="34"/>
      <c r="J37" s="34"/>
      <c r="K37" s="34"/>
      <c r="L37" s="34"/>
      <c r="M37" s="34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92"/>
      <c r="AN37" s="92"/>
      <c r="AO37" s="92" t="s">
        <v>95</v>
      </c>
      <c r="AP37" s="92" t="s">
        <v>175</v>
      </c>
      <c r="AQ37" s="92" t="s">
        <v>176</v>
      </c>
      <c r="AR37" s="92" t="s">
        <v>108</v>
      </c>
      <c r="AS37" s="92" t="s">
        <v>177</v>
      </c>
      <c r="AT37" s="92" t="s">
        <v>110</v>
      </c>
      <c r="AU37" s="92" t="s">
        <v>178</v>
      </c>
      <c r="AV37" s="92" t="s">
        <v>179</v>
      </c>
      <c r="AW37" s="92" t="s">
        <v>180</v>
      </c>
      <c r="AX37" s="92" t="s">
        <v>181</v>
      </c>
      <c r="AY37" s="92" t="s">
        <v>182</v>
      </c>
      <c r="AZ37" s="92" t="s">
        <v>116</v>
      </c>
    </row>
    <row r="38" spans="1:52" s="24" customFormat="1" ht="21">
      <c r="A38" s="29"/>
      <c r="B38" s="29"/>
      <c r="C38" s="29"/>
      <c r="D38" s="29"/>
      <c r="E38" s="29"/>
      <c r="F38" s="33"/>
      <c r="G38" s="35"/>
      <c r="H38" s="35"/>
      <c r="I38" s="35"/>
      <c r="J38" s="35"/>
      <c r="K38" s="35"/>
      <c r="L38" s="123" t="s">
        <v>96</v>
      </c>
      <c r="M38" s="124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92" t="s">
        <v>121</v>
      </c>
      <c r="AN38" s="92" t="s">
        <v>100</v>
      </c>
      <c r="AO38" s="92">
        <v>17</v>
      </c>
      <c r="AP38" s="92">
        <v>17</v>
      </c>
      <c r="AQ38" s="92">
        <v>17</v>
      </c>
      <c r="AR38" s="92">
        <v>17</v>
      </c>
      <c r="AS38" s="92">
        <v>17</v>
      </c>
      <c r="AT38" s="92">
        <v>17</v>
      </c>
      <c r="AU38" s="92">
        <v>17</v>
      </c>
      <c r="AV38" s="92">
        <v>17</v>
      </c>
      <c r="AW38" s="92">
        <v>17</v>
      </c>
      <c r="AX38" s="92">
        <v>17</v>
      </c>
      <c r="AY38" s="92">
        <v>17</v>
      </c>
      <c r="AZ38" s="92">
        <v>17</v>
      </c>
    </row>
    <row r="39" spans="1:52" s="24" customFormat="1" ht="20.100000000000001" customHeight="1">
      <c r="A39" s="29"/>
      <c r="B39" s="29"/>
      <c r="C39" s="29"/>
      <c r="D39" s="29"/>
      <c r="E39" s="29"/>
      <c r="F39" s="33"/>
      <c r="G39" s="126" t="s">
        <v>31</v>
      </c>
      <c r="H39" s="126"/>
      <c r="I39" s="126"/>
      <c r="J39" s="126"/>
      <c r="K39" s="126"/>
      <c r="L39" s="123"/>
      <c r="M39" s="124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92"/>
      <c r="AN39" s="92" t="s">
        <v>122</v>
      </c>
      <c r="AO39" s="92">
        <v>0</v>
      </c>
      <c r="AP39" s="92">
        <v>0</v>
      </c>
      <c r="AQ39" s="92">
        <v>0</v>
      </c>
      <c r="AR39" s="92">
        <v>0</v>
      </c>
      <c r="AS39" s="92">
        <v>0</v>
      </c>
      <c r="AT39" s="92">
        <v>0</v>
      </c>
      <c r="AU39" s="92">
        <v>0</v>
      </c>
      <c r="AV39" s="92">
        <v>0</v>
      </c>
      <c r="AW39" s="92">
        <v>0</v>
      </c>
      <c r="AX39" s="92">
        <v>0</v>
      </c>
      <c r="AY39" s="92">
        <v>0</v>
      </c>
      <c r="AZ39" s="92">
        <v>0</v>
      </c>
    </row>
    <row r="40" spans="1:52" s="24" customFormat="1" ht="20.100000000000001" customHeight="1">
      <c r="A40" s="29"/>
      <c r="B40" s="29"/>
      <c r="C40" s="29"/>
      <c r="D40" s="29"/>
      <c r="E40" s="29"/>
      <c r="F40" s="33"/>
      <c r="G40" s="126" t="s">
        <v>32</v>
      </c>
      <c r="H40" s="126"/>
      <c r="I40" s="126"/>
      <c r="J40" s="126"/>
      <c r="K40" s="126"/>
      <c r="L40" s="123"/>
      <c r="M40" s="124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92" t="s">
        <v>206</v>
      </c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</row>
    <row r="41" spans="1:52" s="24" customFormat="1" ht="20.100000000000001" customHeight="1">
      <c r="A41" s="29"/>
      <c r="B41" s="29"/>
      <c r="C41" s="29"/>
      <c r="D41" s="29"/>
      <c r="E41" s="29"/>
      <c r="F41" s="33"/>
      <c r="G41" s="126" t="s">
        <v>33</v>
      </c>
      <c r="H41" s="126"/>
      <c r="I41" s="126"/>
      <c r="J41" s="126"/>
      <c r="K41" s="126"/>
      <c r="L41" s="123"/>
      <c r="M41" s="124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</row>
    <row r="42" spans="1:52" s="24" customFormat="1" ht="20.100000000000001" customHeight="1">
      <c r="A42" s="29"/>
      <c r="B42" s="29"/>
      <c r="C42" s="29"/>
      <c r="D42" s="29"/>
      <c r="E42" s="29"/>
      <c r="F42" s="33"/>
      <c r="G42" s="126" t="s">
        <v>34</v>
      </c>
      <c r="H42" s="126"/>
      <c r="I42" s="126"/>
      <c r="J42" s="126"/>
      <c r="K42" s="126"/>
      <c r="L42" s="123"/>
      <c r="M42" s="124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</row>
    <row r="43" spans="1:52" s="24" customFormat="1" ht="20.100000000000001" customHeight="1">
      <c r="A43" s="29"/>
      <c r="B43" s="29"/>
      <c r="C43" s="29"/>
      <c r="D43" s="29"/>
      <c r="E43" s="29"/>
      <c r="F43" s="33"/>
      <c r="G43" s="126" t="s">
        <v>35</v>
      </c>
      <c r="H43" s="126"/>
      <c r="I43" s="126"/>
      <c r="J43" s="126"/>
      <c r="K43" s="126"/>
      <c r="L43" s="123"/>
      <c r="M43" s="124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</row>
    <row r="44" spans="1:52" s="24" customFormat="1" ht="15.75" customHeight="1">
      <c r="A44" s="29"/>
      <c r="B44" s="29"/>
      <c r="C44" s="29"/>
      <c r="D44" s="29"/>
      <c r="E44" s="29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92" t="s">
        <v>94</v>
      </c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</row>
    <row r="45" spans="1:52" s="24" customFormat="1" ht="25.5" customHeight="1">
      <c r="A45" s="29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33"/>
      <c r="W45" s="33"/>
      <c r="X45" s="33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92" t="s">
        <v>188</v>
      </c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</row>
    <row r="46" spans="1:52" s="24" customFormat="1" ht="12.75" customHeight="1">
      <c r="A46" s="29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33"/>
      <c r="W46" s="33"/>
      <c r="X46" s="33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92"/>
      <c r="AN46" s="92"/>
      <c r="AO46" s="92" t="s">
        <v>96</v>
      </c>
      <c r="AP46" s="92" t="s">
        <v>97</v>
      </c>
      <c r="AQ46" s="92" t="s">
        <v>98</v>
      </c>
      <c r="AR46" s="92" t="s">
        <v>99</v>
      </c>
      <c r="AS46" s="92"/>
      <c r="AT46" s="92"/>
      <c r="AU46" s="92"/>
      <c r="AV46" s="92"/>
      <c r="AW46" s="92"/>
      <c r="AX46" s="92"/>
      <c r="AY46" s="92"/>
      <c r="AZ46" s="92"/>
    </row>
    <row r="47" spans="1:52" s="24" customFormat="1" ht="21">
      <c r="A47" s="33"/>
      <c r="B47" s="127"/>
      <c r="C47" s="127"/>
      <c r="D47" s="127"/>
      <c r="E47" s="127"/>
      <c r="F47" s="127"/>
      <c r="G47" s="127"/>
      <c r="H47" s="127"/>
      <c r="I47" s="127"/>
      <c r="J47" s="127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29"/>
      <c r="AL47" s="29"/>
      <c r="AM47" s="92" t="s">
        <v>100</v>
      </c>
      <c r="AN47" s="92" t="s">
        <v>103</v>
      </c>
      <c r="AO47" s="92">
        <v>3</v>
      </c>
      <c r="AP47" s="92">
        <v>17.600000000000001</v>
      </c>
      <c r="AQ47" s="92">
        <v>17.600000000000001</v>
      </c>
      <c r="AR47" s="92">
        <v>17.600000000000001</v>
      </c>
      <c r="AS47" s="92"/>
      <c r="AT47" s="92"/>
      <c r="AU47" s="92"/>
      <c r="AV47" s="92"/>
      <c r="AW47" s="92"/>
      <c r="AX47" s="92"/>
      <c r="AY47" s="92"/>
      <c r="AZ47" s="92"/>
    </row>
    <row r="48" spans="1:52" s="24" customFormat="1" ht="21">
      <c r="A48" s="33"/>
      <c r="B48" s="127"/>
      <c r="C48" s="127"/>
      <c r="D48" s="127"/>
      <c r="E48" s="127"/>
      <c r="F48" s="127"/>
      <c r="G48" s="127"/>
      <c r="H48" s="127"/>
      <c r="I48" s="127"/>
      <c r="J48" s="127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92"/>
      <c r="AN48" s="92" t="s">
        <v>104</v>
      </c>
      <c r="AO48" s="92">
        <v>7</v>
      </c>
      <c r="AP48" s="92">
        <v>41.2</v>
      </c>
      <c r="AQ48" s="92">
        <v>41.2</v>
      </c>
      <c r="AR48" s="92">
        <v>58.8</v>
      </c>
      <c r="AS48" s="92"/>
      <c r="AT48" s="92"/>
      <c r="AU48" s="92"/>
      <c r="AV48" s="92"/>
      <c r="AW48" s="92"/>
      <c r="AX48" s="92"/>
      <c r="AY48" s="92"/>
      <c r="AZ48" s="92"/>
    </row>
    <row r="49" spans="1:52" s="24" customFormat="1" ht="21">
      <c r="A49" s="33"/>
      <c r="B49" s="127"/>
      <c r="C49" s="127"/>
      <c r="D49" s="127"/>
      <c r="E49" s="127"/>
      <c r="F49" s="127"/>
      <c r="G49" s="127"/>
      <c r="H49" s="127"/>
      <c r="I49" s="127"/>
      <c r="J49" s="127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92"/>
      <c r="AN49" s="92" t="s">
        <v>105</v>
      </c>
      <c r="AO49" s="92">
        <v>7</v>
      </c>
      <c r="AP49" s="92">
        <v>41.2</v>
      </c>
      <c r="AQ49" s="92">
        <v>41.2</v>
      </c>
      <c r="AR49" s="92">
        <v>100</v>
      </c>
      <c r="AS49" s="92"/>
      <c r="AT49" s="92"/>
      <c r="AU49" s="92"/>
      <c r="AV49" s="92"/>
      <c r="AW49" s="92"/>
      <c r="AX49" s="92"/>
      <c r="AY49" s="92"/>
      <c r="AZ49" s="92"/>
    </row>
    <row r="50" spans="1:52" s="24" customFormat="1" ht="21">
      <c r="A50" s="33"/>
      <c r="B50" s="85"/>
      <c r="C50" s="85"/>
      <c r="D50" s="85"/>
      <c r="E50" s="85"/>
      <c r="F50" s="85"/>
      <c r="G50" s="85"/>
      <c r="H50" s="85"/>
      <c r="I50" s="85"/>
      <c r="J50" s="8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92"/>
      <c r="AN50" s="92" t="s">
        <v>92</v>
      </c>
      <c r="AO50" s="92">
        <v>17</v>
      </c>
      <c r="AP50" s="92">
        <v>100</v>
      </c>
      <c r="AQ50" s="92">
        <v>100</v>
      </c>
      <c r="AR50" s="92"/>
      <c r="AS50" s="92"/>
      <c r="AT50" s="92"/>
      <c r="AU50" s="92"/>
      <c r="AV50" s="92"/>
      <c r="AW50" s="92"/>
      <c r="AX50" s="92"/>
      <c r="AY50" s="92"/>
      <c r="AZ50" s="92"/>
    </row>
    <row r="51" spans="1:52" s="24" customFormat="1" ht="20.25" customHeight="1">
      <c r="A51" s="38"/>
      <c r="B51" s="39"/>
      <c r="C51" s="38"/>
      <c r="D51" s="38"/>
      <c r="E51" s="38"/>
      <c r="F51" s="38"/>
      <c r="G51" s="38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29"/>
      <c r="AM51" s="92" t="s">
        <v>206</v>
      </c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</row>
    <row r="52" spans="1:52" s="27" customFormat="1" ht="18.75" customHeight="1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105" t="s">
        <v>11</v>
      </c>
      <c r="W52" s="105"/>
      <c r="X52" s="105"/>
      <c r="Y52" s="105"/>
      <c r="Z52" s="105"/>
      <c r="AA52" s="105"/>
      <c r="AB52" s="23"/>
      <c r="AC52" s="105" t="s">
        <v>12</v>
      </c>
      <c r="AD52" s="105"/>
      <c r="AE52" s="105"/>
      <c r="AF52" s="105"/>
      <c r="AG52" s="105"/>
      <c r="AH52" s="105"/>
      <c r="AI52" s="106" t="s">
        <v>86</v>
      </c>
      <c r="AJ52" s="106"/>
      <c r="AK52" s="106"/>
      <c r="AL52" s="106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</row>
    <row r="53" spans="1:52" s="24" customFormat="1" ht="30.75" customHeight="1">
      <c r="A53" s="33"/>
      <c r="B53" s="125"/>
      <c r="C53" s="125"/>
      <c r="D53" s="42"/>
      <c r="E53" s="42"/>
      <c r="F53" s="42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105"/>
      <c r="W53" s="105"/>
      <c r="X53" s="105"/>
      <c r="Y53" s="105"/>
      <c r="Z53" s="105"/>
      <c r="AA53" s="105"/>
      <c r="AB53" s="23"/>
      <c r="AC53" s="105"/>
      <c r="AD53" s="105"/>
      <c r="AE53" s="105"/>
      <c r="AF53" s="105"/>
      <c r="AG53" s="105"/>
      <c r="AH53" s="105"/>
      <c r="AI53" s="106"/>
      <c r="AJ53" s="106"/>
      <c r="AK53" s="106"/>
      <c r="AL53" s="106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</row>
    <row r="54" spans="1:52" s="24" customFormat="1" ht="36.75" customHeight="1">
      <c r="A54" s="103" t="s">
        <v>36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43">
        <v>1</v>
      </c>
      <c r="W54" s="43">
        <v>2</v>
      </c>
      <c r="X54" s="43">
        <v>3</v>
      </c>
      <c r="Y54" s="43">
        <v>4</v>
      </c>
      <c r="Z54" s="43">
        <v>5</v>
      </c>
      <c r="AA54" s="43" t="s">
        <v>37</v>
      </c>
      <c r="AB54" s="52" t="s">
        <v>14</v>
      </c>
      <c r="AC54" s="43">
        <v>1</v>
      </c>
      <c r="AD54" s="43">
        <v>2</v>
      </c>
      <c r="AE54" s="43">
        <v>3</v>
      </c>
      <c r="AF54" s="43">
        <v>4</v>
      </c>
      <c r="AG54" s="43">
        <v>5</v>
      </c>
      <c r="AH54" s="43" t="s">
        <v>37</v>
      </c>
      <c r="AI54" s="53" t="s">
        <v>15</v>
      </c>
      <c r="AJ54" s="53" t="s">
        <v>16</v>
      </c>
      <c r="AK54" s="53" t="s">
        <v>17</v>
      </c>
      <c r="AL54" s="53" t="s">
        <v>18</v>
      </c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</row>
    <row r="55" spans="1:52" s="27" customFormat="1" ht="18.75">
      <c r="A55" s="25" t="s">
        <v>38</v>
      </c>
      <c r="B55" s="107" t="s">
        <v>63</v>
      </c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87">
        <f>+AN9</f>
        <v>0</v>
      </c>
      <c r="W55" s="87">
        <f t="shared" ref="W55:AA57" si="5">+AO9</f>
        <v>0</v>
      </c>
      <c r="X55" s="87">
        <f t="shared" si="5"/>
        <v>0</v>
      </c>
      <c r="Y55" s="87">
        <f t="shared" si="5"/>
        <v>0</v>
      </c>
      <c r="Z55" s="87">
        <f t="shared" si="5"/>
        <v>0</v>
      </c>
      <c r="AA55" s="87">
        <f t="shared" si="5"/>
        <v>0</v>
      </c>
      <c r="AB55" s="87">
        <f>SUM(V55:AA55)</f>
        <v>0</v>
      </c>
      <c r="AC55" s="26" t="e">
        <f>V55/$AB55</f>
        <v>#DIV/0!</v>
      </c>
      <c r="AD55" s="26" t="e">
        <f t="shared" ref="AD55:AH57" si="6">W55/$AB55</f>
        <v>#DIV/0!</v>
      </c>
      <c r="AE55" s="26" t="e">
        <f t="shared" si="6"/>
        <v>#DIV/0!</v>
      </c>
      <c r="AF55" s="26" t="e">
        <f t="shared" si="6"/>
        <v>#DIV/0!</v>
      </c>
      <c r="AG55" s="26" t="e">
        <f t="shared" si="6"/>
        <v>#DIV/0!</v>
      </c>
      <c r="AH55" s="26" t="e">
        <f t="shared" si="6"/>
        <v>#DIV/0!</v>
      </c>
      <c r="AI55" s="87" t="str">
        <f t="shared" ref="AI55:AL57" si="7">+BA9</f>
        <v>.</v>
      </c>
      <c r="AJ55" s="87" t="str">
        <f t="shared" si="7"/>
        <v>.</v>
      </c>
      <c r="AK55" s="87" t="str">
        <f t="shared" si="7"/>
        <v>.</v>
      </c>
      <c r="AL55" s="87" t="str">
        <f t="shared" si="7"/>
        <v>.</v>
      </c>
      <c r="AM55" s="77" t="s">
        <v>189</v>
      </c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</row>
    <row r="56" spans="1:52" s="27" customFormat="1" ht="18.75">
      <c r="A56" s="25" t="s">
        <v>39</v>
      </c>
      <c r="B56" s="107" t="s">
        <v>64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87">
        <f t="shared" ref="V56:V57" si="8">+AN10</f>
        <v>0</v>
      </c>
      <c r="W56" s="87">
        <f t="shared" si="5"/>
        <v>0</v>
      </c>
      <c r="X56" s="87">
        <f t="shared" si="5"/>
        <v>0</v>
      </c>
      <c r="Y56" s="87">
        <f t="shared" si="5"/>
        <v>0</v>
      </c>
      <c r="Z56" s="87">
        <f t="shared" si="5"/>
        <v>0</v>
      </c>
      <c r="AA56" s="87">
        <f t="shared" si="5"/>
        <v>0</v>
      </c>
      <c r="AB56" s="87">
        <f t="shared" ref="AB56:AB57" si="9">SUM(V56:AA56)</f>
        <v>0</v>
      </c>
      <c r="AC56" s="26" t="e">
        <f t="shared" ref="AC56:AC57" si="10">V56/$AB56</f>
        <v>#DIV/0!</v>
      </c>
      <c r="AD56" s="26" t="e">
        <f t="shared" si="6"/>
        <v>#DIV/0!</v>
      </c>
      <c r="AE56" s="26" t="e">
        <f t="shared" si="6"/>
        <v>#DIV/0!</v>
      </c>
      <c r="AF56" s="26" t="e">
        <f t="shared" si="6"/>
        <v>#DIV/0!</v>
      </c>
      <c r="AG56" s="26" t="e">
        <f t="shared" si="6"/>
        <v>#DIV/0!</v>
      </c>
      <c r="AH56" s="26" t="e">
        <f t="shared" si="6"/>
        <v>#DIV/0!</v>
      </c>
      <c r="AI56" s="87" t="str">
        <f t="shared" si="7"/>
        <v>.</v>
      </c>
      <c r="AJ56" s="87" t="str">
        <f t="shared" si="7"/>
        <v>.</v>
      </c>
      <c r="AK56" s="87" t="str">
        <f t="shared" si="7"/>
        <v>.</v>
      </c>
      <c r="AL56" s="87" t="str">
        <f t="shared" si="7"/>
        <v>.</v>
      </c>
      <c r="AM56" s="76"/>
      <c r="AN56" s="77"/>
      <c r="AO56" s="77" t="s">
        <v>96</v>
      </c>
      <c r="AP56" s="77" t="s">
        <v>97</v>
      </c>
      <c r="AQ56" s="77" t="s">
        <v>98</v>
      </c>
      <c r="AR56" s="77" t="s">
        <v>99</v>
      </c>
      <c r="AS56" s="77"/>
      <c r="AT56" s="77"/>
      <c r="AU56" s="77"/>
      <c r="AV56" s="77"/>
      <c r="AW56" s="77"/>
      <c r="AX56" s="77"/>
      <c r="AY56" s="77"/>
      <c r="AZ56" s="77"/>
    </row>
    <row r="57" spans="1:52" s="27" customFormat="1" ht="18.75">
      <c r="A57" s="25" t="s">
        <v>40</v>
      </c>
      <c r="B57" s="107" t="s">
        <v>65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87">
        <f t="shared" si="8"/>
        <v>0</v>
      </c>
      <c r="W57" s="87">
        <f t="shared" si="5"/>
        <v>0</v>
      </c>
      <c r="X57" s="87">
        <f t="shared" si="5"/>
        <v>0</v>
      </c>
      <c r="Y57" s="87">
        <f t="shared" si="5"/>
        <v>0</v>
      </c>
      <c r="Z57" s="87">
        <f t="shared" si="5"/>
        <v>0</v>
      </c>
      <c r="AA57" s="87">
        <f t="shared" si="5"/>
        <v>0</v>
      </c>
      <c r="AB57" s="87">
        <f t="shared" si="9"/>
        <v>0</v>
      </c>
      <c r="AC57" s="26" t="e">
        <f t="shared" si="10"/>
        <v>#DIV/0!</v>
      </c>
      <c r="AD57" s="26" t="e">
        <f t="shared" si="6"/>
        <v>#DIV/0!</v>
      </c>
      <c r="AE57" s="26" t="e">
        <f t="shared" si="6"/>
        <v>#DIV/0!</v>
      </c>
      <c r="AF57" s="26" t="e">
        <f t="shared" si="6"/>
        <v>#DIV/0!</v>
      </c>
      <c r="AG57" s="26" t="e">
        <f t="shared" si="6"/>
        <v>#DIV/0!</v>
      </c>
      <c r="AH57" s="26" t="e">
        <f t="shared" si="6"/>
        <v>#DIV/0!</v>
      </c>
      <c r="AI57" s="87" t="str">
        <f t="shared" si="7"/>
        <v>.</v>
      </c>
      <c r="AJ57" s="87" t="str">
        <f t="shared" si="7"/>
        <v>.</v>
      </c>
      <c r="AK57" s="87" t="str">
        <f t="shared" si="7"/>
        <v>.</v>
      </c>
      <c r="AL57" s="87" t="str">
        <f t="shared" si="7"/>
        <v>.</v>
      </c>
      <c r="AM57" s="76" t="s">
        <v>100</v>
      </c>
      <c r="AN57" s="77"/>
      <c r="AO57" s="77">
        <v>17</v>
      </c>
      <c r="AP57" s="77">
        <v>100</v>
      </c>
      <c r="AQ57" s="77">
        <v>100</v>
      </c>
      <c r="AR57" s="77">
        <v>100</v>
      </c>
      <c r="AS57" s="77"/>
      <c r="AT57" s="77"/>
      <c r="AU57" s="77"/>
      <c r="AV57" s="77"/>
      <c r="AW57" s="77"/>
      <c r="AX57" s="77"/>
      <c r="AY57" s="77"/>
      <c r="AZ57" s="77"/>
    </row>
    <row r="58" spans="1:52" s="24" customFormat="1" ht="16.5" customHeight="1">
      <c r="A58" s="33"/>
      <c r="B58" s="44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1"/>
      <c r="T58" s="31"/>
      <c r="U58" s="31"/>
      <c r="V58" s="31"/>
      <c r="W58" s="31"/>
      <c r="X58" s="31"/>
      <c r="Y58" s="31"/>
      <c r="Z58" s="31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72" t="s">
        <v>206</v>
      </c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</row>
    <row r="59" spans="1:52" s="24" customFormat="1" ht="16.5" customHeight="1">
      <c r="A59" s="38"/>
      <c r="B59" s="38"/>
      <c r="C59" s="45"/>
      <c r="D59" s="33"/>
      <c r="E59" s="33"/>
      <c r="F59" s="33"/>
      <c r="G59" s="33"/>
      <c r="H59" s="33"/>
      <c r="I59" s="33"/>
      <c r="J59" s="33"/>
      <c r="K59" s="46"/>
      <c r="L59" s="46"/>
      <c r="M59" s="33"/>
      <c r="N59" s="33"/>
      <c r="O59" s="33"/>
      <c r="P59" s="31"/>
      <c r="Q59" s="31"/>
      <c r="R59" s="31"/>
      <c r="S59" s="31"/>
      <c r="T59" s="46"/>
      <c r="U59" s="46"/>
      <c r="V59" s="31"/>
      <c r="W59" s="31"/>
      <c r="X59" s="31"/>
      <c r="Y59" s="31"/>
      <c r="Z59" s="31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7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</row>
    <row r="60" spans="1:52" s="24" customFormat="1" ht="36.75" customHeight="1">
      <c r="A60" s="103" t="s">
        <v>52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31"/>
      <c r="W60" s="31"/>
      <c r="X60" s="31"/>
      <c r="Y60" s="31"/>
      <c r="Z60" s="103" t="s">
        <v>53</v>
      </c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7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</row>
    <row r="61" spans="1:52" s="24" customFormat="1" ht="16.5" customHeight="1">
      <c r="A61" s="38"/>
      <c r="B61" s="38"/>
      <c r="C61" s="45"/>
      <c r="D61" s="33"/>
      <c r="E61" s="33"/>
      <c r="F61" s="33"/>
      <c r="G61" s="33"/>
      <c r="H61" s="33"/>
      <c r="I61" s="33"/>
      <c r="J61" s="33"/>
      <c r="K61" s="46"/>
      <c r="L61" s="46"/>
      <c r="M61" s="33"/>
      <c r="N61" s="33"/>
      <c r="O61" s="33"/>
      <c r="P61" s="31"/>
      <c r="Q61" s="31"/>
      <c r="R61" s="31"/>
      <c r="S61" s="31"/>
      <c r="T61" s="46"/>
      <c r="U61" s="46"/>
      <c r="V61" s="31"/>
      <c r="W61" s="31"/>
      <c r="X61" s="31"/>
      <c r="Y61" s="31"/>
      <c r="Z61" s="31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7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</row>
    <row r="62" spans="1:52" s="24" customFormat="1" ht="16.5" customHeight="1">
      <c r="A62" s="38"/>
      <c r="B62" s="38"/>
      <c r="C62" s="45"/>
      <c r="D62" s="33"/>
      <c r="E62" s="33"/>
      <c r="F62" s="33"/>
      <c r="G62" s="33"/>
      <c r="H62" s="33"/>
      <c r="I62" s="33"/>
      <c r="J62" s="33"/>
      <c r="K62" s="46"/>
      <c r="L62" s="46"/>
      <c r="M62" s="33"/>
      <c r="N62" s="33"/>
      <c r="O62" s="33"/>
      <c r="P62" s="31"/>
      <c r="Q62" s="31"/>
      <c r="R62" s="31"/>
      <c r="S62" s="31"/>
      <c r="T62" s="46"/>
      <c r="U62" s="46"/>
      <c r="V62" s="31"/>
      <c r="W62" s="31"/>
      <c r="X62" s="31"/>
      <c r="Y62" s="31"/>
      <c r="Z62" s="31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72" t="s">
        <v>126</v>
      </c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</row>
    <row r="63" spans="1:52" s="24" customFormat="1" ht="16.5" customHeight="1">
      <c r="A63" s="38"/>
      <c r="B63" s="38"/>
      <c r="C63" s="45"/>
      <c r="D63" s="33"/>
      <c r="E63" s="33"/>
      <c r="F63" s="33"/>
      <c r="G63" s="33"/>
      <c r="H63" s="33"/>
      <c r="I63" s="33"/>
      <c r="J63" s="33"/>
      <c r="K63" s="46"/>
      <c r="L63" s="46"/>
      <c r="M63" s="33"/>
      <c r="N63" s="33"/>
      <c r="O63" s="33"/>
      <c r="P63" s="31"/>
      <c r="Q63" s="31"/>
      <c r="R63" s="31"/>
      <c r="S63" s="31"/>
      <c r="T63" s="46"/>
      <c r="U63" s="46"/>
      <c r="V63" s="31"/>
      <c r="W63" s="31"/>
      <c r="X63" s="31"/>
      <c r="Y63" s="31"/>
      <c r="Z63" s="31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72"/>
      <c r="AN63" s="92"/>
      <c r="AO63" s="92" t="s">
        <v>96</v>
      </c>
      <c r="AP63" s="92" t="s">
        <v>97</v>
      </c>
      <c r="AQ63" s="92" t="s">
        <v>98</v>
      </c>
      <c r="AR63" s="92" t="s">
        <v>99</v>
      </c>
      <c r="AS63" s="92"/>
      <c r="AT63" s="92"/>
      <c r="AU63" s="92"/>
      <c r="AV63" s="92"/>
      <c r="AW63" s="92"/>
      <c r="AX63" s="92"/>
      <c r="AY63" s="92"/>
      <c r="AZ63" s="92"/>
    </row>
    <row r="64" spans="1:52" s="24" customFormat="1" ht="16.5" customHeight="1">
      <c r="A64" s="38"/>
      <c r="B64" s="38"/>
      <c r="C64" s="45"/>
      <c r="D64" s="33"/>
      <c r="E64" s="33"/>
      <c r="F64" s="33"/>
      <c r="G64" s="33"/>
      <c r="H64" s="33"/>
      <c r="I64" s="33"/>
      <c r="J64" s="33"/>
      <c r="K64" s="46"/>
      <c r="L64" s="46"/>
      <c r="M64" s="33"/>
      <c r="N64" s="33"/>
      <c r="O64" s="33"/>
      <c r="P64" s="31"/>
      <c r="Q64" s="31"/>
      <c r="R64" s="31"/>
      <c r="S64" s="31"/>
      <c r="T64" s="46"/>
      <c r="U64" s="46"/>
      <c r="V64" s="31"/>
      <c r="W64" s="31"/>
      <c r="X64" s="31"/>
      <c r="Y64" s="31"/>
      <c r="Z64" s="31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72" t="s">
        <v>100</v>
      </c>
      <c r="AN64" s="92"/>
      <c r="AO64" s="92">
        <v>17</v>
      </c>
      <c r="AP64" s="92">
        <v>100</v>
      </c>
      <c r="AQ64" s="92">
        <v>100</v>
      </c>
      <c r="AR64" s="92">
        <v>100</v>
      </c>
      <c r="AS64" s="92"/>
      <c r="AT64" s="92"/>
      <c r="AU64" s="92"/>
      <c r="AV64" s="92"/>
      <c r="AW64" s="92"/>
      <c r="AX64" s="92"/>
      <c r="AY64" s="92"/>
      <c r="AZ64" s="92"/>
    </row>
    <row r="65" spans="1:52" s="24" customFormat="1" ht="16.5" customHeight="1">
      <c r="A65" s="38"/>
      <c r="B65" s="38"/>
      <c r="C65" s="45"/>
      <c r="D65" s="33"/>
      <c r="E65" s="33"/>
      <c r="F65" s="33"/>
      <c r="G65" s="33"/>
      <c r="H65" s="33"/>
      <c r="I65" s="33"/>
      <c r="J65" s="33"/>
      <c r="K65" s="46"/>
      <c r="L65" s="46"/>
      <c r="M65" s="33"/>
      <c r="N65" s="33"/>
      <c r="O65" s="33"/>
      <c r="P65" s="31"/>
      <c r="Q65" s="31"/>
      <c r="R65" s="31"/>
      <c r="S65" s="31"/>
      <c r="T65" s="46"/>
      <c r="U65" s="46"/>
      <c r="V65" s="31"/>
      <c r="W65" s="31"/>
      <c r="X65" s="31"/>
      <c r="Y65" s="31"/>
      <c r="Z65" s="31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72" t="s">
        <v>206</v>
      </c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</row>
    <row r="66" spans="1:52" s="24" customFormat="1" ht="16.5" customHeight="1">
      <c r="A66" s="38"/>
      <c r="B66" s="38"/>
      <c r="C66" s="45"/>
      <c r="D66" s="33"/>
      <c r="E66" s="33"/>
      <c r="F66" s="33"/>
      <c r="G66" s="33"/>
      <c r="H66" s="33"/>
      <c r="I66" s="33"/>
      <c r="J66" s="33"/>
      <c r="K66" s="46"/>
      <c r="L66" s="46"/>
      <c r="M66" s="33"/>
      <c r="N66" s="33"/>
      <c r="O66" s="33"/>
      <c r="P66" s="31"/>
      <c r="Q66" s="31"/>
      <c r="R66" s="31"/>
      <c r="S66" s="31"/>
      <c r="T66" s="46"/>
      <c r="U66" s="46"/>
      <c r="V66" s="31"/>
      <c r="W66" s="31"/>
      <c r="X66" s="31"/>
      <c r="Y66" s="31"/>
      <c r="Z66" s="31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7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</row>
    <row r="67" spans="1:52" s="24" customFormat="1" ht="16.5" customHeight="1">
      <c r="A67" s="38"/>
      <c r="B67" s="38"/>
      <c r="C67" s="45"/>
      <c r="D67" s="33"/>
      <c r="E67" s="33"/>
      <c r="F67" s="33"/>
      <c r="G67" s="33"/>
      <c r="H67" s="33"/>
      <c r="I67" s="33"/>
      <c r="J67" s="33"/>
      <c r="K67" s="46"/>
      <c r="L67" s="46"/>
      <c r="M67" s="33"/>
      <c r="N67" s="33"/>
      <c r="O67" s="33"/>
      <c r="P67" s="31"/>
      <c r="Q67" s="31"/>
      <c r="R67" s="31"/>
      <c r="S67" s="31"/>
      <c r="T67" s="46"/>
      <c r="U67" s="46"/>
      <c r="V67" s="31"/>
      <c r="W67" s="31"/>
      <c r="X67" s="31"/>
      <c r="Y67" s="31"/>
      <c r="Z67" s="31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7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</row>
    <row r="68" spans="1:52" s="24" customFormat="1" ht="16.5" customHeight="1">
      <c r="A68" s="38"/>
      <c r="B68" s="38"/>
      <c r="C68" s="45"/>
      <c r="D68" s="33"/>
      <c r="E68" s="33"/>
      <c r="F68" s="33"/>
      <c r="G68" s="33"/>
      <c r="H68" s="33"/>
      <c r="I68" s="33"/>
      <c r="J68" s="33"/>
      <c r="K68" s="46"/>
      <c r="L68" s="46"/>
      <c r="M68" s="33"/>
      <c r="N68" s="33"/>
      <c r="O68" s="33"/>
      <c r="P68" s="31"/>
      <c r="Q68" s="31"/>
      <c r="R68" s="31"/>
      <c r="S68" s="31"/>
      <c r="T68" s="46"/>
      <c r="U68" s="46"/>
      <c r="V68" s="31"/>
      <c r="W68" s="31"/>
      <c r="X68" s="31"/>
      <c r="Y68" s="31"/>
      <c r="Z68" s="31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7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</row>
    <row r="69" spans="1:52" s="24" customFormat="1" ht="16.5" customHeight="1">
      <c r="A69" s="38"/>
      <c r="B69" s="38"/>
      <c r="C69" s="45"/>
      <c r="D69" s="33"/>
      <c r="E69" s="33"/>
      <c r="F69" s="33"/>
      <c r="G69" s="33"/>
      <c r="H69" s="33"/>
      <c r="I69" s="33"/>
      <c r="J69" s="33"/>
      <c r="K69" s="46"/>
      <c r="L69" s="46"/>
      <c r="M69" s="33"/>
      <c r="N69" s="33"/>
      <c r="O69" s="33"/>
      <c r="P69" s="31"/>
      <c r="Q69" s="31"/>
      <c r="R69" s="31"/>
      <c r="S69" s="31"/>
      <c r="T69" s="46"/>
      <c r="U69" s="46"/>
      <c r="V69" s="31"/>
      <c r="W69" s="31"/>
      <c r="X69" s="31"/>
      <c r="Y69" s="31"/>
      <c r="Z69" s="31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72" t="s">
        <v>190</v>
      </c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</row>
    <row r="70" spans="1:52" s="24" customFormat="1" ht="16.5" customHeight="1">
      <c r="A70" s="38"/>
      <c r="B70" s="38"/>
      <c r="C70" s="45"/>
      <c r="D70" s="33"/>
      <c r="E70" s="33"/>
      <c r="F70" s="33"/>
      <c r="G70" s="33"/>
      <c r="H70" s="33"/>
      <c r="I70" s="33"/>
      <c r="J70" s="33"/>
      <c r="K70" s="46"/>
      <c r="L70" s="46"/>
      <c r="M70" s="33"/>
      <c r="N70" s="33"/>
      <c r="O70" s="33"/>
      <c r="P70" s="31"/>
      <c r="Q70" s="31"/>
      <c r="R70" s="31"/>
      <c r="S70" s="31"/>
      <c r="T70" s="46"/>
      <c r="U70" s="46"/>
      <c r="V70" s="31"/>
      <c r="W70" s="31"/>
      <c r="X70" s="31"/>
      <c r="Y70" s="31"/>
      <c r="Z70" s="31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72"/>
      <c r="AN70" s="92"/>
      <c r="AO70" s="92" t="s">
        <v>96</v>
      </c>
      <c r="AP70" s="92" t="s">
        <v>97</v>
      </c>
      <c r="AQ70" s="92" t="s">
        <v>98</v>
      </c>
      <c r="AR70" s="92" t="s">
        <v>99</v>
      </c>
      <c r="AS70" s="92"/>
      <c r="AT70" s="92"/>
      <c r="AU70" s="92"/>
      <c r="AV70" s="92"/>
      <c r="AW70" s="92"/>
      <c r="AX70" s="92"/>
      <c r="AY70" s="92"/>
      <c r="AZ70" s="92"/>
    </row>
    <row r="71" spans="1:52" s="24" customFormat="1" ht="16.5" customHeight="1">
      <c r="A71" s="38"/>
      <c r="B71" s="38"/>
      <c r="C71" s="45"/>
      <c r="D71" s="33"/>
      <c r="E71" s="33"/>
      <c r="F71" s="33"/>
      <c r="G71" s="33"/>
      <c r="H71" s="33"/>
      <c r="I71" s="33"/>
      <c r="J71" s="33"/>
      <c r="K71" s="46"/>
      <c r="L71" s="46"/>
      <c r="M71" s="33"/>
      <c r="N71" s="33"/>
      <c r="O71" s="33"/>
      <c r="P71" s="31"/>
      <c r="Q71" s="31"/>
      <c r="R71" s="31"/>
      <c r="S71" s="31"/>
      <c r="T71" s="46"/>
      <c r="U71" s="46"/>
      <c r="V71" s="31"/>
      <c r="W71" s="31"/>
      <c r="X71" s="31"/>
      <c r="Y71" s="31"/>
      <c r="Z71" s="31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72" t="s">
        <v>100</v>
      </c>
      <c r="AN71" s="92" t="s">
        <v>185</v>
      </c>
      <c r="AO71" s="92">
        <v>1</v>
      </c>
      <c r="AP71" s="92">
        <v>5.9</v>
      </c>
      <c r="AQ71" s="92">
        <v>5.9</v>
      </c>
      <c r="AR71" s="92">
        <v>5.9</v>
      </c>
      <c r="AS71" s="92"/>
      <c r="AT71" s="92"/>
      <c r="AU71" s="92"/>
      <c r="AV71" s="92"/>
      <c r="AW71" s="92"/>
      <c r="AX71" s="92"/>
      <c r="AY71" s="92"/>
      <c r="AZ71" s="92"/>
    </row>
    <row r="72" spans="1:52" s="24" customFormat="1" ht="16.5" customHeight="1">
      <c r="A72" s="38"/>
      <c r="B72" s="38"/>
      <c r="C72" s="45"/>
      <c r="D72" s="33"/>
      <c r="E72" s="33"/>
      <c r="F72" s="33"/>
      <c r="G72" s="33"/>
      <c r="H72" s="33"/>
      <c r="I72" s="33"/>
      <c r="J72" s="33"/>
      <c r="K72" s="46"/>
      <c r="L72" s="46"/>
      <c r="M72" s="33"/>
      <c r="N72" s="33"/>
      <c r="O72" s="33"/>
      <c r="P72" s="31"/>
      <c r="Q72" s="31"/>
      <c r="R72" s="31"/>
      <c r="S72" s="31"/>
      <c r="T72" s="46"/>
      <c r="U72" s="46"/>
      <c r="V72" s="31"/>
      <c r="W72" s="31"/>
      <c r="X72" s="31"/>
      <c r="Y72" s="31"/>
      <c r="Z72" s="31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72"/>
      <c r="AN72" s="92" t="s">
        <v>30</v>
      </c>
      <c r="AO72" s="92">
        <v>16</v>
      </c>
      <c r="AP72" s="92">
        <v>94.1</v>
      </c>
      <c r="AQ72" s="92">
        <v>94.1</v>
      </c>
      <c r="AR72" s="92">
        <v>100</v>
      </c>
      <c r="AS72" s="92"/>
      <c r="AT72" s="92"/>
      <c r="AU72" s="92"/>
      <c r="AV72" s="92"/>
      <c r="AW72" s="92"/>
      <c r="AX72" s="92"/>
      <c r="AY72" s="92"/>
      <c r="AZ72" s="92"/>
    </row>
    <row r="73" spans="1:52" s="24" customFormat="1" ht="16.5" customHeight="1">
      <c r="A73" s="38"/>
      <c r="B73" s="38"/>
      <c r="C73" s="45"/>
      <c r="D73" s="33"/>
      <c r="E73" s="33"/>
      <c r="F73" s="33"/>
      <c r="G73" s="33"/>
      <c r="H73" s="33"/>
      <c r="I73" s="33"/>
      <c r="J73" s="33"/>
      <c r="K73" s="46"/>
      <c r="L73" s="46"/>
      <c r="M73" s="33"/>
      <c r="N73" s="33"/>
      <c r="O73" s="33"/>
      <c r="P73" s="31"/>
      <c r="Q73" s="31"/>
      <c r="R73" s="31"/>
      <c r="S73" s="31"/>
      <c r="T73" s="46"/>
      <c r="U73" s="46"/>
      <c r="V73" s="31"/>
      <c r="W73" s="31"/>
      <c r="X73" s="31"/>
      <c r="Y73" s="31"/>
      <c r="Z73" s="31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72"/>
      <c r="AN73" s="92" t="s">
        <v>92</v>
      </c>
      <c r="AO73" s="92">
        <v>17</v>
      </c>
      <c r="AP73" s="92">
        <v>100</v>
      </c>
      <c r="AQ73" s="92">
        <v>100</v>
      </c>
      <c r="AR73" s="92"/>
      <c r="AS73" s="92"/>
      <c r="AT73" s="92"/>
      <c r="AU73" s="92"/>
      <c r="AV73" s="92"/>
      <c r="AW73" s="92"/>
      <c r="AX73" s="92"/>
      <c r="AY73" s="92"/>
      <c r="AZ73" s="92"/>
    </row>
    <row r="74" spans="1:52" s="24" customFormat="1" ht="16.5" customHeight="1">
      <c r="A74" s="38"/>
      <c r="B74" s="38"/>
      <c r="C74" s="45"/>
      <c r="D74" s="33"/>
      <c r="E74" s="33"/>
      <c r="F74" s="33"/>
      <c r="G74" s="33"/>
      <c r="H74" s="33"/>
      <c r="I74" s="33"/>
      <c r="J74" s="33"/>
      <c r="K74" s="46"/>
      <c r="L74" s="46"/>
      <c r="M74" s="33"/>
      <c r="N74" s="33"/>
      <c r="O74" s="33"/>
      <c r="P74" s="31"/>
      <c r="Q74" s="31"/>
      <c r="R74" s="31"/>
      <c r="S74" s="31"/>
      <c r="T74" s="46"/>
      <c r="U74" s="46"/>
      <c r="V74" s="31"/>
      <c r="W74" s="31"/>
      <c r="X74" s="31"/>
      <c r="Y74" s="31"/>
      <c r="Z74" s="31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72" t="s">
        <v>206</v>
      </c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</row>
    <row r="75" spans="1:52" s="24" customFormat="1" ht="16.5" customHeight="1">
      <c r="A75" s="38"/>
      <c r="B75" s="38"/>
      <c r="C75" s="45"/>
      <c r="D75" s="33"/>
      <c r="E75" s="33"/>
      <c r="F75" s="33"/>
      <c r="G75" s="33"/>
      <c r="H75" s="33"/>
      <c r="I75" s="33"/>
      <c r="J75" s="33"/>
      <c r="K75" s="46"/>
      <c r="L75" s="46"/>
      <c r="M75" s="33"/>
      <c r="N75" s="33"/>
      <c r="O75" s="33"/>
      <c r="P75" s="31"/>
      <c r="Q75" s="31"/>
      <c r="R75" s="31"/>
      <c r="S75" s="31"/>
      <c r="T75" s="46"/>
      <c r="U75" s="46"/>
      <c r="V75" s="31"/>
      <c r="W75" s="31"/>
      <c r="X75" s="31"/>
      <c r="Y75" s="31"/>
      <c r="Z75" s="31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7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</row>
    <row r="76" spans="1:52" s="24" customFormat="1" ht="16.5" customHeight="1">
      <c r="A76" s="38"/>
      <c r="B76" s="38"/>
      <c r="C76" s="45"/>
      <c r="D76" s="33"/>
      <c r="E76" s="33"/>
      <c r="F76" s="33"/>
      <c r="G76" s="33"/>
      <c r="H76" s="33"/>
      <c r="I76" s="33"/>
      <c r="J76" s="33"/>
      <c r="K76" s="46"/>
      <c r="L76" s="46"/>
      <c r="M76" s="33"/>
      <c r="N76" s="33"/>
      <c r="O76" s="33"/>
      <c r="P76" s="31"/>
      <c r="Q76" s="31"/>
      <c r="R76" s="31"/>
      <c r="S76" s="31"/>
      <c r="T76" s="46"/>
      <c r="U76" s="46"/>
      <c r="V76" s="31"/>
      <c r="W76" s="31"/>
      <c r="X76" s="31"/>
      <c r="Y76" s="31"/>
      <c r="Z76" s="31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7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</row>
    <row r="77" spans="1:52" s="24" customFormat="1" ht="16.5" customHeight="1">
      <c r="A77" s="38"/>
      <c r="B77" s="38"/>
      <c r="C77" s="45"/>
      <c r="D77" s="33"/>
      <c r="E77" s="33"/>
      <c r="F77" s="33"/>
      <c r="G77" s="33"/>
      <c r="H77" s="33"/>
      <c r="I77" s="33"/>
      <c r="J77" s="33"/>
      <c r="K77" s="46"/>
      <c r="L77" s="46"/>
      <c r="M77" s="33"/>
      <c r="N77" s="33"/>
      <c r="O77" s="33"/>
      <c r="P77" s="31"/>
      <c r="Q77" s="31"/>
      <c r="R77" s="31"/>
      <c r="S77" s="31"/>
      <c r="T77" s="46"/>
      <c r="U77" s="46"/>
      <c r="V77" s="31"/>
      <c r="W77" s="31"/>
      <c r="X77" s="31"/>
      <c r="Y77" s="31"/>
      <c r="Z77" s="31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7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</row>
    <row r="78" spans="1:52" s="24" customFormat="1" ht="16.5" customHeight="1">
      <c r="A78" s="38"/>
      <c r="B78" s="38"/>
      <c r="C78" s="45"/>
      <c r="D78" s="33"/>
      <c r="E78" s="33"/>
      <c r="F78" s="33"/>
      <c r="G78" s="33"/>
      <c r="H78" s="33"/>
      <c r="I78" s="33"/>
      <c r="J78" s="33"/>
      <c r="K78" s="46"/>
      <c r="L78" s="46"/>
      <c r="M78" s="33"/>
      <c r="N78" s="33"/>
      <c r="O78" s="33"/>
      <c r="P78" s="31"/>
      <c r="Q78" s="31"/>
      <c r="R78" s="31"/>
      <c r="S78" s="31"/>
      <c r="T78" s="46"/>
      <c r="U78" s="46"/>
      <c r="V78" s="31"/>
      <c r="W78" s="31"/>
      <c r="X78" s="31"/>
      <c r="Y78" s="31"/>
      <c r="Z78" s="31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72" t="s">
        <v>128</v>
      </c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</row>
    <row r="79" spans="1:52" s="24" customFormat="1" ht="16.5" customHeight="1">
      <c r="A79" s="38"/>
      <c r="B79" s="38"/>
      <c r="C79" s="45"/>
      <c r="D79" s="33"/>
      <c r="E79" s="33"/>
      <c r="F79" s="33"/>
      <c r="G79" s="33"/>
      <c r="H79" s="33"/>
      <c r="I79" s="33"/>
      <c r="J79" s="33"/>
      <c r="K79" s="46"/>
      <c r="L79" s="46"/>
      <c r="M79" s="33"/>
      <c r="N79" s="33"/>
      <c r="O79" s="33"/>
      <c r="P79" s="31"/>
      <c r="Q79" s="31"/>
      <c r="R79" s="31"/>
      <c r="S79" s="31"/>
      <c r="T79" s="46"/>
      <c r="U79" s="46"/>
      <c r="V79" s="31"/>
      <c r="W79" s="31"/>
      <c r="X79" s="31"/>
      <c r="Y79" s="31"/>
      <c r="Z79" s="31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72"/>
      <c r="AN79" s="92"/>
      <c r="AO79" s="92" t="s">
        <v>96</v>
      </c>
      <c r="AP79" s="92" t="s">
        <v>97</v>
      </c>
      <c r="AQ79" s="92" t="s">
        <v>98</v>
      </c>
      <c r="AR79" s="92" t="s">
        <v>99</v>
      </c>
      <c r="AS79" s="92"/>
      <c r="AT79" s="92"/>
      <c r="AU79" s="92"/>
      <c r="AV79" s="92"/>
      <c r="AW79" s="92"/>
      <c r="AX79" s="92"/>
      <c r="AY79" s="92"/>
      <c r="AZ79" s="92"/>
    </row>
    <row r="80" spans="1:52" s="24" customFormat="1" ht="16.5" customHeight="1">
      <c r="A80" s="38"/>
      <c r="B80" s="38"/>
      <c r="C80" s="45"/>
      <c r="D80" s="33"/>
      <c r="E80" s="33"/>
      <c r="F80" s="33"/>
      <c r="G80" s="33"/>
      <c r="H80" s="33"/>
      <c r="I80" s="33"/>
      <c r="J80" s="33"/>
      <c r="K80" s="46"/>
      <c r="L80" s="46"/>
      <c r="M80" s="33"/>
      <c r="N80" s="33"/>
      <c r="O80" s="33"/>
      <c r="P80" s="31"/>
      <c r="Q80" s="31"/>
      <c r="R80" s="31"/>
      <c r="S80" s="31"/>
      <c r="T80" s="46"/>
      <c r="U80" s="46"/>
      <c r="V80" s="31"/>
      <c r="W80" s="31"/>
      <c r="X80" s="31"/>
      <c r="Y80" s="31"/>
      <c r="Z80" s="31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72" t="s">
        <v>100</v>
      </c>
      <c r="AN80" s="92" t="s">
        <v>185</v>
      </c>
      <c r="AO80" s="92">
        <v>9</v>
      </c>
      <c r="AP80" s="92">
        <v>52.9</v>
      </c>
      <c r="AQ80" s="92">
        <v>52.9</v>
      </c>
      <c r="AR80" s="92">
        <v>52.9</v>
      </c>
      <c r="AS80" s="92"/>
      <c r="AT80" s="92"/>
      <c r="AU80" s="92"/>
      <c r="AV80" s="92"/>
      <c r="AW80" s="92"/>
      <c r="AX80" s="92"/>
      <c r="AY80" s="92"/>
      <c r="AZ80" s="92"/>
    </row>
    <row r="81" spans="1:52" s="24" customFormat="1" ht="16.5" customHeight="1">
      <c r="A81" s="38"/>
      <c r="B81" s="38"/>
      <c r="C81" s="45"/>
      <c r="D81" s="33"/>
      <c r="E81" s="33"/>
      <c r="F81" s="33"/>
      <c r="G81" s="33"/>
      <c r="H81" s="33"/>
      <c r="I81" s="33"/>
      <c r="J81" s="33"/>
      <c r="K81" s="46"/>
      <c r="L81" s="46"/>
      <c r="M81" s="33"/>
      <c r="N81" s="33"/>
      <c r="O81" s="33"/>
      <c r="P81" s="31"/>
      <c r="Q81" s="31"/>
      <c r="R81" s="31"/>
      <c r="S81" s="31"/>
      <c r="T81" s="46"/>
      <c r="U81" s="46"/>
      <c r="V81" s="31"/>
      <c r="W81" s="31"/>
      <c r="X81" s="31"/>
      <c r="Y81" s="31"/>
      <c r="Z81" s="31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72"/>
      <c r="AN81" s="92" t="s">
        <v>30</v>
      </c>
      <c r="AO81" s="92">
        <v>8</v>
      </c>
      <c r="AP81" s="92">
        <v>47.1</v>
      </c>
      <c r="AQ81" s="92">
        <v>47.1</v>
      </c>
      <c r="AR81" s="92">
        <v>100</v>
      </c>
      <c r="AS81" s="92"/>
      <c r="AT81" s="92"/>
      <c r="AU81" s="92"/>
      <c r="AV81" s="92"/>
      <c r="AW81" s="92"/>
      <c r="AX81" s="92"/>
      <c r="AY81" s="92"/>
      <c r="AZ81" s="92"/>
    </row>
    <row r="82" spans="1:52" s="24" customFormat="1" ht="35.25" customHeight="1">
      <c r="A82" s="103" t="s">
        <v>55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29"/>
      <c r="W82" s="29"/>
      <c r="X82" s="29"/>
      <c r="Y82" s="29"/>
      <c r="Z82" s="103" t="s">
        <v>54</v>
      </c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72"/>
      <c r="AN82" s="92" t="s">
        <v>92</v>
      </c>
      <c r="AO82" s="92">
        <v>17</v>
      </c>
      <c r="AP82" s="92">
        <v>100</v>
      </c>
      <c r="AQ82" s="92">
        <v>100</v>
      </c>
      <c r="AR82" s="92"/>
      <c r="AS82" s="92"/>
      <c r="AT82" s="92"/>
      <c r="AU82" s="92"/>
      <c r="AV82" s="92"/>
      <c r="AW82" s="92"/>
      <c r="AX82" s="92"/>
      <c r="AY82" s="92"/>
      <c r="AZ82" s="92"/>
    </row>
    <row r="83" spans="1:52" s="49" customFormat="1" ht="16.5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93" t="s">
        <v>206</v>
      </c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</row>
    <row r="84" spans="1:52" s="24" customFormat="1" ht="16.5" customHeight="1">
      <c r="A84" s="38"/>
      <c r="B84" s="38"/>
      <c r="C84" s="38"/>
      <c r="D84" s="38"/>
      <c r="E84" s="38"/>
      <c r="F84" s="38"/>
      <c r="G84" s="29"/>
      <c r="H84" s="29"/>
      <c r="I84" s="29"/>
      <c r="J84" s="29"/>
      <c r="K84" s="31"/>
      <c r="L84" s="31"/>
      <c r="M84" s="33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7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</row>
    <row r="85" spans="1:52" s="24" customFormat="1" ht="18.75" customHeight="1">
      <c r="A85" s="38"/>
      <c r="B85" s="38"/>
      <c r="C85" s="38"/>
      <c r="D85" s="38"/>
      <c r="E85" s="38"/>
      <c r="F85" s="38"/>
      <c r="G85" s="29"/>
      <c r="H85" s="29"/>
      <c r="I85" s="29"/>
      <c r="J85" s="29"/>
      <c r="K85" s="33"/>
      <c r="L85" s="33"/>
      <c r="M85" s="33"/>
      <c r="N85" s="33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7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</row>
    <row r="86" spans="1:52" s="24" customFormat="1" ht="16.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29"/>
      <c r="AG86" s="29"/>
      <c r="AH86" s="29"/>
      <c r="AI86" s="29"/>
      <c r="AJ86" s="29"/>
      <c r="AK86" s="29"/>
      <c r="AL86" s="29"/>
      <c r="AM86" s="7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</row>
    <row r="87" spans="1:52" s="24" customFormat="1" ht="16.5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29"/>
      <c r="AG87" s="29"/>
      <c r="AH87" s="29"/>
      <c r="AI87" s="29"/>
      <c r="AJ87" s="29"/>
      <c r="AK87" s="29"/>
      <c r="AL87" s="29"/>
      <c r="AM87" s="72" t="s">
        <v>191</v>
      </c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</row>
    <row r="88" spans="1:52" s="24" customFormat="1" ht="16.5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29"/>
      <c r="AG88" s="29"/>
      <c r="AH88" s="29"/>
      <c r="AI88" s="29"/>
      <c r="AJ88" s="29"/>
      <c r="AK88" s="29"/>
      <c r="AL88" s="29"/>
      <c r="AM88" s="72"/>
      <c r="AN88" s="92"/>
      <c r="AO88" s="92" t="s">
        <v>96</v>
      </c>
      <c r="AP88" s="92" t="s">
        <v>97</v>
      </c>
      <c r="AQ88" s="92" t="s">
        <v>98</v>
      </c>
      <c r="AR88" s="92" t="s">
        <v>99</v>
      </c>
      <c r="AS88" s="92"/>
      <c r="AT88" s="92"/>
      <c r="AU88" s="92"/>
      <c r="AV88" s="92"/>
      <c r="AW88" s="92"/>
      <c r="AX88" s="92"/>
      <c r="AY88" s="92"/>
      <c r="AZ88" s="92"/>
    </row>
    <row r="89" spans="1:52" s="24" customFormat="1" ht="16.5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29"/>
      <c r="AG89" s="29"/>
      <c r="AH89" s="29"/>
      <c r="AI89" s="29"/>
      <c r="AJ89" s="29"/>
      <c r="AK89" s="29"/>
      <c r="AL89" s="29"/>
      <c r="AM89" s="72" t="s">
        <v>100</v>
      </c>
      <c r="AN89" s="92"/>
      <c r="AO89" s="92">
        <v>8</v>
      </c>
      <c r="AP89" s="92">
        <v>47.1</v>
      </c>
      <c r="AQ89" s="92">
        <v>47.1</v>
      </c>
      <c r="AR89" s="92">
        <v>47.1</v>
      </c>
      <c r="AS89" s="92"/>
      <c r="AT89" s="92"/>
      <c r="AU89" s="92"/>
      <c r="AV89" s="92"/>
      <c r="AW89" s="92"/>
      <c r="AX89" s="92"/>
      <c r="AY89" s="92"/>
      <c r="AZ89" s="92"/>
    </row>
    <row r="90" spans="1:52" s="24" customFormat="1" ht="16.5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29"/>
      <c r="AG90" s="29"/>
      <c r="AH90" s="29"/>
      <c r="AI90" s="29"/>
      <c r="AJ90" s="29"/>
      <c r="AK90" s="29"/>
      <c r="AL90" s="29"/>
      <c r="AM90" s="72"/>
      <c r="AN90" s="92" t="s">
        <v>185</v>
      </c>
      <c r="AO90" s="92">
        <v>1</v>
      </c>
      <c r="AP90" s="92">
        <v>5.9</v>
      </c>
      <c r="AQ90" s="92">
        <v>5.9</v>
      </c>
      <c r="AR90" s="92">
        <v>52.9</v>
      </c>
      <c r="AS90" s="92"/>
      <c r="AT90" s="92"/>
      <c r="AU90" s="92"/>
      <c r="AV90" s="92"/>
      <c r="AW90" s="92"/>
      <c r="AX90" s="92"/>
      <c r="AY90" s="92"/>
      <c r="AZ90" s="92"/>
    </row>
    <row r="91" spans="1:52" s="24" customFormat="1" ht="16.5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29"/>
      <c r="AG91" s="29"/>
      <c r="AH91" s="29"/>
      <c r="AI91" s="29"/>
      <c r="AJ91" s="29"/>
      <c r="AK91" s="29"/>
      <c r="AL91" s="29"/>
      <c r="AM91" s="72"/>
      <c r="AN91" s="92" t="s">
        <v>30</v>
      </c>
      <c r="AO91" s="92">
        <v>8</v>
      </c>
      <c r="AP91" s="92">
        <v>47.1</v>
      </c>
      <c r="AQ91" s="92">
        <v>47.1</v>
      </c>
      <c r="AR91" s="92">
        <v>100</v>
      </c>
      <c r="AS91" s="92"/>
      <c r="AT91" s="92"/>
      <c r="AU91" s="92"/>
      <c r="AV91" s="92"/>
      <c r="AW91" s="92"/>
      <c r="AX91" s="92"/>
      <c r="AY91" s="92"/>
      <c r="AZ91" s="92"/>
    </row>
    <row r="92" spans="1:52" s="24" customFormat="1" ht="16.5" customHeight="1">
      <c r="A92" s="33"/>
      <c r="B92" s="44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29"/>
      <c r="AG92" s="29"/>
      <c r="AH92" s="29"/>
      <c r="AI92" s="29"/>
      <c r="AJ92" s="29"/>
      <c r="AK92" s="29"/>
      <c r="AL92" s="29"/>
      <c r="AM92" s="72"/>
      <c r="AN92" s="92" t="s">
        <v>92</v>
      </c>
      <c r="AO92" s="92">
        <v>17</v>
      </c>
      <c r="AP92" s="92">
        <v>100</v>
      </c>
      <c r="AQ92" s="92">
        <v>100</v>
      </c>
      <c r="AR92" s="92"/>
      <c r="AS92" s="92"/>
      <c r="AT92" s="92"/>
      <c r="AU92" s="92"/>
      <c r="AV92" s="92"/>
      <c r="AW92" s="92"/>
      <c r="AX92" s="92"/>
      <c r="AY92" s="92"/>
      <c r="AZ92" s="92"/>
    </row>
    <row r="93" spans="1:52" s="24" customFormat="1" ht="16.5" customHeight="1">
      <c r="A93" s="33"/>
      <c r="B93" s="4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29"/>
      <c r="AM93" s="72" t="s">
        <v>206</v>
      </c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</row>
    <row r="94" spans="1:52" s="24" customFormat="1" ht="16.5" customHeight="1">
      <c r="A94" s="33"/>
      <c r="B94" s="44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29"/>
      <c r="AM94" s="7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</row>
    <row r="95" spans="1:52" s="24" customFormat="1" ht="16.5" customHeight="1">
      <c r="A95" s="33"/>
      <c r="B95" s="44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29"/>
      <c r="AM95" s="7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</row>
    <row r="96" spans="1:52" s="24" customFormat="1" ht="16.5" customHeight="1">
      <c r="A96" s="33"/>
      <c r="B96" s="44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29"/>
      <c r="AM96" s="7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</row>
    <row r="97" spans="1:52" s="24" customFormat="1" ht="16.5" customHeight="1">
      <c r="A97" s="33"/>
      <c r="B97" s="44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29"/>
      <c r="AM97" s="72" t="s">
        <v>192</v>
      </c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</row>
    <row r="98" spans="1:52" s="24" customFormat="1" ht="16.5" customHeight="1">
      <c r="A98" s="33"/>
      <c r="B98" s="44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29"/>
      <c r="AM98" s="72"/>
      <c r="AN98" s="92"/>
      <c r="AO98" s="92" t="s">
        <v>96</v>
      </c>
      <c r="AP98" s="92" t="s">
        <v>97</v>
      </c>
      <c r="AQ98" s="92" t="s">
        <v>98</v>
      </c>
      <c r="AR98" s="92" t="s">
        <v>99</v>
      </c>
      <c r="AS98" s="92"/>
      <c r="AT98" s="92"/>
      <c r="AU98" s="92"/>
      <c r="AV98" s="92"/>
      <c r="AW98" s="92"/>
      <c r="AX98" s="92"/>
      <c r="AY98" s="92"/>
      <c r="AZ98" s="92"/>
    </row>
    <row r="99" spans="1:52" s="24" customFormat="1" ht="16.5" customHeight="1">
      <c r="A99" s="33"/>
      <c r="B99" s="44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29"/>
      <c r="AM99" s="72" t="s">
        <v>100</v>
      </c>
      <c r="AN99" s="92" t="s">
        <v>185</v>
      </c>
      <c r="AO99" s="92">
        <v>14</v>
      </c>
      <c r="AP99" s="92">
        <v>82.4</v>
      </c>
      <c r="AQ99" s="92">
        <v>82.4</v>
      </c>
      <c r="AR99" s="92">
        <v>82.4</v>
      </c>
      <c r="AS99" s="92"/>
      <c r="AT99" s="92"/>
      <c r="AU99" s="92"/>
      <c r="AV99" s="92"/>
      <c r="AW99" s="92"/>
      <c r="AX99" s="92"/>
      <c r="AY99" s="92"/>
      <c r="AZ99" s="92"/>
    </row>
    <row r="100" spans="1:52" s="24" customFormat="1" ht="16.5" customHeight="1">
      <c r="A100" s="33"/>
      <c r="B100" s="44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29"/>
      <c r="AM100" s="72"/>
      <c r="AN100" s="92" t="s">
        <v>30</v>
      </c>
      <c r="AO100" s="92">
        <v>3</v>
      </c>
      <c r="AP100" s="92">
        <v>17.600000000000001</v>
      </c>
      <c r="AQ100" s="92">
        <v>17.600000000000001</v>
      </c>
      <c r="AR100" s="92">
        <v>100</v>
      </c>
      <c r="AS100" s="92"/>
      <c r="AT100" s="92"/>
      <c r="AU100" s="92"/>
      <c r="AV100" s="92"/>
      <c r="AW100" s="92"/>
      <c r="AX100" s="92"/>
      <c r="AY100" s="92"/>
      <c r="AZ100" s="92"/>
    </row>
    <row r="101" spans="1:52" s="24" customFormat="1" ht="16.5" customHeight="1">
      <c r="A101" s="33"/>
      <c r="B101" s="44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29"/>
      <c r="AM101" s="72"/>
      <c r="AN101" s="92" t="s">
        <v>92</v>
      </c>
      <c r="AO101" s="92">
        <v>17</v>
      </c>
      <c r="AP101" s="92">
        <v>100</v>
      </c>
      <c r="AQ101" s="92">
        <v>100</v>
      </c>
      <c r="AR101" s="92"/>
      <c r="AS101" s="92"/>
      <c r="AT101" s="92"/>
      <c r="AU101" s="92"/>
      <c r="AV101" s="92"/>
      <c r="AW101" s="92"/>
      <c r="AX101" s="92"/>
      <c r="AY101" s="92"/>
      <c r="AZ101" s="92"/>
    </row>
    <row r="102" spans="1:52" s="24" customFormat="1" ht="16.5" customHeight="1">
      <c r="A102" s="33"/>
      <c r="B102" s="44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29"/>
      <c r="AM102" s="72" t="s">
        <v>206</v>
      </c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</row>
    <row r="103" spans="1:52" s="24" customFormat="1" ht="16.5" customHeight="1">
      <c r="A103" s="33"/>
      <c r="B103" s="44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29"/>
      <c r="AM103" s="7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</row>
    <row r="104" spans="1:52" s="24" customFormat="1" ht="16.5" customHeight="1">
      <c r="A104" s="33"/>
      <c r="B104" s="44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29"/>
      <c r="P104" s="29"/>
      <c r="Q104" s="29"/>
      <c r="R104" s="29"/>
      <c r="S104" s="29"/>
      <c r="T104" s="29"/>
      <c r="U104" s="29"/>
      <c r="V104" s="105" t="s">
        <v>11</v>
      </c>
      <c r="W104" s="105"/>
      <c r="X104" s="105"/>
      <c r="Y104" s="105"/>
      <c r="Z104" s="105"/>
      <c r="AA104" s="105"/>
      <c r="AB104" s="23"/>
      <c r="AC104" s="105" t="s">
        <v>12</v>
      </c>
      <c r="AD104" s="105"/>
      <c r="AE104" s="105"/>
      <c r="AF104" s="105"/>
      <c r="AG104" s="105"/>
      <c r="AH104" s="105"/>
      <c r="AI104" s="106" t="s">
        <v>86</v>
      </c>
      <c r="AJ104" s="106"/>
      <c r="AK104" s="106"/>
      <c r="AL104" s="106"/>
      <c r="AM104" s="7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</row>
    <row r="105" spans="1:52" s="24" customFormat="1" ht="16.5" customHeight="1">
      <c r="A105" s="33"/>
      <c r="B105" s="44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50"/>
      <c r="P105" s="50"/>
      <c r="Q105" s="50"/>
      <c r="R105" s="50"/>
      <c r="S105" s="50"/>
      <c r="T105" s="29"/>
      <c r="U105" s="29"/>
      <c r="V105" s="105"/>
      <c r="W105" s="105"/>
      <c r="X105" s="105"/>
      <c r="Y105" s="105"/>
      <c r="Z105" s="105"/>
      <c r="AA105" s="105"/>
      <c r="AB105" s="23"/>
      <c r="AC105" s="105"/>
      <c r="AD105" s="105"/>
      <c r="AE105" s="105"/>
      <c r="AF105" s="105"/>
      <c r="AG105" s="105"/>
      <c r="AH105" s="105"/>
      <c r="AI105" s="106"/>
      <c r="AJ105" s="106"/>
      <c r="AK105" s="106"/>
      <c r="AL105" s="106"/>
      <c r="AM105" s="7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</row>
    <row r="106" spans="1:52" s="24" customFormat="1" ht="37.5" customHeight="1">
      <c r="A106" s="33"/>
      <c r="B106" s="44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60"/>
      <c r="P106" s="60"/>
      <c r="Q106" s="60"/>
      <c r="R106" s="60"/>
      <c r="S106" s="60"/>
      <c r="T106" s="60"/>
      <c r="U106" s="60"/>
      <c r="V106" s="43">
        <v>1</v>
      </c>
      <c r="W106" s="43">
        <v>2</v>
      </c>
      <c r="X106" s="43">
        <v>3</v>
      </c>
      <c r="Y106" s="43">
        <v>4</v>
      </c>
      <c r="Z106" s="43">
        <v>5</v>
      </c>
      <c r="AA106" s="43" t="s">
        <v>37</v>
      </c>
      <c r="AB106" s="52" t="s">
        <v>14</v>
      </c>
      <c r="AC106" s="43">
        <v>1</v>
      </c>
      <c r="AD106" s="43">
        <v>2</v>
      </c>
      <c r="AE106" s="43">
        <v>3</v>
      </c>
      <c r="AF106" s="43">
        <v>4</v>
      </c>
      <c r="AG106" s="43">
        <v>5</v>
      </c>
      <c r="AH106" s="43" t="s">
        <v>37</v>
      </c>
      <c r="AI106" s="53" t="s">
        <v>15</v>
      </c>
      <c r="AJ106" s="53" t="s">
        <v>41</v>
      </c>
      <c r="AK106" s="53" t="s">
        <v>17</v>
      </c>
      <c r="AL106" s="53" t="s">
        <v>18</v>
      </c>
      <c r="AM106" s="72" t="s">
        <v>193</v>
      </c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</row>
    <row r="107" spans="1:52" s="24" customFormat="1" ht="18.75">
      <c r="A107" s="113" t="s">
        <v>67</v>
      </c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88">
        <f>+AN12</f>
        <v>0</v>
      </c>
      <c r="W107" s="88">
        <f t="shared" ref="W107:AA107" si="11">+AO12</f>
        <v>0</v>
      </c>
      <c r="X107" s="88">
        <f t="shared" si="11"/>
        <v>1</v>
      </c>
      <c r="Y107" s="88">
        <f t="shared" si="11"/>
        <v>0</v>
      </c>
      <c r="Z107" s="88">
        <f t="shared" si="11"/>
        <v>0</v>
      </c>
      <c r="AA107" s="88">
        <f t="shared" si="11"/>
        <v>0</v>
      </c>
      <c r="AB107" s="88">
        <f>SUM(V107:AA107)</f>
        <v>1</v>
      </c>
      <c r="AC107" s="26">
        <f t="shared" ref="AC107:AH107" si="12">V107/$AB107</f>
        <v>0</v>
      </c>
      <c r="AD107" s="26">
        <f t="shared" si="12"/>
        <v>0</v>
      </c>
      <c r="AE107" s="26">
        <f t="shared" si="12"/>
        <v>1</v>
      </c>
      <c r="AF107" s="26">
        <f t="shared" si="12"/>
        <v>0</v>
      </c>
      <c r="AG107" s="26">
        <f t="shared" si="12"/>
        <v>0</v>
      </c>
      <c r="AH107" s="26">
        <f t="shared" si="12"/>
        <v>0</v>
      </c>
      <c r="AI107" s="88">
        <f t="shared" ref="AI107:AL107" si="13">+BA12</f>
        <v>3</v>
      </c>
      <c r="AJ107" s="88" t="str">
        <f t="shared" si="13"/>
        <v>.</v>
      </c>
      <c r="AK107" s="88">
        <f t="shared" si="13"/>
        <v>3</v>
      </c>
      <c r="AL107" s="88">
        <f t="shared" si="13"/>
        <v>3</v>
      </c>
      <c r="AM107" s="72"/>
      <c r="AN107" s="92"/>
      <c r="AO107" s="92" t="s">
        <v>96</v>
      </c>
      <c r="AP107" s="92" t="s">
        <v>97</v>
      </c>
      <c r="AQ107" s="92" t="s">
        <v>98</v>
      </c>
      <c r="AR107" s="92" t="s">
        <v>99</v>
      </c>
      <c r="AS107" s="92"/>
      <c r="AT107" s="92"/>
      <c r="AU107" s="92"/>
      <c r="AV107" s="92"/>
      <c r="AW107" s="92"/>
      <c r="AX107" s="92"/>
      <c r="AY107" s="92"/>
      <c r="AZ107" s="92"/>
    </row>
    <row r="108" spans="1:52" s="24" customFormat="1" ht="16.5" customHeight="1">
      <c r="A108" s="33"/>
      <c r="B108" s="44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29"/>
      <c r="AM108" s="76" t="s">
        <v>100</v>
      </c>
      <c r="AN108" s="77" t="s">
        <v>185</v>
      </c>
      <c r="AO108" s="77">
        <v>17</v>
      </c>
      <c r="AP108" s="77">
        <v>100</v>
      </c>
      <c r="AQ108" s="77">
        <v>100</v>
      </c>
      <c r="AR108" s="77">
        <v>100</v>
      </c>
      <c r="AS108" s="77"/>
      <c r="AT108" s="77"/>
      <c r="AU108" s="77"/>
      <c r="AV108" s="77"/>
      <c r="AW108" s="77"/>
      <c r="AX108" s="92"/>
      <c r="AY108" s="92"/>
      <c r="AZ108" s="92"/>
    </row>
    <row r="109" spans="1:52" s="24" customFormat="1" ht="16.5" customHeight="1">
      <c r="A109" s="33"/>
      <c r="B109" s="44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29"/>
      <c r="AM109" s="76" t="s">
        <v>206</v>
      </c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92"/>
      <c r="AY109" s="92"/>
      <c r="AZ109" s="92"/>
    </row>
    <row r="110" spans="1:52" s="24" customFormat="1" ht="16.5" customHeight="1">
      <c r="A110" s="33"/>
      <c r="B110" s="44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29"/>
      <c r="AM110" s="76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92"/>
      <c r="AY110" s="92"/>
      <c r="AZ110" s="92"/>
    </row>
    <row r="111" spans="1:52" s="24" customFormat="1" ht="16.5" customHeight="1">
      <c r="A111" s="33"/>
      <c r="B111" s="44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29"/>
      <c r="AM111" s="76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92"/>
      <c r="AY111" s="92"/>
      <c r="AZ111" s="92"/>
    </row>
    <row r="112" spans="1:52" s="24" customFormat="1" ht="16.5" customHeight="1">
      <c r="A112" s="33"/>
      <c r="B112" s="44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29"/>
      <c r="AM112" s="76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92"/>
      <c r="AY112" s="92"/>
      <c r="AZ112" s="92"/>
    </row>
    <row r="113" spans="1:52" s="24" customFormat="1" ht="36.75" customHeight="1">
      <c r="A113" s="103" t="s">
        <v>56</v>
      </c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76" t="s">
        <v>194</v>
      </c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92"/>
      <c r="AY113" s="92"/>
      <c r="AZ113" s="92"/>
    </row>
    <row r="114" spans="1:52" s="54" customFormat="1" ht="16.5" customHeight="1">
      <c r="A114" s="109"/>
      <c r="B114" s="109"/>
      <c r="C114" s="109"/>
      <c r="D114" s="109"/>
      <c r="E114" s="109"/>
      <c r="F114" s="109"/>
      <c r="K114" s="55"/>
      <c r="L114" s="55"/>
      <c r="M114" s="56"/>
      <c r="N114" s="27"/>
      <c r="O114" s="27"/>
      <c r="P114" s="27"/>
      <c r="Q114" s="27"/>
      <c r="R114" s="27"/>
      <c r="S114" s="27"/>
      <c r="T114" s="27"/>
      <c r="U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72"/>
      <c r="AN114" s="92"/>
      <c r="AO114" s="92" t="s">
        <v>96</v>
      </c>
      <c r="AP114" s="92" t="s">
        <v>97</v>
      </c>
      <c r="AQ114" s="92" t="s">
        <v>98</v>
      </c>
      <c r="AR114" s="92" t="s">
        <v>99</v>
      </c>
      <c r="AS114" s="92"/>
      <c r="AT114" s="92"/>
      <c r="AU114" s="92"/>
      <c r="AV114" s="92"/>
      <c r="AW114" s="92"/>
      <c r="AX114" s="95"/>
      <c r="AY114" s="95"/>
      <c r="AZ114" s="95"/>
    </row>
    <row r="115" spans="1:52" s="54" customFormat="1" ht="16.5" customHeight="1">
      <c r="A115" s="109"/>
      <c r="B115" s="109"/>
      <c r="C115" s="109"/>
      <c r="D115" s="109"/>
      <c r="E115" s="109"/>
      <c r="F115" s="109"/>
      <c r="K115" s="57"/>
      <c r="L115" s="57"/>
      <c r="M115" s="56"/>
      <c r="N115" s="27"/>
      <c r="O115" s="27"/>
      <c r="P115" s="27"/>
      <c r="Q115" s="27"/>
      <c r="R115" s="27"/>
      <c r="S115" s="27"/>
      <c r="T115" s="27"/>
      <c r="U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72" t="s">
        <v>100</v>
      </c>
      <c r="AN115" s="92" t="s">
        <v>185</v>
      </c>
      <c r="AO115" s="92">
        <v>16</v>
      </c>
      <c r="AP115" s="92">
        <v>94.1</v>
      </c>
      <c r="AQ115" s="92">
        <v>94.1</v>
      </c>
      <c r="AR115" s="92">
        <v>94.1</v>
      </c>
      <c r="AS115" s="92"/>
      <c r="AT115" s="92"/>
      <c r="AU115" s="92"/>
      <c r="AV115" s="92"/>
      <c r="AW115" s="92"/>
      <c r="AX115" s="95"/>
      <c r="AY115" s="95"/>
      <c r="AZ115" s="95"/>
    </row>
    <row r="116" spans="1:52" s="54" customFormat="1" ht="18.75" customHeight="1">
      <c r="A116" s="109"/>
      <c r="B116" s="109"/>
      <c r="C116" s="109"/>
      <c r="D116" s="109"/>
      <c r="E116" s="109"/>
      <c r="F116" s="109"/>
      <c r="K116" s="56"/>
      <c r="L116" s="56"/>
      <c r="M116" s="56"/>
      <c r="N116" s="56"/>
      <c r="O116" s="27"/>
      <c r="P116" s="27"/>
      <c r="Q116" s="27"/>
      <c r="R116" s="27"/>
      <c r="S116" s="27"/>
      <c r="T116" s="27"/>
      <c r="U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72"/>
      <c r="AN116" s="92" t="s">
        <v>30</v>
      </c>
      <c r="AO116" s="92">
        <v>1</v>
      </c>
      <c r="AP116" s="92">
        <v>5.9</v>
      </c>
      <c r="AQ116" s="92">
        <v>5.9</v>
      </c>
      <c r="AR116" s="92">
        <v>100</v>
      </c>
      <c r="AS116" s="92"/>
      <c r="AT116" s="92"/>
      <c r="AU116" s="92"/>
      <c r="AV116" s="92"/>
      <c r="AW116" s="92"/>
      <c r="AX116" s="95"/>
      <c r="AY116" s="95"/>
      <c r="AZ116" s="95"/>
    </row>
    <row r="117" spans="1:52" s="24" customFormat="1" ht="16.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29"/>
      <c r="AG117" s="29"/>
      <c r="AH117" s="29"/>
      <c r="AI117" s="29"/>
      <c r="AJ117" s="29"/>
      <c r="AK117" s="29"/>
      <c r="AL117" s="29"/>
      <c r="AM117" s="72"/>
      <c r="AN117" s="92" t="s">
        <v>92</v>
      </c>
      <c r="AO117" s="92">
        <v>17</v>
      </c>
      <c r="AP117" s="92">
        <v>100</v>
      </c>
      <c r="AQ117" s="92">
        <v>100</v>
      </c>
      <c r="AR117" s="92"/>
      <c r="AS117" s="92"/>
      <c r="AT117" s="92"/>
      <c r="AU117" s="92"/>
      <c r="AV117" s="92"/>
      <c r="AW117" s="92"/>
      <c r="AX117" s="92"/>
      <c r="AY117" s="92"/>
      <c r="AZ117" s="92"/>
    </row>
    <row r="118" spans="1:52" s="24" customFormat="1" ht="16.5" customHeight="1">
      <c r="A118" s="33"/>
      <c r="B118" s="44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29"/>
      <c r="AG118" s="29"/>
      <c r="AH118" s="29"/>
      <c r="AI118" s="29"/>
      <c r="AJ118" s="29"/>
      <c r="AK118" s="29"/>
      <c r="AL118" s="29"/>
      <c r="AM118" s="72" t="s">
        <v>206</v>
      </c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</row>
    <row r="119" spans="1:52" s="24" customFormat="1" ht="16.5" customHeight="1">
      <c r="A119" s="33"/>
      <c r="B119" s="44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29"/>
      <c r="AM119" s="7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</row>
    <row r="120" spans="1:52" s="24" customFormat="1" ht="16.5" customHeight="1">
      <c r="A120" s="33"/>
      <c r="B120" s="44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29"/>
      <c r="P120" s="29"/>
      <c r="Q120" s="29"/>
      <c r="R120" s="29"/>
      <c r="S120" s="29"/>
      <c r="T120" s="29"/>
      <c r="U120" s="29"/>
      <c r="V120" s="105" t="s">
        <v>11</v>
      </c>
      <c r="W120" s="105"/>
      <c r="X120" s="105"/>
      <c r="Y120" s="105"/>
      <c r="Z120" s="105"/>
      <c r="AA120" s="105"/>
      <c r="AB120" s="23"/>
      <c r="AC120" s="105" t="s">
        <v>12</v>
      </c>
      <c r="AD120" s="105"/>
      <c r="AE120" s="105"/>
      <c r="AF120" s="105"/>
      <c r="AG120" s="105"/>
      <c r="AH120" s="105"/>
      <c r="AI120" s="106" t="s">
        <v>86</v>
      </c>
      <c r="AJ120" s="106"/>
      <c r="AK120" s="106"/>
      <c r="AL120" s="106"/>
      <c r="AM120" s="7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</row>
    <row r="121" spans="1:52" s="24" customFormat="1" ht="16.5" customHeight="1">
      <c r="A121" s="33"/>
      <c r="B121" s="44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50"/>
      <c r="P121" s="50"/>
      <c r="Q121" s="50"/>
      <c r="R121" s="50"/>
      <c r="S121" s="50"/>
      <c r="T121" s="29"/>
      <c r="U121" s="29"/>
      <c r="V121" s="105"/>
      <c r="W121" s="105"/>
      <c r="X121" s="105"/>
      <c r="Y121" s="105"/>
      <c r="Z121" s="105"/>
      <c r="AA121" s="105"/>
      <c r="AB121" s="23"/>
      <c r="AC121" s="105"/>
      <c r="AD121" s="105"/>
      <c r="AE121" s="105"/>
      <c r="AF121" s="105"/>
      <c r="AG121" s="105"/>
      <c r="AH121" s="105"/>
      <c r="AI121" s="106"/>
      <c r="AJ121" s="106"/>
      <c r="AK121" s="106"/>
      <c r="AL121" s="106"/>
      <c r="AM121" s="7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</row>
    <row r="122" spans="1:52" s="24" customFormat="1" ht="46.5" customHeight="1">
      <c r="A122" s="33"/>
      <c r="B122" s="44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51"/>
      <c r="P122" s="51"/>
      <c r="Q122" s="51"/>
      <c r="R122" s="51"/>
      <c r="S122" s="51"/>
      <c r="T122" s="51"/>
      <c r="U122" s="51"/>
      <c r="V122" s="43">
        <v>1</v>
      </c>
      <c r="W122" s="43">
        <v>2</v>
      </c>
      <c r="X122" s="43">
        <v>3</v>
      </c>
      <c r="Y122" s="43">
        <v>4</v>
      </c>
      <c r="Z122" s="43">
        <v>5</v>
      </c>
      <c r="AA122" s="43" t="s">
        <v>37</v>
      </c>
      <c r="AB122" s="52" t="s">
        <v>14</v>
      </c>
      <c r="AC122" s="43">
        <v>1</v>
      </c>
      <c r="AD122" s="43">
        <v>2</v>
      </c>
      <c r="AE122" s="43">
        <v>3</v>
      </c>
      <c r="AF122" s="43">
        <v>4</v>
      </c>
      <c r="AG122" s="43">
        <v>5</v>
      </c>
      <c r="AH122" s="43" t="s">
        <v>37</v>
      </c>
      <c r="AI122" s="53" t="s">
        <v>15</v>
      </c>
      <c r="AJ122" s="53" t="s">
        <v>41</v>
      </c>
      <c r="AK122" s="53" t="s">
        <v>17</v>
      </c>
      <c r="AL122" s="53" t="s">
        <v>18</v>
      </c>
      <c r="AM122" s="72" t="s">
        <v>195</v>
      </c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</row>
    <row r="123" spans="1:52" s="24" customFormat="1" ht="42" customHeight="1">
      <c r="A123" s="33"/>
      <c r="B123" s="44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107" t="s">
        <v>66</v>
      </c>
      <c r="P123" s="108"/>
      <c r="Q123" s="108"/>
      <c r="R123" s="108"/>
      <c r="S123" s="108"/>
      <c r="T123" s="108"/>
      <c r="U123" s="108"/>
      <c r="V123" s="88">
        <f>+AN13</f>
        <v>1</v>
      </c>
      <c r="W123" s="88">
        <f t="shared" ref="W123:AA123" si="14">+AO13</f>
        <v>0</v>
      </c>
      <c r="X123" s="88">
        <f t="shared" si="14"/>
        <v>6</v>
      </c>
      <c r="Y123" s="88">
        <f t="shared" si="14"/>
        <v>5</v>
      </c>
      <c r="Z123" s="88">
        <f t="shared" si="14"/>
        <v>1</v>
      </c>
      <c r="AA123" s="88">
        <f t="shared" si="14"/>
        <v>1</v>
      </c>
      <c r="AB123" s="88">
        <f>SUM(V123:AA123)</f>
        <v>14</v>
      </c>
      <c r="AC123" s="26">
        <f>V123/$AB123</f>
        <v>7.1428571428571425E-2</v>
      </c>
      <c r="AD123" s="26">
        <f t="shared" ref="AD123:AH123" si="15">W123/$AB123</f>
        <v>0</v>
      </c>
      <c r="AE123" s="26">
        <f t="shared" si="15"/>
        <v>0.42857142857142855</v>
      </c>
      <c r="AF123" s="26">
        <f t="shared" si="15"/>
        <v>0.35714285714285715</v>
      </c>
      <c r="AG123" s="26">
        <f t="shared" si="15"/>
        <v>7.1428571428571425E-2</v>
      </c>
      <c r="AH123" s="26">
        <f t="shared" si="15"/>
        <v>7.1428571428571425E-2</v>
      </c>
      <c r="AI123" s="88">
        <f t="shared" ref="AI123:AL123" si="16">+BA13</f>
        <v>3.38</v>
      </c>
      <c r="AJ123" s="88">
        <f t="shared" si="16"/>
        <v>0.96</v>
      </c>
      <c r="AK123" s="88">
        <f t="shared" si="16"/>
        <v>3</v>
      </c>
      <c r="AL123" s="88">
        <f t="shared" si="16"/>
        <v>3</v>
      </c>
      <c r="AM123" s="72"/>
      <c r="AN123" s="92"/>
      <c r="AO123" s="92" t="s">
        <v>96</v>
      </c>
      <c r="AP123" s="92" t="s">
        <v>97</v>
      </c>
      <c r="AQ123" s="92" t="s">
        <v>98</v>
      </c>
      <c r="AR123" s="92" t="s">
        <v>99</v>
      </c>
      <c r="AS123" s="92"/>
      <c r="AT123" s="92"/>
      <c r="AU123" s="92"/>
      <c r="AV123" s="92"/>
      <c r="AW123" s="92"/>
      <c r="AX123" s="92"/>
      <c r="AY123" s="92"/>
      <c r="AZ123" s="92"/>
    </row>
    <row r="124" spans="1:52" s="24" customFormat="1" ht="16.5" customHeight="1">
      <c r="A124" s="33"/>
      <c r="B124" s="44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29"/>
      <c r="AM124" s="72" t="s">
        <v>100</v>
      </c>
      <c r="AN124" s="92" t="s">
        <v>185</v>
      </c>
      <c r="AO124" s="92">
        <v>11</v>
      </c>
      <c r="AP124" s="92">
        <v>64.7</v>
      </c>
      <c r="AQ124" s="92">
        <v>64.7</v>
      </c>
      <c r="AR124" s="92">
        <v>64.7</v>
      </c>
      <c r="AS124" s="92"/>
      <c r="AT124" s="92"/>
      <c r="AU124" s="92"/>
      <c r="AV124" s="92"/>
      <c r="AW124" s="92"/>
      <c r="AX124" s="92"/>
      <c r="AY124" s="92"/>
      <c r="AZ124" s="92"/>
    </row>
    <row r="125" spans="1:52" s="24" customFormat="1" ht="16.5" customHeight="1">
      <c r="A125" s="33"/>
      <c r="B125" s="44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29"/>
      <c r="AM125" s="72"/>
      <c r="AN125" s="92" t="s">
        <v>30</v>
      </c>
      <c r="AO125" s="92">
        <v>6</v>
      </c>
      <c r="AP125" s="92">
        <v>35.299999999999997</v>
      </c>
      <c r="AQ125" s="92">
        <v>35.299999999999997</v>
      </c>
      <c r="AR125" s="92">
        <v>100</v>
      </c>
      <c r="AS125" s="92"/>
      <c r="AT125" s="92"/>
      <c r="AU125" s="92"/>
      <c r="AV125" s="92"/>
      <c r="AW125" s="92"/>
      <c r="AX125" s="92"/>
      <c r="AY125" s="92"/>
      <c r="AZ125" s="92"/>
    </row>
    <row r="126" spans="1:52" s="24" customFormat="1" ht="16.5" customHeight="1">
      <c r="A126" s="33"/>
      <c r="B126" s="44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29"/>
      <c r="AM126" s="72"/>
      <c r="AN126" s="92" t="s">
        <v>92</v>
      </c>
      <c r="AO126" s="92">
        <v>17</v>
      </c>
      <c r="AP126" s="92">
        <v>100</v>
      </c>
      <c r="AQ126" s="92">
        <v>100</v>
      </c>
      <c r="AR126" s="92"/>
      <c r="AS126" s="92"/>
      <c r="AT126" s="92"/>
      <c r="AU126" s="92"/>
      <c r="AV126" s="92"/>
      <c r="AW126" s="92"/>
      <c r="AX126" s="92"/>
      <c r="AY126" s="92"/>
      <c r="AZ126" s="92"/>
    </row>
    <row r="127" spans="1:52" s="24" customFormat="1" ht="16.5" customHeight="1">
      <c r="A127" s="33"/>
      <c r="B127" s="44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29"/>
      <c r="AM127" s="72" t="s">
        <v>206</v>
      </c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</row>
    <row r="128" spans="1:52" s="24" customFormat="1" ht="16.5" customHeight="1">
      <c r="A128" s="33"/>
      <c r="B128" s="44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29"/>
      <c r="AM128" s="7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</row>
    <row r="129" spans="1:52" s="24" customFormat="1" ht="16.5" customHeight="1">
      <c r="A129" s="33"/>
      <c r="B129" s="44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29"/>
      <c r="AM129" s="7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</row>
    <row r="130" spans="1:52" s="24" customFormat="1" ht="16.5" customHeight="1">
      <c r="A130" s="33"/>
      <c r="B130" s="44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29"/>
      <c r="AM130" s="7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</row>
    <row r="131" spans="1:52" s="24" customFormat="1" ht="16.5" customHeight="1">
      <c r="A131" s="33"/>
      <c r="B131" s="44"/>
      <c r="C131" s="33"/>
      <c r="D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29"/>
      <c r="AM131" s="7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</row>
    <row r="132" spans="1:52" s="24" customFormat="1" ht="39" customHeight="1">
      <c r="A132" s="103" t="s">
        <v>57</v>
      </c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31"/>
      <c r="W132" s="31"/>
      <c r="X132" s="103" t="s">
        <v>58</v>
      </c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92"/>
      <c r="AY132" s="92"/>
      <c r="AZ132" s="92"/>
    </row>
    <row r="133" spans="1:52" s="24" customFormat="1" ht="16.5" customHeight="1">
      <c r="A133" s="38"/>
      <c r="B133" s="38"/>
      <c r="C133" s="38"/>
      <c r="D133" s="38"/>
      <c r="E133" s="38"/>
      <c r="F133" s="38"/>
      <c r="K133" s="33"/>
      <c r="L133" s="33"/>
      <c r="M133" s="33"/>
      <c r="N133" s="33"/>
      <c r="O133" s="29"/>
      <c r="P133" s="29"/>
      <c r="Q133" s="29"/>
      <c r="X133" s="38"/>
      <c r="Y133" s="38"/>
      <c r="Z133" s="38"/>
      <c r="AA133" s="38"/>
      <c r="AB133" s="38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7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</row>
    <row r="134" spans="1:52" s="24" customFormat="1" ht="16.5" customHeight="1">
      <c r="A134" s="38"/>
      <c r="B134" s="38"/>
      <c r="C134" s="38"/>
      <c r="D134" s="38"/>
      <c r="E134" s="38"/>
      <c r="F134" s="38"/>
      <c r="K134" s="33"/>
      <c r="L134" s="33"/>
      <c r="M134" s="33"/>
      <c r="N134" s="33"/>
      <c r="O134" s="29"/>
      <c r="P134" s="29"/>
      <c r="Q134" s="29"/>
      <c r="X134" s="38"/>
      <c r="Y134" s="38"/>
      <c r="Z134" s="38"/>
      <c r="AA134" s="38"/>
      <c r="AB134" s="38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7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</row>
    <row r="135" spans="1:52" s="24" customFormat="1" ht="16.5" customHeight="1">
      <c r="A135" s="38"/>
      <c r="B135" s="38"/>
      <c r="C135" s="38"/>
      <c r="D135" s="38"/>
      <c r="E135" s="38"/>
      <c r="F135" s="38"/>
      <c r="G135" s="33"/>
      <c r="H135" s="33"/>
      <c r="I135" s="33"/>
      <c r="J135" s="33"/>
      <c r="K135" s="33"/>
      <c r="L135" s="33"/>
      <c r="M135" s="33"/>
      <c r="N135" s="33"/>
      <c r="O135" s="29"/>
      <c r="P135" s="29"/>
      <c r="Q135" s="29"/>
      <c r="X135" s="38"/>
      <c r="Y135" s="38"/>
      <c r="Z135" s="38"/>
      <c r="AA135" s="38"/>
      <c r="AB135" s="38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76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92"/>
      <c r="AY135" s="92"/>
      <c r="AZ135" s="92"/>
    </row>
    <row r="136" spans="1:52" s="24" customFormat="1" ht="16.5" customHeight="1">
      <c r="A136" s="33"/>
      <c r="B136" s="44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29"/>
      <c r="P136" s="29"/>
      <c r="Q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7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</row>
    <row r="137" spans="1:52" s="24" customFormat="1" ht="16.5" customHeight="1">
      <c r="A137" s="33"/>
      <c r="B137" s="44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7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</row>
    <row r="138" spans="1:52" s="24" customFormat="1" ht="16.5" customHeight="1">
      <c r="A138" s="33"/>
      <c r="B138" s="44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7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</row>
    <row r="139" spans="1:52" s="24" customFormat="1" ht="16.5" customHeight="1">
      <c r="A139" s="33"/>
      <c r="B139" s="44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29"/>
      <c r="AM139" s="7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</row>
    <row r="140" spans="1:52" s="24" customFormat="1" ht="16.5" customHeight="1">
      <c r="A140" s="33"/>
      <c r="B140" s="44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73"/>
    </row>
    <row r="141" spans="1:52" s="24" customFormat="1" ht="16.5" customHeight="1">
      <c r="A141" s="33"/>
      <c r="B141" s="44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73"/>
    </row>
    <row r="142" spans="1:52" s="24" customFormat="1" ht="16.5" customHeight="1">
      <c r="A142" s="33"/>
      <c r="B142" s="44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73"/>
    </row>
    <row r="143" spans="1:52" s="24" customFormat="1" ht="39" customHeight="1">
      <c r="A143" s="33"/>
      <c r="B143" s="44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73"/>
    </row>
    <row r="144" spans="1:52" s="24" customFormat="1" ht="43.5" customHeight="1">
      <c r="A144" s="33"/>
      <c r="B144" s="44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73"/>
    </row>
    <row r="145" spans="1:39" s="24" customFormat="1" ht="16.5" customHeight="1">
      <c r="A145" s="33"/>
      <c r="B145" s="44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29"/>
      <c r="AL145" s="29"/>
      <c r="AM145" s="73"/>
    </row>
    <row r="146" spans="1:39" s="24" customFormat="1" ht="16.5" customHeight="1">
      <c r="A146" s="33"/>
      <c r="B146" s="44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29"/>
      <c r="AM146" s="73"/>
    </row>
    <row r="147" spans="1:39" s="24" customFormat="1" ht="24" customHeight="1">
      <c r="A147" s="33"/>
      <c r="B147" s="44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50"/>
      <c r="AM147" s="73"/>
    </row>
    <row r="148" spans="1:39" s="24" customFormat="1" ht="45.75" customHeight="1">
      <c r="A148" s="33"/>
      <c r="B148" s="44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AM148" s="73"/>
    </row>
    <row r="149" spans="1:39" s="24" customFormat="1" ht="16.5" customHeight="1">
      <c r="A149" s="33"/>
      <c r="B149" s="44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29"/>
      <c r="P149" s="29"/>
      <c r="Q149" s="29"/>
      <c r="R149" s="29"/>
      <c r="S149" s="29"/>
      <c r="T149" s="29"/>
      <c r="U149" s="29"/>
      <c r="V149" s="105" t="s">
        <v>11</v>
      </c>
      <c r="W149" s="105"/>
      <c r="X149" s="105"/>
      <c r="Y149" s="105"/>
      <c r="Z149" s="105"/>
      <c r="AA149" s="105"/>
      <c r="AB149" s="23"/>
      <c r="AC149" s="105" t="s">
        <v>12</v>
      </c>
      <c r="AD149" s="105"/>
      <c r="AE149" s="105"/>
      <c r="AF149" s="105"/>
      <c r="AG149" s="105"/>
      <c r="AH149" s="105"/>
      <c r="AI149" s="106" t="s">
        <v>86</v>
      </c>
      <c r="AJ149" s="106"/>
      <c r="AK149" s="106"/>
      <c r="AL149" s="106"/>
      <c r="AM149" s="73"/>
    </row>
    <row r="150" spans="1:39" s="24" customFormat="1" ht="16.5" customHeight="1">
      <c r="A150" s="33"/>
      <c r="B150" s="44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50"/>
      <c r="P150" s="50"/>
      <c r="Q150" s="50"/>
      <c r="R150" s="50"/>
      <c r="S150" s="29"/>
      <c r="T150" s="29"/>
      <c r="U150" s="29"/>
      <c r="V150" s="105"/>
      <c r="W150" s="105"/>
      <c r="X150" s="105"/>
      <c r="Y150" s="105"/>
      <c r="Z150" s="105"/>
      <c r="AA150" s="105"/>
      <c r="AB150" s="23"/>
      <c r="AC150" s="105"/>
      <c r="AD150" s="105"/>
      <c r="AE150" s="105"/>
      <c r="AF150" s="105"/>
      <c r="AG150" s="105"/>
      <c r="AH150" s="105"/>
      <c r="AI150" s="106"/>
      <c r="AJ150" s="106"/>
      <c r="AK150" s="106"/>
      <c r="AL150" s="106"/>
      <c r="AM150" s="73"/>
    </row>
    <row r="151" spans="1:39" s="24" customFormat="1" ht="42" customHeight="1">
      <c r="A151" s="33"/>
      <c r="B151" s="44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51"/>
      <c r="P151" s="51"/>
      <c r="Q151" s="51"/>
      <c r="R151" s="51"/>
      <c r="S151" s="51"/>
      <c r="T151" s="51"/>
      <c r="U151" s="51"/>
      <c r="V151" s="43">
        <v>1</v>
      </c>
      <c r="W151" s="43">
        <v>2</v>
      </c>
      <c r="X151" s="43">
        <v>3</v>
      </c>
      <c r="Y151" s="43">
        <v>4</v>
      </c>
      <c r="Z151" s="43">
        <v>5</v>
      </c>
      <c r="AA151" s="43" t="s">
        <v>37</v>
      </c>
      <c r="AB151" s="52" t="s">
        <v>14</v>
      </c>
      <c r="AC151" s="43">
        <v>1</v>
      </c>
      <c r="AD151" s="43">
        <v>2</v>
      </c>
      <c r="AE151" s="43">
        <v>3</v>
      </c>
      <c r="AF151" s="43">
        <v>4</v>
      </c>
      <c r="AG151" s="43">
        <v>5</v>
      </c>
      <c r="AH151" s="43" t="s">
        <v>37</v>
      </c>
      <c r="AI151" s="53" t="s">
        <v>15</v>
      </c>
      <c r="AJ151" s="53" t="s">
        <v>41</v>
      </c>
      <c r="AK151" s="53" t="s">
        <v>17</v>
      </c>
      <c r="AL151" s="53" t="s">
        <v>18</v>
      </c>
      <c r="AM151" s="73"/>
    </row>
    <row r="152" spans="1:39" s="24" customFormat="1" ht="47.25" customHeight="1">
      <c r="A152" s="33"/>
      <c r="B152" s="44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107" t="s">
        <v>68</v>
      </c>
      <c r="P152" s="108"/>
      <c r="Q152" s="108"/>
      <c r="R152" s="108"/>
      <c r="S152" s="108"/>
      <c r="T152" s="108"/>
      <c r="U152" s="108"/>
      <c r="V152" s="88">
        <f>+AN14</f>
        <v>1</v>
      </c>
      <c r="W152" s="88">
        <f t="shared" ref="W152:AA153" si="17">+AO14</f>
        <v>2</v>
      </c>
      <c r="X152" s="88">
        <f t="shared" si="17"/>
        <v>5</v>
      </c>
      <c r="Y152" s="88">
        <f t="shared" si="17"/>
        <v>8</v>
      </c>
      <c r="Z152" s="88">
        <f t="shared" si="17"/>
        <v>0</v>
      </c>
      <c r="AA152" s="88">
        <f t="shared" si="17"/>
        <v>0</v>
      </c>
      <c r="AB152" s="88">
        <f>SUM(V152:AA152)</f>
        <v>16</v>
      </c>
      <c r="AC152" s="26">
        <f>V152/$AB152</f>
        <v>6.25E-2</v>
      </c>
      <c r="AD152" s="26">
        <f t="shared" ref="AD152:AH153" si="18">W152/$AB152</f>
        <v>0.125</v>
      </c>
      <c r="AE152" s="26">
        <f t="shared" si="18"/>
        <v>0.3125</v>
      </c>
      <c r="AF152" s="26">
        <f t="shared" si="18"/>
        <v>0.5</v>
      </c>
      <c r="AG152" s="26">
        <f t="shared" si="18"/>
        <v>0</v>
      </c>
      <c r="AH152" s="26">
        <f t="shared" si="18"/>
        <v>0</v>
      </c>
      <c r="AI152" s="88">
        <f t="shared" ref="AI152:AL153" si="19">+BA14</f>
        <v>3.25</v>
      </c>
      <c r="AJ152" s="88">
        <f t="shared" si="19"/>
        <v>0.93</v>
      </c>
      <c r="AK152" s="88">
        <f t="shared" si="19"/>
        <v>4</v>
      </c>
      <c r="AL152" s="88">
        <f t="shared" si="19"/>
        <v>4</v>
      </c>
      <c r="AM152" s="73"/>
    </row>
    <row r="153" spans="1:39" s="24" customFormat="1" ht="54" customHeight="1">
      <c r="A153" s="33"/>
      <c r="B153" s="44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107" t="s">
        <v>69</v>
      </c>
      <c r="P153" s="108"/>
      <c r="Q153" s="108"/>
      <c r="R153" s="108"/>
      <c r="S153" s="108"/>
      <c r="T153" s="108"/>
      <c r="U153" s="108"/>
      <c r="V153" s="88">
        <f>+AN15</f>
        <v>1</v>
      </c>
      <c r="W153" s="88">
        <f t="shared" si="17"/>
        <v>3</v>
      </c>
      <c r="X153" s="88">
        <f t="shared" si="17"/>
        <v>9</v>
      </c>
      <c r="Y153" s="88">
        <f t="shared" si="17"/>
        <v>1</v>
      </c>
      <c r="Z153" s="88">
        <f t="shared" si="17"/>
        <v>2</v>
      </c>
      <c r="AA153" s="88">
        <f t="shared" si="17"/>
        <v>0</v>
      </c>
      <c r="AB153" s="88">
        <f>SUM(V153:AA153)</f>
        <v>16</v>
      </c>
      <c r="AC153" s="26">
        <f>V153/$AB153</f>
        <v>6.25E-2</v>
      </c>
      <c r="AD153" s="26">
        <f t="shared" si="18"/>
        <v>0.1875</v>
      </c>
      <c r="AE153" s="26">
        <f t="shared" si="18"/>
        <v>0.5625</v>
      </c>
      <c r="AF153" s="26">
        <f t="shared" si="18"/>
        <v>6.25E-2</v>
      </c>
      <c r="AG153" s="26">
        <f t="shared" si="18"/>
        <v>0.125</v>
      </c>
      <c r="AH153" s="26">
        <f t="shared" si="18"/>
        <v>0</v>
      </c>
      <c r="AI153" s="88">
        <f t="shared" si="19"/>
        <v>3</v>
      </c>
      <c r="AJ153" s="88">
        <f t="shared" si="19"/>
        <v>1.03</v>
      </c>
      <c r="AK153" s="88">
        <f t="shared" si="19"/>
        <v>3</v>
      </c>
      <c r="AL153" s="88">
        <f t="shared" si="19"/>
        <v>3</v>
      </c>
      <c r="AM153" s="73"/>
    </row>
    <row r="154" spans="1:39" s="24" customFormat="1" ht="16.5" customHeight="1">
      <c r="A154" s="33"/>
      <c r="B154" s="44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29"/>
      <c r="AM154" s="73"/>
    </row>
    <row r="155" spans="1:39" s="24" customFormat="1" ht="16.5" customHeight="1">
      <c r="A155" s="33"/>
      <c r="B155" s="44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29"/>
      <c r="AM155" s="73"/>
    </row>
    <row r="156" spans="1:39" s="24" customFormat="1" ht="16.5" customHeight="1">
      <c r="A156" s="33"/>
      <c r="B156" s="44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29"/>
      <c r="AM156" s="73"/>
    </row>
    <row r="157" spans="1:39" s="24" customFormat="1" ht="40.5" customHeight="1">
      <c r="A157" s="103" t="s">
        <v>59</v>
      </c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29"/>
      <c r="AM157" s="73"/>
    </row>
    <row r="158" spans="1:39" s="24" customFormat="1" ht="16.5" customHeight="1">
      <c r="A158" s="33"/>
      <c r="B158" s="44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29"/>
      <c r="AM158" s="73"/>
    </row>
    <row r="159" spans="1:39" s="24" customFormat="1" ht="16.5" customHeight="1">
      <c r="A159" s="33"/>
      <c r="B159" s="44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29"/>
      <c r="AM159" s="73"/>
    </row>
    <row r="160" spans="1:39" s="24" customFormat="1" ht="16.5" customHeight="1">
      <c r="A160" s="33"/>
      <c r="B160" s="44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29"/>
      <c r="AM160" s="73"/>
    </row>
    <row r="161" spans="1:39" s="24" customFormat="1" ht="16.5" customHeight="1">
      <c r="A161" s="33"/>
      <c r="B161" s="44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29"/>
      <c r="AM161" s="73"/>
    </row>
    <row r="162" spans="1:39" s="24" customFormat="1" ht="16.5" customHeight="1">
      <c r="A162" s="33"/>
      <c r="B162" s="44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29"/>
      <c r="AM162" s="73"/>
    </row>
    <row r="163" spans="1:39" s="24" customFormat="1" ht="16.5" customHeight="1">
      <c r="A163" s="33"/>
      <c r="B163" s="44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29"/>
      <c r="AM163" s="73"/>
    </row>
    <row r="164" spans="1:39" s="24" customFormat="1" ht="16.5" customHeight="1">
      <c r="A164" s="33"/>
      <c r="B164" s="44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29"/>
      <c r="AM164" s="73"/>
    </row>
    <row r="165" spans="1:39" s="24" customFormat="1" ht="16.5" customHeight="1">
      <c r="A165" s="33"/>
      <c r="B165" s="44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29"/>
      <c r="AM165" s="73"/>
    </row>
    <row r="166" spans="1:39" s="24" customFormat="1" ht="16.5" customHeight="1">
      <c r="A166" s="33"/>
      <c r="B166" s="44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29"/>
      <c r="AM166" s="73"/>
    </row>
    <row r="167" spans="1:39" s="24" customFormat="1" ht="16.5" customHeight="1">
      <c r="A167" s="33"/>
      <c r="B167" s="44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29"/>
      <c r="AM167" s="73"/>
    </row>
    <row r="168" spans="1:39" s="24" customFormat="1" ht="16.5" customHeight="1">
      <c r="A168" s="33"/>
      <c r="B168" s="44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29"/>
    </row>
    <row r="169" spans="1:39" s="24" customFormat="1" ht="25.5" customHeight="1">
      <c r="A169" s="104"/>
      <c r="B169" s="104"/>
      <c r="C169" s="104"/>
      <c r="D169" s="104"/>
      <c r="E169" s="104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29"/>
    </row>
    <row r="170" spans="1:39" s="24" customFormat="1" ht="27.75" customHeight="1">
      <c r="A170" s="104"/>
      <c r="B170" s="104"/>
      <c r="C170" s="104"/>
      <c r="D170" s="104"/>
      <c r="E170" s="104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29"/>
    </row>
    <row r="171" spans="1:39" s="24" customFormat="1" ht="27" customHeight="1">
      <c r="A171" s="104"/>
      <c r="B171" s="104"/>
      <c r="C171" s="104"/>
      <c r="D171" s="104"/>
      <c r="E171" s="104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29"/>
    </row>
    <row r="172" spans="1:39" s="24" customFormat="1" ht="24.75" customHeight="1">
      <c r="A172" s="104"/>
      <c r="B172" s="104"/>
      <c r="C172" s="104"/>
      <c r="D172" s="104"/>
      <c r="E172" s="104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29"/>
    </row>
    <row r="173" spans="1:39" s="24" customFormat="1" ht="18" customHeight="1">
      <c r="A173" s="33"/>
      <c r="B173" s="29"/>
      <c r="C173" s="29"/>
      <c r="D173" s="29"/>
      <c r="E173" s="29"/>
      <c r="F173" s="29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105" t="s">
        <v>11</v>
      </c>
      <c r="W173" s="105"/>
      <c r="X173" s="105"/>
      <c r="Y173" s="105"/>
      <c r="Z173" s="105"/>
      <c r="AA173" s="105"/>
      <c r="AB173" s="23"/>
      <c r="AC173" s="105" t="s">
        <v>12</v>
      </c>
      <c r="AD173" s="105"/>
      <c r="AE173" s="105"/>
      <c r="AF173" s="105"/>
      <c r="AG173" s="105"/>
      <c r="AH173" s="105"/>
      <c r="AI173" s="106" t="s">
        <v>86</v>
      </c>
      <c r="AJ173" s="106"/>
      <c r="AK173" s="106"/>
      <c r="AL173" s="106"/>
    </row>
    <row r="174" spans="1:39" s="24" customFormat="1" ht="30.75" customHeight="1">
      <c r="A174" s="33"/>
      <c r="B174" s="50"/>
      <c r="C174" s="50"/>
      <c r="D174" s="50"/>
      <c r="E174" s="50"/>
      <c r="F174" s="50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105"/>
      <c r="W174" s="105"/>
      <c r="X174" s="105"/>
      <c r="Y174" s="105"/>
      <c r="Z174" s="105"/>
      <c r="AA174" s="105"/>
      <c r="AB174" s="23"/>
      <c r="AC174" s="105"/>
      <c r="AD174" s="105"/>
      <c r="AE174" s="105"/>
      <c r="AF174" s="105"/>
      <c r="AG174" s="105"/>
      <c r="AH174" s="105"/>
      <c r="AI174" s="106"/>
      <c r="AJ174" s="106"/>
      <c r="AK174" s="106"/>
      <c r="AL174" s="106"/>
    </row>
    <row r="175" spans="1:39" s="24" customFormat="1" ht="45" customHeight="1">
      <c r="A175" s="58"/>
      <c r="B175" s="103" t="s">
        <v>70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43">
        <v>1</v>
      </c>
      <c r="W175" s="43">
        <v>2</v>
      </c>
      <c r="X175" s="43">
        <v>3</v>
      </c>
      <c r="Y175" s="43">
        <v>4</v>
      </c>
      <c r="Z175" s="43">
        <v>5</v>
      </c>
      <c r="AA175" s="43" t="s">
        <v>37</v>
      </c>
      <c r="AB175" s="52" t="s">
        <v>14</v>
      </c>
      <c r="AC175" s="43">
        <v>1</v>
      </c>
      <c r="AD175" s="43">
        <v>2</v>
      </c>
      <c r="AE175" s="43">
        <v>3</v>
      </c>
      <c r="AF175" s="43">
        <v>4</v>
      </c>
      <c r="AG175" s="43">
        <v>5</v>
      </c>
      <c r="AH175" s="43" t="s">
        <v>37</v>
      </c>
      <c r="AI175" s="53" t="s">
        <v>15</v>
      </c>
      <c r="AJ175" s="53" t="s">
        <v>41</v>
      </c>
      <c r="AK175" s="53" t="s">
        <v>17</v>
      </c>
      <c r="AL175" s="53" t="s">
        <v>18</v>
      </c>
    </row>
    <row r="176" spans="1:39" s="27" customFormat="1" ht="18.75" customHeight="1">
      <c r="A176" s="59" t="s">
        <v>71</v>
      </c>
      <c r="B176" s="101" t="s">
        <v>42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87">
        <f>+AN16</f>
        <v>3</v>
      </c>
      <c r="W176" s="87">
        <f t="shared" ref="W176:AA187" si="20">+AO16</f>
        <v>5</v>
      </c>
      <c r="X176" s="87">
        <f t="shared" si="20"/>
        <v>5</v>
      </c>
      <c r="Y176" s="87">
        <f t="shared" si="20"/>
        <v>4</v>
      </c>
      <c r="Z176" s="87">
        <f t="shared" si="20"/>
        <v>0</v>
      </c>
      <c r="AA176" s="87">
        <f t="shared" si="20"/>
        <v>0</v>
      </c>
      <c r="AB176" s="87">
        <f>SUM(V176:AA176)</f>
        <v>17</v>
      </c>
      <c r="AC176" s="26">
        <f>V176/$AB176</f>
        <v>0.17647058823529413</v>
      </c>
      <c r="AD176" s="26">
        <f t="shared" ref="AD176:AH187" si="21">W176/$AB176</f>
        <v>0.29411764705882354</v>
      </c>
      <c r="AE176" s="26">
        <f t="shared" si="21"/>
        <v>0.29411764705882354</v>
      </c>
      <c r="AF176" s="26">
        <f t="shared" si="21"/>
        <v>0.23529411764705882</v>
      </c>
      <c r="AG176" s="26">
        <f t="shared" si="21"/>
        <v>0</v>
      </c>
      <c r="AH176" s="26">
        <f t="shared" si="21"/>
        <v>0</v>
      </c>
      <c r="AI176" s="87">
        <f t="shared" ref="AI176:AL187" si="22">+BA16</f>
        <v>2.59</v>
      </c>
      <c r="AJ176" s="87">
        <f t="shared" si="22"/>
        <v>1.06</v>
      </c>
      <c r="AK176" s="87">
        <f t="shared" si="22"/>
        <v>3</v>
      </c>
      <c r="AL176" s="87">
        <f t="shared" si="22"/>
        <v>2</v>
      </c>
    </row>
    <row r="177" spans="1:38" s="27" customFormat="1" ht="18.75" customHeight="1">
      <c r="A177" s="25" t="s">
        <v>72</v>
      </c>
      <c r="B177" s="101" t="s">
        <v>43</v>
      </c>
      <c r="C177" s="102" t="s">
        <v>44</v>
      </c>
      <c r="D177" s="102" t="s">
        <v>44</v>
      </c>
      <c r="E177" s="102" t="s">
        <v>44</v>
      </c>
      <c r="F177" s="102" t="s">
        <v>44</v>
      </c>
      <c r="G177" s="102" t="s">
        <v>44</v>
      </c>
      <c r="H177" s="102" t="s">
        <v>44</v>
      </c>
      <c r="I177" s="102" t="s">
        <v>44</v>
      </c>
      <c r="J177" s="102" t="s">
        <v>44</v>
      </c>
      <c r="K177" s="102" t="s">
        <v>44</v>
      </c>
      <c r="L177" s="102" t="s">
        <v>44</v>
      </c>
      <c r="M177" s="102" t="s">
        <v>44</v>
      </c>
      <c r="N177" s="102" t="s">
        <v>44</v>
      </c>
      <c r="O177" s="102" t="s">
        <v>44</v>
      </c>
      <c r="P177" s="102" t="s">
        <v>44</v>
      </c>
      <c r="Q177" s="102" t="s">
        <v>44</v>
      </c>
      <c r="R177" s="102" t="s">
        <v>44</v>
      </c>
      <c r="S177" s="102" t="s">
        <v>44</v>
      </c>
      <c r="T177" s="102" t="s">
        <v>44</v>
      </c>
      <c r="U177" s="102" t="s">
        <v>44</v>
      </c>
      <c r="V177" s="87">
        <f t="shared" ref="V177:V187" si="23">+AN17</f>
        <v>2</v>
      </c>
      <c r="W177" s="87">
        <f t="shared" si="20"/>
        <v>4</v>
      </c>
      <c r="X177" s="87">
        <f t="shared" si="20"/>
        <v>8</v>
      </c>
      <c r="Y177" s="87">
        <f t="shared" si="20"/>
        <v>2</v>
      </c>
      <c r="Z177" s="87">
        <f t="shared" si="20"/>
        <v>1</v>
      </c>
      <c r="AA177" s="87">
        <f t="shared" si="20"/>
        <v>0</v>
      </c>
      <c r="AB177" s="87">
        <f t="shared" ref="AB177:AB187" si="24">SUM(V177:AA177)</f>
        <v>17</v>
      </c>
      <c r="AC177" s="26">
        <f t="shared" ref="AC177:AC186" si="25">V177/$AB177</f>
        <v>0.11764705882352941</v>
      </c>
      <c r="AD177" s="26">
        <f t="shared" si="21"/>
        <v>0.23529411764705882</v>
      </c>
      <c r="AE177" s="26">
        <f t="shared" si="21"/>
        <v>0.47058823529411764</v>
      </c>
      <c r="AF177" s="26">
        <f t="shared" si="21"/>
        <v>0.11764705882352941</v>
      </c>
      <c r="AG177" s="26">
        <f t="shared" si="21"/>
        <v>5.8823529411764705E-2</v>
      </c>
      <c r="AH177" s="26">
        <f t="shared" si="21"/>
        <v>0</v>
      </c>
      <c r="AI177" s="87">
        <f t="shared" si="22"/>
        <v>2.76</v>
      </c>
      <c r="AJ177" s="87">
        <f t="shared" si="22"/>
        <v>1.03</v>
      </c>
      <c r="AK177" s="87">
        <f t="shared" si="22"/>
        <v>3</v>
      </c>
      <c r="AL177" s="87">
        <f t="shared" si="22"/>
        <v>3</v>
      </c>
    </row>
    <row r="178" spans="1:38" s="27" customFormat="1" ht="18.75" customHeight="1">
      <c r="A178" s="59" t="s">
        <v>73</v>
      </c>
      <c r="B178" s="101" t="s">
        <v>78</v>
      </c>
      <c r="C178" s="102" t="s">
        <v>44</v>
      </c>
      <c r="D178" s="102" t="s">
        <v>44</v>
      </c>
      <c r="E178" s="102" t="s">
        <v>44</v>
      </c>
      <c r="F178" s="102" t="s">
        <v>44</v>
      </c>
      <c r="G178" s="102" t="s">
        <v>44</v>
      </c>
      <c r="H178" s="102" t="s">
        <v>44</v>
      </c>
      <c r="I178" s="102" t="s">
        <v>44</v>
      </c>
      <c r="J178" s="102" t="s">
        <v>44</v>
      </c>
      <c r="K178" s="102" t="s">
        <v>44</v>
      </c>
      <c r="L178" s="102" t="s">
        <v>44</v>
      </c>
      <c r="M178" s="102" t="s">
        <v>44</v>
      </c>
      <c r="N178" s="102" t="s">
        <v>44</v>
      </c>
      <c r="O178" s="102" t="s">
        <v>44</v>
      </c>
      <c r="P178" s="102" t="s">
        <v>44</v>
      </c>
      <c r="Q178" s="102" t="s">
        <v>44</v>
      </c>
      <c r="R178" s="102" t="s">
        <v>44</v>
      </c>
      <c r="S178" s="102" t="s">
        <v>44</v>
      </c>
      <c r="T178" s="102" t="s">
        <v>44</v>
      </c>
      <c r="U178" s="102" t="s">
        <v>44</v>
      </c>
      <c r="V178" s="87">
        <f t="shared" si="23"/>
        <v>1</v>
      </c>
      <c r="W178" s="87">
        <f t="shared" si="20"/>
        <v>1</v>
      </c>
      <c r="X178" s="87">
        <f t="shared" si="20"/>
        <v>6</v>
      </c>
      <c r="Y178" s="87">
        <f t="shared" si="20"/>
        <v>7</v>
      </c>
      <c r="Z178" s="87">
        <f t="shared" si="20"/>
        <v>2</v>
      </c>
      <c r="AA178" s="87">
        <f t="shared" si="20"/>
        <v>0</v>
      </c>
      <c r="AB178" s="87">
        <f t="shared" si="24"/>
        <v>17</v>
      </c>
      <c r="AC178" s="26">
        <f t="shared" si="25"/>
        <v>5.8823529411764705E-2</v>
      </c>
      <c r="AD178" s="26">
        <f t="shared" si="21"/>
        <v>5.8823529411764705E-2</v>
      </c>
      <c r="AE178" s="26">
        <f t="shared" si="21"/>
        <v>0.35294117647058826</v>
      </c>
      <c r="AF178" s="26">
        <f t="shared" si="21"/>
        <v>0.41176470588235292</v>
      </c>
      <c r="AG178" s="26">
        <f t="shared" si="21"/>
        <v>0.11764705882352941</v>
      </c>
      <c r="AH178" s="26">
        <f t="shared" si="21"/>
        <v>0</v>
      </c>
      <c r="AI178" s="87">
        <f t="shared" si="22"/>
        <v>3.47</v>
      </c>
      <c r="AJ178" s="87">
        <f t="shared" si="22"/>
        <v>1.01</v>
      </c>
      <c r="AK178" s="87">
        <f t="shared" si="22"/>
        <v>4</v>
      </c>
      <c r="AL178" s="87">
        <f t="shared" si="22"/>
        <v>4</v>
      </c>
    </row>
    <row r="179" spans="1:38" s="27" customFormat="1" ht="18.75" customHeight="1">
      <c r="A179" s="25" t="s">
        <v>74</v>
      </c>
      <c r="B179" s="101" t="s">
        <v>79</v>
      </c>
      <c r="C179" s="102" t="s">
        <v>44</v>
      </c>
      <c r="D179" s="102" t="s">
        <v>44</v>
      </c>
      <c r="E179" s="102" t="s">
        <v>44</v>
      </c>
      <c r="F179" s="102" t="s">
        <v>44</v>
      </c>
      <c r="G179" s="102" t="s">
        <v>44</v>
      </c>
      <c r="H179" s="102" t="s">
        <v>44</v>
      </c>
      <c r="I179" s="102" t="s">
        <v>44</v>
      </c>
      <c r="J179" s="102" t="s">
        <v>44</v>
      </c>
      <c r="K179" s="102" t="s">
        <v>44</v>
      </c>
      <c r="L179" s="102" t="s">
        <v>44</v>
      </c>
      <c r="M179" s="102" t="s">
        <v>44</v>
      </c>
      <c r="N179" s="102" t="s">
        <v>44</v>
      </c>
      <c r="O179" s="102" t="s">
        <v>44</v>
      </c>
      <c r="P179" s="102" t="s">
        <v>44</v>
      </c>
      <c r="Q179" s="102" t="s">
        <v>44</v>
      </c>
      <c r="R179" s="102" t="s">
        <v>44</v>
      </c>
      <c r="S179" s="102" t="s">
        <v>44</v>
      </c>
      <c r="T179" s="102" t="s">
        <v>44</v>
      </c>
      <c r="U179" s="102" t="s">
        <v>44</v>
      </c>
      <c r="V179" s="87">
        <f t="shared" si="23"/>
        <v>1</v>
      </c>
      <c r="W179" s="87">
        <f t="shared" si="20"/>
        <v>2</v>
      </c>
      <c r="X179" s="87">
        <f t="shared" si="20"/>
        <v>1</v>
      </c>
      <c r="Y179" s="87">
        <f t="shared" si="20"/>
        <v>7</v>
      </c>
      <c r="Z179" s="87">
        <f t="shared" si="20"/>
        <v>6</v>
      </c>
      <c r="AA179" s="87">
        <f t="shared" si="20"/>
        <v>0</v>
      </c>
      <c r="AB179" s="87">
        <f t="shared" si="24"/>
        <v>17</v>
      </c>
      <c r="AC179" s="26">
        <f t="shared" si="25"/>
        <v>5.8823529411764705E-2</v>
      </c>
      <c r="AD179" s="26">
        <f t="shared" si="21"/>
        <v>0.11764705882352941</v>
      </c>
      <c r="AE179" s="26">
        <f t="shared" si="21"/>
        <v>5.8823529411764705E-2</v>
      </c>
      <c r="AF179" s="26">
        <f t="shared" si="21"/>
        <v>0.41176470588235292</v>
      </c>
      <c r="AG179" s="26">
        <f t="shared" si="21"/>
        <v>0.35294117647058826</v>
      </c>
      <c r="AH179" s="26">
        <f t="shared" si="21"/>
        <v>0</v>
      </c>
      <c r="AI179" s="87">
        <f t="shared" si="22"/>
        <v>3.88</v>
      </c>
      <c r="AJ179" s="87">
        <f t="shared" si="22"/>
        <v>1.22</v>
      </c>
      <c r="AK179" s="87">
        <f t="shared" si="22"/>
        <v>4</v>
      </c>
      <c r="AL179" s="87">
        <f t="shared" si="22"/>
        <v>4</v>
      </c>
    </row>
    <row r="180" spans="1:38" s="27" customFormat="1" ht="18.75" customHeight="1">
      <c r="A180" s="59" t="s">
        <v>75</v>
      </c>
      <c r="B180" s="101" t="s">
        <v>80</v>
      </c>
      <c r="C180" s="102" t="s">
        <v>45</v>
      </c>
      <c r="D180" s="102" t="s">
        <v>45</v>
      </c>
      <c r="E180" s="102" t="s">
        <v>45</v>
      </c>
      <c r="F180" s="102" t="s">
        <v>45</v>
      </c>
      <c r="G180" s="102" t="s">
        <v>45</v>
      </c>
      <c r="H180" s="102" t="s">
        <v>45</v>
      </c>
      <c r="I180" s="102" t="s">
        <v>45</v>
      </c>
      <c r="J180" s="102" t="s">
        <v>45</v>
      </c>
      <c r="K180" s="102" t="s">
        <v>45</v>
      </c>
      <c r="L180" s="102" t="s">
        <v>45</v>
      </c>
      <c r="M180" s="102" t="s">
        <v>45</v>
      </c>
      <c r="N180" s="102" t="s">
        <v>45</v>
      </c>
      <c r="O180" s="102" t="s">
        <v>45</v>
      </c>
      <c r="P180" s="102" t="s">
        <v>45</v>
      </c>
      <c r="Q180" s="102" t="s">
        <v>45</v>
      </c>
      <c r="R180" s="102" t="s">
        <v>45</v>
      </c>
      <c r="S180" s="102" t="s">
        <v>45</v>
      </c>
      <c r="T180" s="102" t="s">
        <v>45</v>
      </c>
      <c r="U180" s="102" t="s">
        <v>45</v>
      </c>
      <c r="V180" s="87">
        <f t="shared" si="23"/>
        <v>0</v>
      </c>
      <c r="W180" s="87">
        <f t="shared" si="20"/>
        <v>4</v>
      </c>
      <c r="X180" s="87">
        <f t="shared" si="20"/>
        <v>4</v>
      </c>
      <c r="Y180" s="87">
        <f t="shared" si="20"/>
        <v>8</v>
      </c>
      <c r="Z180" s="87">
        <f t="shared" si="20"/>
        <v>1</v>
      </c>
      <c r="AA180" s="87">
        <f t="shared" si="20"/>
        <v>0</v>
      </c>
      <c r="AB180" s="87">
        <f t="shared" si="24"/>
        <v>17</v>
      </c>
      <c r="AC180" s="26">
        <f t="shared" si="25"/>
        <v>0</v>
      </c>
      <c r="AD180" s="26">
        <f t="shared" si="21"/>
        <v>0.23529411764705882</v>
      </c>
      <c r="AE180" s="26">
        <f t="shared" si="21"/>
        <v>0.23529411764705882</v>
      </c>
      <c r="AF180" s="26">
        <f t="shared" si="21"/>
        <v>0.47058823529411764</v>
      </c>
      <c r="AG180" s="26">
        <f t="shared" si="21"/>
        <v>5.8823529411764705E-2</v>
      </c>
      <c r="AH180" s="26">
        <f t="shared" si="21"/>
        <v>0</v>
      </c>
      <c r="AI180" s="87">
        <f t="shared" si="22"/>
        <v>3.35</v>
      </c>
      <c r="AJ180" s="87">
        <f t="shared" si="22"/>
        <v>0.93</v>
      </c>
      <c r="AK180" s="87">
        <f t="shared" si="22"/>
        <v>4</v>
      </c>
      <c r="AL180" s="87">
        <f t="shared" si="22"/>
        <v>4</v>
      </c>
    </row>
    <row r="181" spans="1:38" s="27" customFormat="1" ht="18.75" customHeight="1">
      <c r="A181" s="59" t="s">
        <v>76</v>
      </c>
      <c r="B181" s="101" t="s">
        <v>87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87">
        <f t="shared" si="23"/>
        <v>2</v>
      </c>
      <c r="W181" s="87">
        <f t="shared" si="20"/>
        <v>4</v>
      </c>
      <c r="X181" s="87">
        <f t="shared" si="20"/>
        <v>2</v>
      </c>
      <c r="Y181" s="87">
        <f t="shared" si="20"/>
        <v>6</v>
      </c>
      <c r="Z181" s="87">
        <f t="shared" si="20"/>
        <v>2</v>
      </c>
      <c r="AA181" s="87">
        <f t="shared" si="20"/>
        <v>1</v>
      </c>
      <c r="AB181" s="87">
        <f t="shared" si="24"/>
        <v>17</v>
      </c>
      <c r="AC181" s="26">
        <f t="shared" si="25"/>
        <v>0.11764705882352941</v>
      </c>
      <c r="AD181" s="26">
        <f t="shared" si="21"/>
        <v>0.23529411764705882</v>
      </c>
      <c r="AE181" s="26">
        <f t="shared" si="21"/>
        <v>0.11764705882352941</v>
      </c>
      <c r="AF181" s="26">
        <f t="shared" si="21"/>
        <v>0.35294117647058826</v>
      </c>
      <c r="AG181" s="26">
        <f t="shared" si="21"/>
        <v>0.11764705882352941</v>
      </c>
      <c r="AH181" s="26">
        <f t="shared" si="21"/>
        <v>5.8823529411764705E-2</v>
      </c>
      <c r="AI181" s="87">
        <f t="shared" si="22"/>
        <v>3.13</v>
      </c>
      <c r="AJ181" s="87">
        <f t="shared" si="22"/>
        <v>1.31</v>
      </c>
      <c r="AK181" s="87">
        <f t="shared" si="22"/>
        <v>4</v>
      </c>
      <c r="AL181" s="87">
        <f t="shared" si="22"/>
        <v>4</v>
      </c>
    </row>
    <row r="182" spans="1:38" s="27" customFormat="1" ht="18.75" customHeight="1">
      <c r="A182" s="59" t="s">
        <v>77</v>
      </c>
      <c r="B182" s="101" t="s">
        <v>88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87">
        <f t="shared" si="23"/>
        <v>2</v>
      </c>
      <c r="W182" s="87">
        <f t="shared" si="20"/>
        <v>3</v>
      </c>
      <c r="X182" s="87">
        <f t="shared" si="20"/>
        <v>4</v>
      </c>
      <c r="Y182" s="87">
        <f t="shared" si="20"/>
        <v>2</v>
      </c>
      <c r="Z182" s="87">
        <f t="shared" si="20"/>
        <v>1</v>
      </c>
      <c r="AA182" s="87">
        <f t="shared" si="20"/>
        <v>5</v>
      </c>
      <c r="AB182" s="87">
        <f t="shared" si="24"/>
        <v>17</v>
      </c>
      <c r="AC182" s="26">
        <f t="shared" si="25"/>
        <v>0.11764705882352941</v>
      </c>
      <c r="AD182" s="26">
        <f t="shared" si="21"/>
        <v>0.17647058823529413</v>
      </c>
      <c r="AE182" s="26">
        <f t="shared" si="21"/>
        <v>0.23529411764705882</v>
      </c>
      <c r="AF182" s="26">
        <f t="shared" si="21"/>
        <v>0.11764705882352941</v>
      </c>
      <c r="AG182" s="26">
        <f t="shared" si="21"/>
        <v>5.8823529411764705E-2</v>
      </c>
      <c r="AH182" s="26">
        <f t="shared" si="21"/>
        <v>0.29411764705882354</v>
      </c>
      <c r="AI182" s="87">
        <f t="shared" si="22"/>
        <v>2.75</v>
      </c>
      <c r="AJ182" s="87">
        <f t="shared" si="22"/>
        <v>1.22</v>
      </c>
      <c r="AK182" s="87">
        <f t="shared" si="22"/>
        <v>3</v>
      </c>
      <c r="AL182" s="87">
        <f t="shared" si="22"/>
        <v>3</v>
      </c>
    </row>
    <row r="183" spans="1:38" s="27" customFormat="1" ht="18.75" customHeight="1">
      <c r="A183" s="25" t="s">
        <v>83</v>
      </c>
      <c r="B183" s="101" t="s">
        <v>81</v>
      </c>
      <c r="C183" s="102" t="s">
        <v>45</v>
      </c>
      <c r="D183" s="102" t="s">
        <v>45</v>
      </c>
      <c r="E183" s="102" t="s">
        <v>45</v>
      </c>
      <c r="F183" s="102" t="s">
        <v>45</v>
      </c>
      <c r="G183" s="102" t="s">
        <v>45</v>
      </c>
      <c r="H183" s="102" t="s">
        <v>45</v>
      </c>
      <c r="I183" s="102" t="s">
        <v>45</v>
      </c>
      <c r="J183" s="102" t="s">
        <v>45</v>
      </c>
      <c r="K183" s="102" t="s">
        <v>45</v>
      </c>
      <c r="L183" s="102" t="s">
        <v>45</v>
      </c>
      <c r="M183" s="102" t="s">
        <v>45</v>
      </c>
      <c r="N183" s="102" t="s">
        <v>45</v>
      </c>
      <c r="O183" s="102" t="s">
        <v>45</v>
      </c>
      <c r="P183" s="102" t="s">
        <v>45</v>
      </c>
      <c r="Q183" s="102" t="s">
        <v>45</v>
      </c>
      <c r="R183" s="102" t="s">
        <v>45</v>
      </c>
      <c r="S183" s="102" t="s">
        <v>45</v>
      </c>
      <c r="T183" s="102" t="s">
        <v>45</v>
      </c>
      <c r="U183" s="102" t="s">
        <v>45</v>
      </c>
      <c r="V183" s="87">
        <f t="shared" si="23"/>
        <v>1</v>
      </c>
      <c r="W183" s="87">
        <f t="shared" si="20"/>
        <v>1</v>
      </c>
      <c r="X183" s="87">
        <f t="shared" si="20"/>
        <v>4</v>
      </c>
      <c r="Y183" s="87">
        <f t="shared" si="20"/>
        <v>3</v>
      </c>
      <c r="Z183" s="87">
        <f t="shared" si="20"/>
        <v>7</v>
      </c>
      <c r="AA183" s="87">
        <f t="shared" si="20"/>
        <v>1</v>
      </c>
      <c r="AB183" s="87">
        <f t="shared" si="24"/>
        <v>17</v>
      </c>
      <c r="AC183" s="26">
        <f t="shared" si="25"/>
        <v>5.8823529411764705E-2</v>
      </c>
      <c r="AD183" s="26">
        <f t="shared" si="21"/>
        <v>5.8823529411764705E-2</v>
      </c>
      <c r="AE183" s="26">
        <f t="shared" si="21"/>
        <v>0.23529411764705882</v>
      </c>
      <c r="AF183" s="26">
        <f t="shared" si="21"/>
        <v>0.17647058823529413</v>
      </c>
      <c r="AG183" s="26">
        <f t="shared" si="21"/>
        <v>0.41176470588235292</v>
      </c>
      <c r="AH183" s="26">
        <f t="shared" si="21"/>
        <v>5.8823529411764705E-2</v>
      </c>
      <c r="AI183" s="87">
        <f t="shared" si="22"/>
        <v>3.88</v>
      </c>
      <c r="AJ183" s="87">
        <f t="shared" si="22"/>
        <v>1.26</v>
      </c>
      <c r="AK183" s="87">
        <f t="shared" si="22"/>
        <v>4</v>
      </c>
      <c r="AL183" s="87">
        <f t="shared" si="22"/>
        <v>5</v>
      </c>
    </row>
    <row r="184" spans="1:38" s="27" customFormat="1" ht="18.75" customHeight="1">
      <c r="A184" s="59" t="s">
        <v>84</v>
      </c>
      <c r="B184" s="101" t="s">
        <v>46</v>
      </c>
      <c r="C184" s="102" t="s">
        <v>47</v>
      </c>
      <c r="D184" s="102" t="s">
        <v>47</v>
      </c>
      <c r="E184" s="102" t="s">
        <v>47</v>
      </c>
      <c r="F184" s="102" t="s">
        <v>47</v>
      </c>
      <c r="G184" s="102" t="s">
        <v>47</v>
      </c>
      <c r="H184" s="102" t="s">
        <v>47</v>
      </c>
      <c r="I184" s="102" t="s">
        <v>47</v>
      </c>
      <c r="J184" s="102" t="s">
        <v>47</v>
      </c>
      <c r="K184" s="102" t="s">
        <v>47</v>
      </c>
      <c r="L184" s="102" t="s">
        <v>47</v>
      </c>
      <c r="M184" s="102" t="s">
        <v>47</v>
      </c>
      <c r="N184" s="102" t="s">
        <v>47</v>
      </c>
      <c r="O184" s="102" t="s">
        <v>47</v>
      </c>
      <c r="P184" s="102" t="s">
        <v>47</v>
      </c>
      <c r="Q184" s="102" t="s">
        <v>47</v>
      </c>
      <c r="R184" s="102" t="s">
        <v>47</v>
      </c>
      <c r="S184" s="102" t="s">
        <v>47</v>
      </c>
      <c r="T184" s="102" t="s">
        <v>47</v>
      </c>
      <c r="U184" s="102" t="s">
        <v>47</v>
      </c>
      <c r="V184" s="87">
        <f t="shared" si="23"/>
        <v>2</v>
      </c>
      <c r="W184" s="87">
        <f t="shared" si="20"/>
        <v>5</v>
      </c>
      <c r="X184" s="87">
        <f t="shared" si="20"/>
        <v>4</v>
      </c>
      <c r="Y184" s="87">
        <f t="shared" si="20"/>
        <v>6</v>
      </c>
      <c r="Z184" s="87">
        <f t="shared" si="20"/>
        <v>0</v>
      </c>
      <c r="AA184" s="87">
        <f t="shared" si="20"/>
        <v>0</v>
      </c>
      <c r="AB184" s="87">
        <f t="shared" si="24"/>
        <v>17</v>
      </c>
      <c r="AC184" s="26">
        <f t="shared" si="25"/>
        <v>0.11764705882352941</v>
      </c>
      <c r="AD184" s="26">
        <f t="shared" si="21"/>
        <v>0.29411764705882354</v>
      </c>
      <c r="AE184" s="26">
        <f t="shared" si="21"/>
        <v>0.23529411764705882</v>
      </c>
      <c r="AF184" s="26">
        <f t="shared" si="21"/>
        <v>0.35294117647058826</v>
      </c>
      <c r="AG184" s="26">
        <f t="shared" si="21"/>
        <v>0</v>
      </c>
      <c r="AH184" s="26">
        <f t="shared" si="21"/>
        <v>0</v>
      </c>
      <c r="AI184" s="87">
        <f t="shared" si="22"/>
        <v>2.82</v>
      </c>
      <c r="AJ184" s="87">
        <f t="shared" si="22"/>
        <v>1.07</v>
      </c>
      <c r="AK184" s="87">
        <f t="shared" si="22"/>
        <v>3</v>
      </c>
      <c r="AL184" s="87">
        <f t="shared" si="22"/>
        <v>4</v>
      </c>
    </row>
    <row r="185" spans="1:38" s="27" customFormat="1" ht="18.75" customHeight="1">
      <c r="A185" s="25" t="s">
        <v>85</v>
      </c>
      <c r="B185" s="101" t="s">
        <v>48</v>
      </c>
      <c r="C185" s="102" t="s">
        <v>49</v>
      </c>
      <c r="D185" s="102" t="s">
        <v>49</v>
      </c>
      <c r="E185" s="102" t="s">
        <v>49</v>
      </c>
      <c r="F185" s="102" t="s">
        <v>49</v>
      </c>
      <c r="G185" s="102" t="s">
        <v>49</v>
      </c>
      <c r="H185" s="102" t="s">
        <v>49</v>
      </c>
      <c r="I185" s="102" t="s">
        <v>49</v>
      </c>
      <c r="J185" s="102" t="s">
        <v>49</v>
      </c>
      <c r="K185" s="102" t="s">
        <v>49</v>
      </c>
      <c r="L185" s="102" t="s">
        <v>49</v>
      </c>
      <c r="M185" s="102" t="s">
        <v>49</v>
      </c>
      <c r="N185" s="102" t="s">
        <v>49</v>
      </c>
      <c r="O185" s="102" t="s">
        <v>49</v>
      </c>
      <c r="P185" s="102" t="s">
        <v>49</v>
      </c>
      <c r="Q185" s="102" t="s">
        <v>49</v>
      </c>
      <c r="R185" s="102" t="s">
        <v>49</v>
      </c>
      <c r="S185" s="102" t="s">
        <v>49</v>
      </c>
      <c r="T185" s="102" t="s">
        <v>49</v>
      </c>
      <c r="U185" s="102" t="s">
        <v>49</v>
      </c>
      <c r="V185" s="87">
        <f t="shared" si="23"/>
        <v>1</v>
      </c>
      <c r="W185" s="87">
        <f t="shared" si="20"/>
        <v>3</v>
      </c>
      <c r="X185" s="87">
        <f t="shared" si="20"/>
        <v>4</v>
      </c>
      <c r="Y185" s="87">
        <f t="shared" si="20"/>
        <v>7</v>
      </c>
      <c r="Z185" s="87">
        <f t="shared" si="20"/>
        <v>2</v>
      </c>
      <c r="AA185" s="87">
        <f t="shared" si="20"/>
        <v>0</v>
      </c>
      <c r="AB185" s="87">
        <f t="shared" si="24"/>
        <v>17</v>
      </c>
      <c r="AC185" s="26">
        <f t="shared" si="25"/>
        <v>5.8823529411764705E-2</v>
      </c>
      <c r="AD185" s="26">
        <f t="shared" si="21"/>
        <v>0.17647058823529413</v>
      </c>
      <c r="AE185" s="26">
        <f t="shared" si="21"/>
        <v>0.23529411764705882</v>
      </c>
      <c r="AF185" s="26">
        <f t="shared" si="21"/>
        <v>0.41176470588235292</v>
      </c>
      <c r="AG185" s="26">
        <f t="shared" si="21"/>
        <v>0.11764705882352941</v>
      </c>
      <c r="AH185" s="26">
        <f t="shared" si="21"/>
        <v>0</v>
      </c>
      <c r="AI185" s="87">
        <f t="shared" si="22"/>
        <v>3.35</v>
      </c>
      <c r="AJ185" s="87">
        <f t="shared" si="22"/>
        <v>1.1100000000000001</v>
      </c>
      <c r="AK185" s="87">
        <f t="shared" si="22"/>
        <v>4</v>
      </c>
      <c r="AL185" s="87">
        <f t="shared" si="22"/>
        <v>4</v>
      </c>
    </row>
    <row r="186" spans="1:38" s="27" customFormat="1" ht="18.75" customHeight="1">
      <c r="A186" s="59" t="s">
        <v>89</v>
      </c>
      <c r="B186" s="101" t="s">
        <v>82</v>
      </c>
      <c r="C186" s="102" t="s">
        <v>49</v>
      </c>
      <c r="D186" s="102" t="s">
        <v>49</v>
      </c>
      <c r="E186" s="102" t="s">
        <v>49</v>
      </c>
      <c r="F186" s="102" t="s">
        <v>49</v>
      </c>
      <c r="G186" s="102" t="s">
        <v>49</v>
      </c>
      <c r="H186" s="102" t="s">
        <v>49</v>
      </c>
      <c r="I186" s="102" t="s">
        <v>49</v>
      </c>
      <c r="J186" s="102" t="s">
        <v>49</v>
      </c>
      <c r="K186" s="102" t="s">
        <v>49</v>
      </c>
      <c r="L186" s="102" t="s">
        <v>49</v>
      </c>
      <c r="M186" s="102" t="s">
        <v>49</v>
      </c>
      <c r="N186" s="102" t="s">
        <v>49</v>
      </c>
      <c r="O186" s="102" t="s">
        <v>49</v>
      </c>
      <c r="P186" s="102" t="s">
        <v>49</v>
      </c>
      <c r="Q186" s="102" t="s">
        <v>49</v>
      </c>
      <c r="R186" s="102" t="s">
        <v>49</v>
      </c>
      <c r="S186" s="102" t="s">
        <v>49</v>
      </c>
      <c r="T186" s="102" t="s">
        <v>49</v>
      </c>
      <c r="U186" s="102" t="s">
        <v>49</v>
      </c>
      <c r="V186" s="87">
        <f t="shared" si="23"/>
        <v>0</v>
      </c>
      <c r="W186" s="87">
        <f t="shared" si="20"/>
        <v>3</v>
      </c>
      <c r="X186" s="87">
        <f t="shared" si="20"/>
        <v>2</v>
      </c>
      <c r="Y186" s="87">
        <f t="shared" si="20"/>
        <v>5</v>
      </c>
      <c r="Z186" s="87">
        <f t="shared" si="20"/>
        <v>5</v>
      </c>
      <c r="AA186" s="87">
        <f t="shared" si="20"/>
        <v>2</v>
      </c>
      <c r="AB186" s="87">
        <f t="shared" si="24"/>
        <v>17</v>
      </c>
      <c r="AC186" s="26">
        <f t="shared" si="25"/>
        <v>0</v>
      </c>
      <c r="AD186" s="26">
        <f t="shared" si="21"/>
        <v>0.17647058823529413</v>
      </c>
      <c r="AE186" s="26">
        <f t="shared" si="21"/>
        <v>0.11764705882352941</v>
      </c>
      <c r="AF186" s="26">
        <f t="shared" si="21"/>
        <v>0.29411764705882354</v>
      </c>
      <c r="AG186" s="26">
        <f t="shared" si="21"/>
        <v>0.29411764705882354</v>
      </c>
      <c r="AH186" s="26">
        <f t="shared" si="21"/>
        <v>0.11764705882352941</v>
      </c>
      <c r="AI186" s="87">
        <f t="shared" si="22"/>
        <v>3.8</v>
      </c>
      <c r="AJ186" s="87">
        <f t="shared" si="22"/>
        <v>1.1499999999999999</v>
      </c>
      <c r="AK186" s="87">
        <f t="shared" si="22"/>
        <v>4</v>
      </c>
      <c r="AL186" s="87">
        <f t="shared" si="22"/>
        <v>4</v>
      </c>
    </row>
    <row r="187" spans="1:38" s="27" customFormat="1" ht="18.75" customHeight="1">
      <c r="A187" s="25" t="s">
        <v>90</v>
      </c>
      <c r="B187" s="101" t="s">
        <v>50</v>
      </c>
      <c r="C187" s="102" t="s">
        <v>51</v>
      </c>
      <c r="D187" s="102" t="s">
        <v>51</v>
      </c>
      <c r="E187" s="102" t="s">
        <v>51</v>
      </c>
      <c r="F187" s="102" t="s">
        <v>51</v>
      </c>
      <c r="G187" s="102" t="s">
        <v>51</v>
      </c>
      <c r="H187" s="102" t="s">
        <v>51</v>
      </c>
      <c r="I187" s="102" t="s">
        <v>51</v>
      </c>
      <c r="J187" s="102" t="s">
        <v>51</v>
      </c>
      <c r="K187" s="102" t="s">
        <v>51</v>
      </c>
      <c r="L187" s="102" t="s">
        <v>51</v>
      </c>
      <c r="M187" s="102" t="s">
        <v>51</v>
      </c>
      <c r="N187" s="102" t="s">
        <v>51</v>
      </c>
      <c r="O187" s="102" t="s">
        <v>51</v>
      </c>
      <c r="P187" s="102" t="s">
        <v>51</v>
      </c>
      <c r="Q187" s="102" t="s">
        <v>51</v>
      </c>
      <c r="R187" s="102" t="s">
        <v>51</v>
      </c>
      <c r="S187" s="102" t="s">
        <v>51</v>
      </c>
      <c r="T187" s="102" t="s">
        <v>51</v>
      </c>
      <c r="U187" s="102" t="s">
        <v>51</v>
      </c>
      <c r="V187" s="87">
        <f t="shared" si="23"/>
        <v>0</v>
      </c>
      <c r="W187" s="87">
        <f t="shared" si="20"/>
        <v>3</v>
      </c>
      <c r="X187" s="87">
        <f t="shared" si="20"/>
        <v>4</v>
      </c>
      <c r="Y187" s="87">
        <f t="shared" si="20"/>
        <v>6</v>
      </c>
      <c r="Z187" s="87">
        <f t="shared" si="20"/>
        <v>3</v>
      </c>
      <c r="AA187" s="87">
        <f t="shared" si="20"/>
        <v>1</v>
      </c>
      <c r="AB187" s="87">
        <f t="shared" si="24"/>
        <v>17</v>
      </c>
      <c r="AC187" s="26">
        <f>V187/$AB187</f>
        <v>0</v>
      </c>
      <c r="AD187" s="26">
        <f t="shared" si="21"/>
        <v>0.17647058823529413</v>
      </c>
      <c r="AE187" s="26">
        <f t="shared" si="21"/>
        <v>0.23529411764705882</v>
      </c>
      <c r="AF187" s="26">
        <f t="shared" si="21"/>
        <v>0.35294117647058826</v>
      </c>
      <c r="AG187" s="26">
        <f t="shared" si="21"/>
        <v>0.17647058823529413</v>
      </c>
      <c r="AH187" s="26">
        <f t="shared" si="21"/>
        <v>5.8823529411764705E-2</v>
      </c>
      <c r="AI187" s="87">
        <f t="shared" si="22"/>
        <v>3.56</v>
      </c>
      <c r="AJ187" s="87">
        <f t="shared" si="22"/>
        <v>1.03</v>
      </c>
      <c r="AK187" s="87">
        <f t="shared" si="22"/>
        <v>4</v>
      </c>
      <c r="AL187" s="87">
        <f t="shared" si="22"/>
        <v>4</v>
      </c>
    </row>
    <row r="188" spans="1:38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</row>
    <row r="189" spans="1:38" ht="15" customHeight="1">
      <c r="A189" t="s">
        <v>29</v>
      </c>
      <c r="B189" t="s">
        <v>30</v>
      </c>
      <c r="C189" s="23"/>
      <c r="D189" s="23"/>
      <c r="E189" s="23"/>
      <c r="F189" s="23"/>
      <c r="G189" s="23"/>
    </row>
    <row r="190" spans="1:38" ht="15" customHeight="1">
      <c r="A190" s="23">
        <v>0</v>
      </c>
      <c r="B190" s="23">
        <v>0</v>
      </c>
      <c r="C190" s="23">
        <f>SUM(A190:B190)</f>
        <v>0</v>
      </c>
      <c r="D190" s="23"/>
      <c r="E190" s="23"/>
      <c r="F190" s="23"/>
      <c r="G190" s="23"/>
    </row>
    <row r="191" spans="1:38" ht="15" customHeight="1">
      <c r="A191" s="23">
        <v>1</v>
      </c>
      <c r="B191" s="23">
        <v>16</v>
      </c>
      <c r="C191" s="23">
        <f t="shared" ref="C191:C197" si="26">SUM(A191:B191)</f>
        <v>17</v>
      </c>
      <c r="D191" s="23"/>
      <c r="E191" s="23"/>
      <c r="F191" s="23"/>
      <c r="G191" s="23"/>
      <c r="Q191" s="73"/>
      <c r="R191" s="24"/>
      <c r="S191" s="24"/>
      <c r="T191" s="24"/>
      <c r="U191" s="24"/>
      <c r="V191" s="24"/>
      <c r="W191" s="24"/>
      <c r="X191" s="24"/>
    </row>
    <row r="192" spans="1:38" ht="15" customHeight="1">
      <c r="A192" s="23">
        <v>9</v>
      </c>
      <c r="B192" s="23">
        <v>8</v>
      </c>
      <c r="C192" s="23">
        <f t="shared" si="26"/>
        <v>17</v>
      </c>
      <c r="D192" s="23"/>
      <c r="E192" s="23"/>
      <c r="F192" s="23"/>
      <c r="G192" s="23"/>
      <c r="Q192" s="73"/>
      <c r="R192" s="24"/>
      <c r="S192" s="24"/>
      <c r="T192" s="24"/>
      <c r="U192" s="24"/>
      <c r="V192" s="24"/>
      <c r="W192" s="24"/>
      <c r="X192" s="24"/>
    </row>
    <row r="193" spans="1:24" ht="15" customHeight="1">
      <c r="A193" s="23">
        <v>1</v>
      </c>
      <c r="B193" s="23">
        <v>8</v>
      </c>
      <c r="C193" s="23">
        <f t="shared" si="26"/>
        <v>9</v>
      </c>
      <c r="D193" s="23"/>
      <c r="E193" s="23"/>
      <c r="F193" s="23"/>
      <c r="G193" s="23"/>
      <c r="Q193" s="73"/>
      <c r="R193" s="24"/>
      <c r="S193" s="24"/>
      <c r="T193" s="24"/>
      <c r="U193" s="24"/>
      <c r="V193" s="24"/>
      <c r="W193" s="24"/>
      <c r="X193" s="24"/>
    </row>
    <row r="194" spans="1:24" ht="15" customHeight="1">
      <c r="A194" s="23">
        <v>17</v>
      </c>
      <c r="B194" s="23">
        <v>3</v>
      </c>
      <c r="C194" s="23">
        <f t="shared" si="26"/>
        <v>20</v>
      </c>
      <c r="D194" s="23"/>
      <c r="E194" s="23"/>
      <c r="F194" s="23"/>
      <c r="G194" s="23"/>
      <c r="Q194" s="73"/>
      <c r="R194" s="24"/>
      <c r="S194" s="24"/>
      <c r="T194" s="24"/>
      <c r="U194" s="24"/>
      <c r="V194" s="24"/>
      <c r="W194" s="24"/>
      <c r="X194" s="24"/>
    </row>
    <row r="195" spans="1:24" ht="15" customHeight="1">
      <c r="A195" s="23">
        <v>17</v>
      </c>
      <c r="B195" s="23">
        <v>0</v>
      </c>
      <c r="C195" s="23">
        <f t="shared" si="26"/>
        <v>17</v>
      </c>
      <c r="D195" s="23"/>
      <c r="E195" s="23"/>
      <c r="F195" s="23"/>
      <c r="G195" s="23"/>
      <c r="Q195" s="73"/>
      <c r="R195" s="24"/>
      <c r="S195" s="24"/>
      <c r="T195" s="24"/>
      <c r="U195" s="24"/>
      <c r="V195" s="24"/>
      <c r="W195" s="24"/>
      <c r="X195" s="24"/>
    </row>
    <row r="196" spans="1:24" ht="15" customHeight="1">
      <c r="A196" s="23">
        <v>16</v>
      </c>
      <c r="B196" s="23">
        <v>1</v>
      </c>
      <c r="C196" s="23">
        <f t="shared" si="26"/>
        <v>17</v>
      </c>
      <c r="Q196" s="73"/>
      <c r="R196" s="24"/>
      <c r="S196" s="24"/>
      <c r="T196" s="24"/>
      <c r="U196" s="24"/>
      <c r="V196" s="24"/>
      <c r="W196" s="24"/>
      <c r="X196" s="24"/>
    </row>
    <row r="197" spans="1:24" ht="15" customHeight="1">
      <c r="A197" s="23">
        <v>11</v>
      </c>
      <c r="B197" s="23">
        <v>6</v>
      </c>
      <c r="C197" s="23">
        <f t="shared" si="26"/>
        <v>17</v>
      </c>
      <c r="Q197" s="73"/>
      <c r="R197" s="24"/>
      <c r="S197" s="24"/>
      <c r="T197" s="24"/>
      <c r="U197" s="24"/>
      <c r="V197" s="24"/>
      <c r="W197" s="24"/>
      <c r="X197" s="24"/>
    </row>
    <row r="198" spans="1:24" ht="15" customHeight="1">
      <c r="Q198" s="73"/>
      <c r="R198" s="24"/>
      <c r="S198" s="24"/>
      <c r="T198" s="24"/>
      <c r="U198" s="24"/>
      <c r="V198" s="24"/>
      <c r="W198" s="24"/>
      <c r="X198" s="24"/>
    </row>
    <row r="199" spans="1:24" ht="15" customHeight="1">
      <c r="A199" t="s">
        <v>126</v>
      </c>
      <c r="Q199" s="74"/>
      <c r="R199" s="27"/>
      <c r="S199" s="27"/>
      <c r="T199" s="27"/>
      <c r="U199" s="27"/>
      <c r="V199" s="27"/>
      <c r="W199" s="27"/>
      <c r="X199" s="27"/>
    </row>
    <row r="200" spans="1:24" ht="15" customHeight="1">
      <c r="C200" t="s">
        <v>96</v>
      </c>
      <c r="Q200" s="74"/>
      <c r="R200" s="27"/>
      <c r="S200" s="27"/>
      <c r="T200" s="27"/>
      <c r="U200" s="27"/>
      <c r="V200" s="27"/>
      <c r="W200" s="27"/>
      <c r="X200" s="27"/>
    </row>
    <row r="201" spans="1:24" ht="15" customHeight="1">
      <c r="A201" t="s">
        <v>100</v>
      </c>
      <c r="C201">
        <v>17</v>
      </c>
      <c r="Q201" s="74"/>
      <c r="R201" s="27"/>
      <c r="S201" s="27"/>
      <c r="T201" s="27"/>
      <c r="U201" s="27"/>
      <c r="V201" s="27"/>
      <c r="W201" s="27"/>
      <c r="X201" s="27"/>
    </row>
    <row r="202" spans="1:24" ht="15" customHeight="1">
      <c r="A202" t="s">
        <v>206</v>
      </c>
      <c r="Q202" s="74"/>
      <c r="R202" s="27"/>
      <c r="S202" s="27"/>
      <c r="T202" s="27"/>
      <c r="U202" s="27"/>
      <c r="V202" s="27"/>
      <c r="W202" s="27"/>
      <c r="X202" s="27"/>
    </row>
    <row r="203" spans="1:24" ht="15" customHeight="1">
      <c r="Q203" s="74"/>
      <c r="R203" s="27"/>
      <c r="S203" s="27"/>
      <c r="T203" s="27"/>
      <c r="U203" s="27"/>
      <c r="V203" s="27"/>
      <c r="W203" s="27"/>
      <c r="X203" s="27"/>
    </row>
    <row r="204" spans="1:24" ht="15" customHeight="1">
      <c r="Q204" s="74"/>
      <c r="R204" s="27"/>
      <c r="S204" s="27"/>
      <c r="T204" s="27"/>
      <c r="U204" s="27"/>
      <c r="V204" s="27"/>
      <c r="W204" s="27"/>
      <c r="X204" s="27"/>
    </row>
    <row r="205" spans="1:24" ht="15" customHeight="1">
      <c r="Q205" s="74"/>
      <c r="R205" s="27"/>
      <c r="S205" s="27"/>
      <c r="T205" s="27"/>
      <c r="U205" s="27"/>
      <c r="V205" s="27"/>
      <c r="W205" s="27"/>
      <c r="X205" s="27"/>
    </row>
    <row r="206" spans="1:24" ht="15" customHeight="1">
      <c r="A206" t="s">
        <v>190</v>
      </c>
      <c r="Q206" s="74"/>
      <c r="R206" s="27"/>
      <c r="S206" s="27"/>
      <c r="T206" s="27"/>
      <c r="U206" s="27"/>
      <c r="V206" s="27"/>
      <c r="W206" s="27"/>
      <c r="X206" s="27"/>
    </row>
    <row r="207" spans="1:24" ht="15" customHeight="1">
      <c r="C207" t="s">
        <v>96</v>
      </c>
      <c r="Q207" s="74"/>
      <c r="R207" s="27"/>
      <c r="S207" s="27"/>
      <c r="T207" s="27"/>
      <c r="U207" s="27"/>
      <c r="V207" s="27"/>
      <c r="W207" s="27"/>
      <c r="X207" s="27"/>
    </row>
    <row r="208" spans="1:24" ht="15" customHeight="1">
      <c r="A208" t="s">
        <v>100</v>
      </c>
      <c r="B208" t="s">
        <v>185</v>
      </c>
      <c r="C208">
        <v>1</v>
      </c>
      <c r="Q208" s="74"/>
      <c r="R208" s="27"/>
      <c r="S208" s="27"/>
      <c r="T208" s="27"/>
      <c r="U208" s="27"/>
      <c r="V208" s="27"/>
      <c r="W208" s="27"/>
      <c r="X208" s="27"/>
    </row>
    <row r="209" spans="1:24" ht="15" customHeight="1">
      <c r="B209" t="s">
        <v>30</v>
      </c>
      <c r="C209">
        <v>16</v>
      </c>
      <c r="Q209" s="74"/>
      <c r="R209" s="27"/>
      <c r="S209" s="27"/>
      <c r="T209" s="27"/>
      <c r="U209" s="27"/>
      <c r="V209" s="27"/>
      <c r="W209" s="27"/>
      <c r="X209" s="27"/>
    </row>
    <row r="210" spans="1:24" ht="15" customHeight="1">
      <c r="B210" t="s">
        <v>92</v>
      </c>
      <c r="C210">
        <v>17</v>
      </c>
      <c r="Q210" s="74"/>
      <c r="R210" s="27"/>
      <c r="S210" s="27"/>
      <c r="T210" s="27"/>
      <c r="U210" s="27"/>
      <c r="V210" s="27"/>
      <c r="W210" s="27"/>
      <c r="X210" s="27"/>
    </row>
    <row r="211" spans="1:24" ht="15" customHeight="1">
      <c r="A211" t="s">
        <v>206</v>
      </c>
      <c r="Q211" s="72"/>
    </row>
    <row r="212" spans="1:24" ht="15" customHeight="1">
      <c r="Q212" s="72"/>
    </row>
    <row r="213" spans="1:24" ht="15" customHeight="1">
      <c r="Q213" s="72"/>
    </row>
    <row r="214" spans="1:24" ht="15" customHeight="1">
      <c r="Q214" s="72"/>
    </row>
    <row r="215" spans="1:24" ht="15" customHeight="1">
      <c r="A215" t="s">
        <v>128</v>
      </c>
      <c r="Q215" s="72"/>
    </row>
    <row r="216" spans="1:24" ht="15" customHeight="1">
      <c r="C216" t="s">
        <v>96</v>
      </c>
      <c r="Q216" s="72"/>
    </row>
    <row r="217" spans="1:24" ht="15" customHeight="1">
      <c r="A217" t="s">
        <v>100</v>
      </c>
      <c r="B217" t="s">
        <v>185</v>
      </c>
      <c r="C217">
        <v>9</v>
      </c>
      <c r="Q217" s="72"/>
    </row>
    <row r="218" spans="1:24" ht="15" customHeight="1">
      <c r="B218" t="s">
        <v>30</v>
      </c>
      <c r="C218">
        <v>8</v>
      </c>
      <c r="Q218" s="72"/>
    </row>
    <row r="219" spans="1:24">
      <c r="B219" t="s">
        <v>92</v>
      </c>
      <c r="C219">
        <v>17</v>
      </c>
    </row>
    <row r="220" spans="1:24">
      <c r="A220" t="s">
        <v>206</v>
      </c>
    </row>
    <row r="224" spans="1:24">
      <c r="A224" t="s">
        <v>191</v>
      </c>
    </row>
    <row r="225" spans="1:3">
      <c r="C225" t="s">
        <v>96</v>
      </c>
    </row>
    <row r="226" spans="1:3">
      <c r="A226" t="s">
        <v>100</v>
      </c>
      <c r="C226">
        <v>8</v>
      </c>
    </row>
    <row r="227" spans="1:3">
      <c r="B227" t="s">
        <v>185</v>
      </c>
      <c r="C227">
        <v>1</v>
      </c>
    </row>
    <row r="228" spans="1:3">
      <c r="B228" t="s">
        <v>30</v>
      </c>
      <c r="C228">
        <v>8</v>
      </c>
    </row>
    <row r="229" spans="1:3">
      <c r="B229" t="s">
        <v>92</v>
      </c>
      <c r="C229">
        <v>17</v>
      </c>
    </row>
    <row r="230" spans="1:3">
      <c r="A230" t="s">
        <v>206</v>
      </c>
    </row>
    <row r="234" spans="1:3">
      <c r="A234" t="s">
        <v>192</v>
      </c>
    </row>
    <row r="235" spans="1:3">
      <c r="C235" t="s">
        <v>96</v>
      </c>
    </row>
    <row r="236" spans="1:3">
      <c r="A236" t="s">
        <v>100</v>
      </c>
      <c r="B236" t="s">
        <v>185</v>
      </c>
      <c r="C236">
        <v>14</v>
      </c>
    </row>
    <row r="237" spans="1:3">
      <c r="B237" t="s">
        <v>30</v>
      </c>
      <c r="C237">
        <v>3</v>
      </c>
    </row>
    <row r="238" spans="1:3">
      <c r="B238" t="s">
        <v>92</v>
      </c>
      <c r="C238">
        <v>17</v>
      </c>
    </row>
    <row r="239" spans="1:3">
      <c r="A239" t="s">
        <v>206</v>
      </c>
    </row>
    <row r="243" spans="1:3">
      <c r="A243" t="s">
        <v>193</v>
      </c>
    </row>
    <row r="244" spans="1:3">
      <c r="C244" t="s">
        <v>96</v>
      </c>
    </row>
    <row r="245" spans="1:3">
      <c r="A245" t="s">
        <v>100</v>
      </c>
      <c r="B245" t="s">
        <v>185</v>
      </c>
      <c r="C245">
        <v>17</v>
      </c>
    </row>
    <row r="246" spans="1:3">
      <c r="A246" t="s">
        <v>206</v>
      </c>
    </row>
    <row r="250" spans="1:3">
      <c r="A250" t="s">
        <v>194</v>
      </c>
    </row>
    <row r="251" spans="1:3">
      <c r="C251" t="s">
        <v>96</v>
      </c>
    </row>
    <row r="252" spans="1:3">
      <c r="A252" t="s">
        <v>100</v>
      </c>
      <c r="B252" t="s">
        <v>185</v>
      </c>
      <c r="C252">
        <v>16</v>
      </c>
    </row>
    <row r="253" spans="1:3">
      <c r="B253" t="s">
        <v>30</v>
      </c>
      <c r="C253">
        <v>1</v>
      </c>
    </row>
    <row r="254" spans="1:3">
      <c r="B254" t="s">
        <v>92</v>
      </c>
      <c r="C254">
        <v>17</v>
      </c>
    </row>
    <row r="255" spans="1:3">
      <c r="A255" t="s">
        <v>206</v>
      </c>
    </row>
    <row r="259" spans="1:3">
      <c r="A259" t="s">
        <v>195</v>
      </c>
    </row>
    <row r="260" spans="1:3">
      <c r="C260" t="s">
        <v>96</v>
      </c>
    </row>
    <row r="261" spans="1:3">
      <c r="A261" t="s">
        <v>100</v>
      </c>
      <c r="B261" t="s">
        <v>185</v>
      </c>
      <c r="C261">
        <v>11</v>
      </c>
    </row>
    <row r="262" spans="1:3">
      <c r="B262" t="s">
        <v>30</v>
      </c>
      <c r="C262">
        <v>6</v>
      </c>
    </row>
    <row r="263" spans="1:3">
      <c r="B263" t="s">
        <v>92</v>
      </c>
      <c r="C263">
        <v>17</v>
      </c>
    </row>
    <row r="264" spans="1:3">
      <c r="A264" t="s">
        <v>206</v>
      </c>
    </row>
  </sheetData>
  <sheetProtection sheet="1" objects="1" scenarios="1"/>
  <mergeCells count="83">
    <mergeCell ref="B183:U183"/>
    <mergeCell ref="B184:U184"/>
    <mergeCell ref="B185:U185"/>
    <mergeCell ref="B186:U186"/>
    <mergeCell ref="B187:U187"/>
    <mergeCell ref="B182:U182"/>
    <mergeCell ref="A172:E172"/>
    <mergeCell ref="V173:AA174"/>
    <mergeCell ref="AC173:AH174"/>
    <mergeCell ref="AI173:AL174"/>
    <mergeCell ref="B175:U175"/>
    <mergeCell ref="B176:U176"/>
    <mergeCell ref="B177:U177"/>
    <mergeCell ref="B178:U178"/>
    <mergeCell ref="B179:U179"/>
    <mergeCell ref="B180:U180"/>
    <mergeCell ref="B181:U181"/>
    <mergeCell ref="A171:E171"/>
    <mergeCell ref="AC120:AH121"/>
    <mergeCell ref="AI120:AL121"/>
    <mergeCell ref="O123:U123"/>
    <mergeCell ref="A132:U132"/>
    <mergeCell ref="X132:AL132"/>
    <mergeCell ref="V149:AA150"/>
    <mergeCell ref="AC149:AH150"/>
    <mergeCell ref="AI149:AL150"/>
    <mergeCell ref="V120:AA121"/>
    <mergeCell ref="O152:U152"/>
    <mergeCell ref="O153:U153"/>
    <mergeCell ref="A157:U157"/>
    <mergeCell ref="A169:E169"/>
    <mergeCell ref="A170:E170"/>
    <mergeCell ref="A107:U107"/>
    <mergeCell ref="A113:U113"/>
    <mergeCell ref="A114:F114"/>
    <mergeCell ref="A115:F115"/>
    <mergeCell ref="A116:F116"/>
    <mergeCell ref="B57:U57"/>
    <mergeCell ref="A60:U60"/>
    <mergeCell ref="Z60:AL60"/>
    <mergeCell ref="A82:U82"/>
    <mergeCell ref="Z82:AL82"/>
    <mergeCell ref="V104:AA105"/>
    <mergeCell ref="AC104:AH105"/>
    <mergeCell ref="AI104:AL105"/>
    <mergeCell ref="AC52:AH53"/>
    <mergeCell ref="AI52:AL53"/>
    <mergeCell ref="V52:AA53"/>
    <mergeCell ref="B53:C53"/>
    <mergeCell ref="A54:U54"/>
    <mergeCell ref="B55:U55"/>
    <mergeCell ref="B56:U56"/>
    <mergeCell ref="G43:K43"/>
    <mergeCell ref="B45:U45"/>
    <mergeCell ref="B47:J47"/>
    <mergeCell ref="B48:J48"/>
    <mergeCell ref="B49:J49"/>
    <mergeCell ref="G41:K41"/>
    <mergeCell ref="L38:M38"/>
    <mergeCell ref="L39:M39"/>
    <mergeCell ref="L40:M40"/>
    <mergeCell ref="L41:M41"/>
    <mergeCell ref="B32:U32"/>
    <mergeCell ref="B33:U33"/>
    <mergeCell ref="A36:U36"/>
    <mergeCell ref="G39:K39"/>
    <mergeCell ref="G40:K40"/>
    <mergeCell ref="L42:M42"/>
    <mergeCell ref="L43:M43"/>
    <mergeCell ref="A1:AE1"/>
    <mergeCell ref="A6:AL6"/>
    <mergeCell ref="A7:AL7"/>
    <mergeCell ref="A8:AL8"/>
    <mergeCell ref="A13:G13"/>
    <mergeCell ref="V25:AA26"/>
    <mergeCell ref="AC25:AH26"/>
    <mergeCell ref="AI25:AL26"/>
    <mergeCell ref="G42:K42"/>
    <mergeCell ref="A27:U27"/>
    <mergeCell ref="B28:U28"/>
    <mergeCell ref="B29:U29"/>
    <mergeCell ref="B30:U30"/>
    <mergeCell ref="B31:U31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100" max="3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D269"/>
  <sheetViews>
    <sheetView view="pageBreakPreview" zoomScale="106" zoomScaleNormal="100" zoomScaleSheetLayoutView="106" workbookViewId="0">
      <selection sqref="A1:AE1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0" bestFit="1" customWidth="1"/>
    <col min="33" max="33" width="9.85546875" customWidth="1"/>
    <col min="34" max="34" width="10.5703125" bestFit="1" customWidth="1"/>
    <col min="35" max="35" width="11.140625" customWidth="1"/>
    <col min="36" max="36" width="14.85546875" bestFit="1" customWidth="1"/>
    <col min="37" max="37" width="12.28515625" bestFit="1" customWidth="1"/>
    <col min="38" max="38" width="13" customWidth="1"/>
    <col min="39" max="39" width="24" style="72" hidden="1" customWidth="1"/>
    <col min="40" max="46" width="24" hidden="1" customWidth="1"/>
    <col min="47" max="56" width="11.42578125" hidden="1" customWidth="1"/>
  </cols>
  <sheetData>
    <row r="1" spans="1:56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M1" s="72" t="s">
        <v>117</v>
      </c>
      <c r="AU1" t="s">
        <v>117</v>
      </c>
    </row>
    <row r="2" spans="1:56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N2">
        <v>1</v>
      </c>
      <c r="AO2">
        <v>2</v>
      </c>
      <c r="AP2">
        <v>3</v>
      </c>
      <c r="AQ2">
        <v>4</v>
      </c>
      <c r="AR2">
        <v>5</v>
      </c>
      <c r="AS2" t="s">
        <v>149</v>
      </c>
      <c r="AT2" t="s">
        <v>92</v>
      </c>
      <c r="AV2">
        <v>1</v>
      </c>
      <c r="AW2">
        <v>2</v>
      </c>
      <c r="AX2">
        <v>3</v>
      </c>
      <c r="AY2">
        <v>4</v>
      </c>
      <c r="AZ2">
        <v>5</v>
      </c>
      <c r="BA2" t="s">
        <v>92</v>
      </c>
    </row>
    <row r="3" spans="1:56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M3" s="72" t="s">
        <v>150</v>
      </c>
      <c r="AN3">
        <v>0</v>
      </c>
      <c r="AO3">
        <v>0</v>
      </c>
      <c r="AP3">
        <v>1</v>
      </c>
      <c r="AQ3">
        <v>2</v>
      </c>
      <c r="AR3">
        <v>19</v>
      </c>
      <c r="AS3">
        <v>0</v>
      </c>
      <c r="AT3">
        <v>22</v>
      </c>
      <c r="AU3" t="s">
        <v>150</v>
      </c>
      <c r="AV3">
        <v>0</v>
      </c>
      <c r="AW3">
        <v>0</v>
      </c>
      <c r="AX3">
        <v>1</v>
      </c>
      <c r="AY3">
        <v>2</v>
      </c>
      <c r="AZ3">
        <v>19</v>
      </c>
      <c r="BA3">
        <v>4.82</v>
      </c>
      <c r="BB3">
        <v>0.5</v>
      </c>
      <c r="BC3">
        <v>5</v>
      </c>
      <c r="BD3">
        <v>5</v>
      </c>
    </row>
    <row r="4" spans="1:56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M4" s="72" t="s">
        <v>151</v>
      </c>
      <c r="AN4">
        <v>2</v>
      </c>
      <c r="AO4">
        <v>1</v>
      </c>
      <c r="AP4">
        <v>8</v>
      </c>
      <c r="AQ4">
        <v>3</v>
      </c>
      <c r="AR4">
        <v>8</v>
      </c>
      <c r="AS4">
        <v>0</v>
      </c>
      <c r="AT4">
        <v>22</v>
      </c>
      <c r="AU4" t="s">
        <v>151</v>
      </c>
      <c r="AV4">
        <v>2</v>
      </c>
      <c r="AW4">
        <v>1</v>
      </c>
      <c r="AX4">
        <v>8</v>
      </c>
      <c r="AY4">
        <v>3</v>
      </c>
      <c r="AZ4">
        <v>8</v>
      </c>
      <c r="BA4">
        <v>3.64</v>
      </c>
      <c r="BB4">
        <v>1.29</v>
      </c>
      <c r="BC4">
        <v>4</v>
      </c>
      <c r="BD4">
        <v>3</v>
      </c>
    </row>
    <row r="5" spans="1:56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M5" s="72" t="s">
        <v>152</v>
      </c>
      <c r="AN5">
        <v>0</v>
      </c>
      <c r="AO5">
        <v>1</v>
      </c>
      <c r="AP5">
        <v>1</v>
      </c>
      <c r="AQ5">
        <v>12</v>
      </c>
      <c r="AR5">
        <v>8</v>
      </c>
      <c r="AS5">
        <v>0</v>
      </c>
      <c r="AT5">
        <v>22</v>
      </c>
      <c r="AU5" t="s">
        <v>152</v>
      </c>
      <c r="AV5">
        <v>0</v>
      </c>
      <c r="AW5">
        <v>1</v>
      </c>
      <c r="AX5">
        <v>1</v>
      </c>
      <c r="AY5">
        <v>12</v>
      </c>
      <c r="AZ5">
        <v>8</v>
      </c>
      <c r="BA5">
        <v>4.2300000000000004</v>
      </c>
      <c r="BB5">
        <v>0.75</v>
      </c>
      <c r="BC5">
        <v>4</v>
      </c>
      <c r="BD5">
        <v>4</v>
      </c>
    </row>
    <row r="6" spans="1:56" ht="15.75">
      <c r="A6" s="117" t="s">
        <v>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72" t="s">
        <v>153</v>
      </c>
      <c r="AN6">
        <v>12</v>
      </c>
      <c r="AO6">
        <v>4</v>
      </c>
      <c r="AP6">
        <v>3</v>
      </c>
      <c r="AQ6">
        <v>0</v>
      </c>
      <c r="AR6">
        <v>0</v>
      </c>
      <c r="AS6">
        <v>3</v>
      </c>
      <c r="AT6">
        <v>22</v>
      </c>
      <c r="AU6" t="s">
        <v>153</v>
      </c>
      <c r="AV6">
        <v>12</v>
      </c>
      <c r="AW6">
        <v>4</v>
      </c>
      <c r="AX6">
        <v>3</v>
      </c>
      <c r="AY6">
        <v>0</v>
      </c>
      <c r="AZ6">
        <v>0</v>
      </c>
      <c r="BA6">
        <v>1.53</v>
      </c>
      <c r="BB6">
        <v>0.77</v>
      </c>
      <c r="BC6">
        <v>1</v>
      </c>
      <c r="BD6">
        <v>1</v>
      </c>
    </row>
    <row r="7" spans="1:56" ht="18.75" customHeight="1">
      <c r="A7" s="118" t="s">
        <v>1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72" t="s">
        <v>154</v>
      </c>
      <c r="AN7">
        <v>14</v>
      </c>
      <c r="AO7">
        <v>4</v>
      </c>
      <c r="AP7">
        <v>2</v>
      </c>
      <c r="AQ7">
        <v>1</v>
      </c>
      <c r="AR7">
        <v>1</v>
      </c>
      <c r="AS7">
        <v>0</v>
      </c>
      <c r="AT7">
        <v>22</v>
      </c>
      <c r="AU7" t="s">
        <v>154</v>
      </c>
      <c r="AV7">
        <v>14</v>
      </c>
      <c r="AW7">
        <v>4</v>
      </c>
      <c r="AX7">
        <v>2</v>
      </c>
      <c r="AY7">
        <v>1</v>
      </c>
      <c r="AZ7">
        <v>1</v>
      </c>
      <c r="BA7">
        <v>1.68</v>
      </c>
      <c r="BB7">
        <v>1.1299999999999999</v>
      </c>
      <c r="BC7">
        <v>1</v>
      </c>
      <c r="BD7">
        <v>1</v>
      </c>
    </row>
    <row r="8" spans="1:56" ht="15.75" customHeight="1">
      <c r="A8" s="119" t="s">
        <v>187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72" t="s">
        <v>155</v>
      </c>
      <c r="AN8">
        <v>2</v>
      </c>
      <c r="AO8">
        <v>5</v>
      </c>
      <c r="AP8">
        <v>4</v>
      </c>
      <c r="AQ8">
        <v>9</v>
      </c>
      <c r="AR8">
        <v>2</v>
      </c>
      <c r="AS8">
        <v>0</v>
      </c>
      <c r="AT8">
        <v>22</v>
      </c>
      <c r="AU8" t="s">
        <v>155</v>
      </c>
      <c r="AV8">
        <v>2</v>
      </c>
      <c r="AW8">
        <v>5</v>
      </c>
      <c r="AX8">
        <v>4</v>
      </c>
      <c r="AY8">
        <v>9</v>
      </c>
      <c r="AZ8">
        <v>2</v>
      </c>
      <c r="BA8">
        <v>3.18</v>
      </c>
      <c r="BB8">
        <v>1.18</v>
      </c>
      <c r="BC8">
        <v>4</v>
      </c>
      <c r="BD8">
        <v>4</v>
      </c>
    </row>
    <row r="9" spans="1:56" ht="21" customHeight="1">
      <c r="AM9" s="72" t="s">
        <v>156</v>
      </c>
      <c r="AN9">
        <v>9</v>
      </c>
      <c r="AO9">
        <v>4</v>
      </c>
      <c r="AP9">
        <v>3</v>
      </c>
      <c r="AQ9">
        <v>4</v>
      </c>
      <c r="AR9">
        <v>0</v>
      </c>
      <c r="AS9">
        <v>2</v>
      </c>
      <c r="AT9">
        <v>22</v>
      </c>
      <c r="AU9" t="s">
        <v>156</v>
      </c>
      <c r="AV9">
        <v>9</v>
      </c>
      <c r="AW9">
        <v>4</v>
      </c>
      <c r="AX9">
        <v>3</v>
      </c>
      <c r="AY9">
        <v>4</v>
      </c>
      <c r="AZ9">
        <v>0</v>
      </c>
      <c r="BA9">
        <v>2.1</v>
      </c>
      <c r="BB9">
        <v>1.21</v>
      </c>
      <c r="BC9">
        <v>2</v>
      </c>
      <c r="BD9">
        <v>1</v>
      </c>
    </row>
    <row r="10" spans="1:56" ht="21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2" t="s">
        <v>157</v>
      </c>
      <c r="AN10">
        <v>7</v>
      </c>
      <c r="AO10">
        <v>5</v>
      </c>
      <c r="AP10">
        <v>4</v>
      </c>
      <c r="AQ10">
        <v>3</v>
      </c>
      <c r="AR10">
        <v>0</v>
      </c>
      <c r="AS10">
        <v>3</v>
      </c>
      <c r="AT10">
        <v>22</v>
      </c>
      <c r="AU10" t="s">
        <v>157</v>
      </c>
      <c r="AV10">
        <v>7</v>
      </c>
      <c r="AW10">
        <v>5</v>
      </c>
      <c r="AX10">
        <v>4</v>
      </c>
      <c r="AY10">
        <v>3</v>
      </c>
      <c r="AZ10">
        <v>0</v>
      </c>
      <c r="BA10">
        <v>2.16</v>
      </c>
      <c r="BB10">
        <v>1.1200000000000001</v>
      </c>
      <c r="BC10">
        <v>2</v>
      </c>
      <c r="BD10">
        <v>1</v>
      </c>
    </row>
    <row r="11" spans="1:56" ht="21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2" t="s">
        <v>158</v>
      </c>
      <c r="AN11">
        <v>1</v>
      </c>
      <c r="AO11">
        <v>0</v>
      </c>
      <c r="AP11">
        <v>2</v>
      </c>
      <c r="AQ11">
        <v>7</v>
      </c>
      <c r="AR11">
        <v>12</v>
      </c>
      <c r="AS11">
        <v>0</v>
      </c>
      <c r="AT11">
        <v>22</v>
      </c>
      <c r="AU11" t="s">
        <v>158</v>
      </c>
      <c r="AV11">
        <v>1</v>
      </c>
      <c r="AW11">
        <v>0</v>
      </c>
      <c r="AX11">
        <v>2</v>
      </c>
      <c r="AY11">
        <v>7</v>
      </c>
      <c r="AZ11">
        <v>12</v>
      </c>
      <c r="BA11">
        <v>4.32</v>
      </c>
      <c r="BB11">
        <v>0.99</v>
      </c>
      <c r="BC11">
        <v>5</v>
      </c>
      <c r="BD11">
        <v>5</v>
      </c>
    </row>
    <row r="12" spans="1:56" ht="15.7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2" t="s">
        <v>159</v>
      </c>
      <c r="AN12">
        <v>0</v>
      </c>
      <c r="AO12">
        <v>0</v>
      </c>
      <c r="AP12">
        <v>0</v>
      </c>
      <c r="AQ12">
        <v>3</v>
      </c>
      <c r="AR12">
        <v>2</v>
      </c>
      <c r="AS12">
        <v>0</v>
      </c>
      <c r="AT12">
        <v>5</v>
      </c>
      <c r="AU12" t="s">
        <v>159</v>
      </c>
      <c r="AV12">
        <v>0</v>
      </c>
      <c r="AW12">
        <v>0</v>
      </c>
      <c r="AX12">
        <v>0</v>
      </c>
      <c r="AY12">
        <v>3</v>
      </c>
      <c r="AZ12">
        <v>2</v>
      </c>
      <c r="BA12">
        <v>4.4000000000000004</v>
      </c>
      <c r="BB12">
        <v>0.55000000000000004</v>
      </c>
      <c r="BC12">
        <v>4</v>
      </c>
      <c r="BD12">
        <v>4</v>
      </c>
    </row>
    <row r="13" spans="1:56" ht="33.75">
      <c r="A13" s="128"/>
      <c r="B13" s="128"/>
      <c r="C13" s="128"/>
      <c r="D13" s="128"/>
      <c r="E13" s="128"/>
      <c r="F13" s="128"/>
      <c r="G13" s="128"/>
      <c r="Y13" s="2"/>
      <c r="Z13" s="3"/>
      <c r="AA13" s="3"/>
      <c r="AB13" s="3"/>
      <c r="AC13" s="3"/>
      <c r="AD13" s="3"/>
      <c r="AE13" s="4"/>
      <c r="AJ13" s="2"/>
      <c r="AK13" s="3"/>
      <c r="AL13" s="3"/>
      <c r="AM13" s="72" t="s">
        <v>160</v>
      </c>
      <c r="AN13">
        <v>2</v>
      </c>
      <c r="AO13">
        <v>3</v>
      </c>
      <c r="AP13">
        <v>20</v>
      </c>
      <c r="AQ13">
        <v>47</v>
      </c>
      <c r="AR13">
        <v>15</v>
      </c>
      <c r="AS13">
        <v>1</v>
      </c>
      <c r="AT13">
        <v>88</v>
      </c>
      <c r="AU13" t="s">
        <v>160</v>
      </c>
      <c r="AV13">
        <v>2</v>
      </c>
      <c r="AW13">
        <v>3</v>
      </c>
      <c r="AX13">
        <v>20</v>
      </c>
      <c r="AY13">
        <v>47</v>
      </c>
      <c r="AZ13">
        <v>15</v>
      </c>
      <c r="BA13">
        <v>3.8</v>
      </c>
      <c r="BB13">
        <v>0.85</v>
      </c>
      <c r="BC13">
        <v>4</v>
      </c>
      <c r="BD13">
        <v>4</v>
      </c>
    </row>
    <row r="14" spans="1:56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6"/>
      <c r="Z14" s="3"/>
      <c r="AA14" s="7"/>
      <c r="AB14" s="7"/>
      <c r="AC14" s="7"/>
      <c r="AD14" s="7"/>
      <c r="AE14" s="4"/>
      <c r="AF14" s="5"/>
      <c r="AG14" s="5"/>
      <c r="AH14" s="5"/>
      <c r="AI14" s="5"/>
      <c r="AJ14" s="6"/>
      <c r="AK14" s="3"/>
      <c r="AL14" s="7"/>
      <c r="AM14" s="72" t="s">
        <v>161</v>
      </c>
      <c r="AN14">
        <v>2</v>
      </c>
      <c r="AO14">
        <v>17</v>
      </c>
      <c r="AP14">
        <v>17</v>
      </c>
      <c r="AQ14">
        <v>39</v>
      </c>
      <c r="AR14">
        <v>26</v>
      </c>
      <c r="AS14">
        <v>0</v>
      </c>
      <c r="AT14">
        <v>101</v>
      </c>
      <c r="AU14" t="s">
        <v>161</v>
      </c>
      <c r="AV14">
        <v>2</v>
      </c>
      <c r="AW14">
        <v>17</v>
      </c>
      <c r="AX14">
        <v>17</v>
      </c>
      <c r="AY14">
        <v>39</v>
      </c>
      <c r="AZ14">
        <v>26</v>
      </c>
      <c r="BA14">
        <v>3.69</v>
      </c>
      <c r="BB14">
        <v>1.0900000000000001</v>
      </c>
      <c r="BC14">
        <v>4</v>
      </c>
      <c r="BD14">
        <v>4</v>
      </c>
    </row>
    <row r="15" spans="1:56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6"/>
      <c r="Z15" s="3"/>
      <c r="AA15" s="7"/>
      <c r="AB15" s="7"/>
      <c r="AC15" s="7"/>
      <c r="AD15" s="7"/>
      <c r="AE15" s="4"/>
      <c r="AF15" s="5"/>
      <c r="AG15" s="5"/>
      <c r="AH15" s="5"/>
      <c r="AI15" s="5"/>
      <c r="AJ15" s="6"/>
      <c r="AK15" s="3"/>
      <c r="AL15" s="7"/>
      <c r="AM15" s="72" t="s">
        <v>162</v>
      </c>
      <c r="AN15">
        <v>9</v>
      </c>
      <c r="AO15">
        <v>11</v>
      </c>
      <c r="AP15">
        <v>29</v>
      </c>
      <c r="AQ15">
        <v>38</v>
      </c>
      <c r="AR15">
        <v>14</v>
      </c>
      <c r="AS15">
        <v>0</v>
      </c>
      <c r="AT15">
        <v>101</v>
      </c>
      <c r="AU15" t="s">
        <v>162</v>
      </c>
      <c r="AV15">
        <v>9</v>
      </c>
      <c r="AW15">
        <v>11</v>
      </c>
      <c r="AX15">
        <v>29</v>
      </c>
      <c r="AY15">
        <v>38</v>
      </c>
      <c r="AZ15">
        <v>14</v>
      </c>
      <c r="BA15">
        <v>3.37</v>
      </c>
      <c r="BB15">
        <v>1.1299999999999999</v>
      </c>
      <c r="BC15">
        <v>4</v>
      </c>
      <c r="BD15">
        <v>4</v>
      </c>
    </row>
    <row r="16" spans="1:5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6"/>
      <c r="Z16" s="3"/>
      <c r="AA16" s="7"/>
      <c r="AB16" s="7"/>
      <c r="AC16" s="7"/>
      <c r="AD16" s="7"/>
      <c r="AE16" s="4"/>
      <c r="AF16" s="5"/>
      <c r="AG16" s="5"/>
      <c r="AH16" s="5"/>
      <c r="AI16" s="5"/>
      <c r="AJ16" s="6"/>
      <c r="AK16" s="3"/>
      <c r="AL16" s="7"/>
      <c r="AM16" s="72" t="s">
        <v>163</v>
      </c>
      <c r="AN16">
        <v>14</v>
      </c>
      <c r="AO16">
        <v>30</v>
      </c>
      <c r="AP16">
        <v>35</v>
      </c>
      <c r="AQ16">
        <v>32</v>
      </c>
      <c r="AR16">
        <v>11</v>
      </c>
      <c r="AS16">
        <v>5</v>
      </c>
      <c r="AT16">
        <v>127</v>
      </c>
      <c r="AU16" t="s">
        <v>163</v>
      </c>
      <c r="AV16">
        <v>14</v>
      </c>
      <c r="AW16">
        <v>30</v>
      </c>
      <c r="AX16">
        <v>35</v>
      </c>
      <c r="AY16">
        <v>32</v>
      </c>
      <c r="AZ16">
        <v>11</v>
      </c>
      <c r="BA16">
        <v>2.97</v>
      </c>
      <c r="BB16">
        <v>1.1599999999999999</v>
      </c>
      <c r="BC16">
        <v>3</v>
      </c>
      <c r="BD16">
        <v>3</v>
      </c>
    </row>
    <row r="17" spans="1:56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  <c r="Z17" s="3"/>
      <c r="AA17" s="7"/>
      <c r="AB17" s="7"/>
      <c r="AC17" s="7"/>
      <c r="AD17" s="7"/>
      <c r="AE17" s="4"/>
      <c r="AF17" s="5"/>
      <c r="AG17" s="5"/>
      <c r="AH17" s="5"/>
      <c r="AI17" s="5"/>
      <c r="AJ17" s="6"/>
      <c r="AK17" s="3"/>
      <c r="AL17" s="7"/>
      <c r="AM17" s="72" t="s">
        <v>164</v>
      </c>
      <c r="AN17">
        <v>15</v>
      </c>
      <c r="AO17">
        <v>22</v>
      </c>
      <c r="AP17">
        <v>35</v>
      </c>
      <c r="AQ17">
        <v>45</v>
      </c>
      <c r="AR17">
        <v>9</v>
      </c>
      <c r="AS17">
        <v>1</v>
      </c>
      <c r="AT17">
        <v>127</v>
      </c>
      <c r="AU17" t="s">
        <v>164</v>
      </c>
      <c r="AV17">
        <v>15</v>
      </c>
      <c r="AW17">
        <v>22</v>
      </c>
      <c r="AX17">
        <v>35</v>
      </c>
      <c r="AY17">
        <v>45</v>
      </c>
      <c r="AZ17">
        <v>9</v>
      </c>
      <c r="BA17">
        <v>3.09</v>
      </c>
      <c r="BB17">
        <v>1.1399999999999999</v>
      </c>
      <c r="BC17">
        <v>3</v>
      </c>
      <c r="BD17">
        <v>4</v>
      </c>
    </row>
    <row r="18" spans="1:56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6"/>
      <c r="Z18" s="3"/>
      <c r="AA18" s="7"/>
      <c r="AB18" s="7"/>
      <c r="AC18" s="7"/>
      <c r="AD18" s="7"/>
      <c r="AE18" s="4"/>
      <c r="AF18" s="5"/>
      <c r="AG18" s="5"/>
      <c r="AH18" s="5"/>
      <c r="AI18" s="5"/>
      <c r="AJ18" s="6"/>
      <c r="AK18" s="3"/>
      <c r="AL18" s="7"/>
      <c r="AM18" s="72" t="s">
        <v>165</v>
      </c>
      <c r="AN18">
        <v>12</v>
      </c>
      <c r="AO18">
        <v>14</v>
      </c>
      <c r="AP18">
        <v>26</v>
      </c>
      <c r="AQ18">
        <v>51</v>
      </c>
      <c r="AR18">
        <v>23</v>
      </c>
      <c r="AS18">
        <v>1</v>
      </c>
      <c r="AT18">
        <v>127</v>
      </c>
      <c r="AU18" t="s">
        <v>165</v>
      </c>
      <c r="AV18">
        <v>12</v>
      </c>
      <c r="AW18">
        <v>14</v>
      </c>
      <c r="AX18">
        <v>26</v>
      </c>
      <c r="AY18">
        <v>51</v>
      </c>
      <c r="AZ18">
        <v>23</v>
      </c>
      <c r="BA18">
        <v>3.47</v>
      </c>
      <c r="BB18">
        <v>1.19</v>
      </c>
      <c r="BC18">
        <v>4</v>
      </c>
      <c r="BD18">
        <v>4</v>
      </c>
    </row>
    <row r="19" spans="1:56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6"/>
      <c r="Z19" s="3"/>
      <c r="AA19" s="7"/>
      <c r="AB19" s="7"/>
      <c r="AC19" s="7"/>
      <c r="AD19" s="7"/>
      <c r="AE19" s="4"/>
      <c r="AF19" s="5"/>
      <c r="AG19" s="5"/>
      <c r="AH19" s="5"/>
      <c r="AI19" s="5"/>
      <c r="AJ19" s="6"/>
      <c r="AK19" s="3"/>
      <c r="AL19" s="7"/>
      <c r="AM19" s="72" t="s">
        <v>166</v>
      </c>
      <c r="AN19">
        <v>9</v>
      </c>
      <c r="AO19">
        <v>13</v>
      </c>
      <c r="AP19">
        <v>28</v>
      </c>
      <c r="AQ19">
        <v>24</v>
      </c>
      <c r="AR19">
        <v>29</v>
      </c>
      <c r="AS19">
        <v>24</v>
      </c>
      <c r="AT19">
        <v>127</v>
      </c>
      <c r="AU19" t="s">
        <v>166</v>
      </c>
      <c r="AV19">
        <v>9</v>
      </c>
      <c r="AW19">
        <v>13</v>
      </c>
      <c r="AX19">
        <v>28</v>
      </c>
      <c r="AY19">
        <v>24</v>
      </c>
      <c r="AZ19">
        <v>29</v>
      </c>
      <c r="BA19">
        <v>3.5</v>
      </c>
      <c r="BB19">
        <v>1.27</v>
      </c>
      <c r="BC19">
        <v>4</v>
      </c>
      <c r="BD19">
        <v>5</v>
      </c>
    </row>
    <row r="20" spans="1:56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6"/>
      <c r="Z20" s="3"/>
      <c r="AA20" s="7"/>
      <c r="AB20" s="7"/>
      <c r="AC20" s="7"/>
      <c r="AD20" s="7"/>
      <c r="AE20" s="4"/>
      <c r="AF20" s="5"/>
      <c r="AG20" s="5"/>
      <c r="AH20" s="5"/>
      <c r="AI20" s="5"/>
      <c r="AJ20" s="6"/>
      <c r="AK20" s="3"/>
      <c r="AL20" s="7"/>
      <c r="AM20" s="72" t="s">
        <v>167</v>
      </c>
      <c r="AN20">
        <v>16</v>
      </c>
      <c r="AO20">
        <v>20</v>
      </c>
      <c r="AP20">
        <v>29</v>
      </c>
      <c r="AQ20">
        <v>44</v>
      </c>
      <c r="AR20">
        <v>18</v>
      </c>
      <c r="AS20">
        <v>0</v>
      </c>
      <c r="AT20">
        <v>127</v>
      </c>
      <c r="AU20" t="s">
        <v>167</v>
      </c>
      <c r="AV20">
        <v>16</v>
      </c>
      <c r="AW20">
        <v>20</v>
      </c>
      <c r="AX20">
        <v>29</v>
      </c>
      <c r="AY20">
        <v>44</v>
      </c>
      <c r="AZ20">
        <v>18</v>
      </c>
      <c r="BA20">
        <v>3.22</v>
      </c>
      <c r="BB20">
        <v>1.24</v>
      </c>
      <c r="BC20">
        <v>3</v>
      </c>
      <c r="BD20">
        <v>4</v>
      </c>
    </row>
    <row r="21" spans="1:56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6"/>
      <c r="Z21" s="3"/>
      <c r="AA21" s="7"/>
      <c r="AB21" s="7"/>
      <c r="AC21" s="7"/>
      <c r="AD21" s="7"/>
      <c r="AE21" s="4"/>
      <c r="AF21" s="5"/>
      <c r="AG21" s="5"/>
      <c r="AH21" s="5"/>
      <c r="AI21" s="5"/>
      <c r="AJ21" s="6"/>
      <c r="AK21" s="3"/>
      <c r="AL21" s="7"/>
      <c r="AM21" s="72" t="s">
        <v>168</v>
      </c>
      <c r="AN21">
        <v>21</v>
      </c>
      <c r="AO21">
        <v>7</v>
      </c>
      <c r="AP21">
        <v>13</v>
      </c>
      <c r="AQ21">
        <v>19</v>
      </c>
      <c r="AR21">
        <v>24</v>
      </c>
      <c r="AS21">
        <v>43</v>
      </c>
      <c r="AT21">
        <v>127</v>
      </c>
      <c r="AU21" t="s">
        <v>168</v>
      </c>
      <c r="AV21">
        <v>21</v>
      </c>
      <c r="AW21">
        <v>7</v>
      </c>
      <c r="AX21">
        <v>13</v>
      </c>
      <c r="AY21">
        <v>19</v>
      </c>
      <c r="AZ21">
        <v>24</v>
      </c>
      <c r="BA21">
        <v>3.21</v>
      </c>
      <c r="BB21">
        <v>1.56</v>
      </c>
      <c r="BC21">
        <v>4</v>
      </c>
      <c r="BD21">
        <v>5</v>
      </c>
    </row>
    <row r="22" spans="1:56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6"/>
      <c r="Z22" s="3"/>
      <c r="AA22" s="7"/>
      <c r="AB22" s="7"/>
      <c r="AC22" s="7"/>
      <c r="AD22" s="7"/>
      <c r="AE22" s="4"/>
      <c r="AF22" s="5"/>
      <c r="AG22" s="5"/>
      <c r="AH22" s="5"/>
      <c r="AI22" s="5"/>
      <c r="AJ22" s="6"/>
      <c r="AK22" s="3"/>
      <c r="AL22" s="7"/>
      <c r="AM22" s="72" t="s">
        <v>169</v>
      </c>
      <c r="AN22">
        <v>10</v>
      </c>
      <c r="AO22">
        <v>9</v>
      </c>
      <c r="AP22">
        <v>16</v>
      </c>
      <c r="AQ22">
        <v>20</v>
      </c>
      <c r="AR22">
        <v>12</v>
      </c>
      <c r="AS22">
        <v>60</v>
      </c>
      <c r="AT22">
        <v>127</v>
      </c>
      <c r="AU22" t="s">
        <v>169</v>
      </c>
      <c r="AV22">
        <v>10</v>
      </c>
      <c r="AW22">
        <v>9</v>
      </c>
      <c r="AX22">
        <v>16</v>
      </c>
      <c r="AY22">
        <v>20</v>
      </c>
      <c r="AZ22">
        <v>12</v>
      </c>
      <c r="BA22">
        <v>3.22</v>
      </c>
      <c r="BB22">
        <v>1.31</v>
      </c>
      <c r="BC22">
        <v>3</v>
      </c>
      <c r="BD22">
        <v>4</v>
      </c>
    </row>
    <row r="23" spans="1:56" ht="20.25">
      <c r="A23" s="5"/>
      <c r="B23" s="2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72" t="s">
        <v>170</v>
      </c>
      <c r="AN23">
        <v>8</v>
      </c>
      <c r="AO23">
        <v>9</v>
      </c>
      <c r="AP23">
        <v>30</v>
      </c>
      <c r="AQ23">
        <v>49</v>
      </c>
      <c r="AR23">
        <v>24</v>
      </c>
      <c r="AS23">
        <v>7</v>
      </c>
      <c r="AT23">
        <v>127</v>
      </c>
      <c r="AU23" t="s">
        <v>170</v>
      </c>
      <c r="AV23">
        <v>8</v>
      </c>
      <c r="AW23">
        <v>9</v>
      </c>
      <c r="AX23">
        <v>30</v>
      </c>
      <c r="AY23">
        <v>49</v>
      </c>
      <c r="AZ23">
        <v>24</v>
      </c>
      <c r="BA23">
        <v>3.6</v>
      </c>
      <c r="BB23">
        <v>1.1000000000000001</v>
      </c>
      <c r="BC23">
        <v>4</v>
      </c>
      <c r="BD23">
        <v>4</v>
      </c>
    </row>
    <row r="24" spans="1:56" ht="20.25">
      <c r="A24" s="5"/>
      <c r="B24" s="2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72" t="s">
        <v>171</v>
      </c>
      <c r="AN24">
        <v>7</v>
      </c>
      <c r="AO24">
        <v>18</v>
      </c>
      <c r="AP24">
        <v>28</v>
      </c>
      <c r="AQ24">
        <v>40</v>
      </c>
      <c r="AR24">
        <v>33</v>
      </c>
      <c r="AS24">
        <v>1</v>
      </c>
      <c r="AT24">
        <v>127</v>
      </c>
      <c r="AU24" t="s">
        <v>171</v>
      </c>
      <c r="AV24">
        <v>7</v>
      </c>
      <c r="AW24">
        <v>18</v>
      </c>
      <c r="AX24">
        <v>28</v>
      </c>
      <c r="AY24">
        <v>40</v>
      </c>
      <c r="AZ24">
        <v>33</v>
      </c>
      <c r="BA24">
        <v>3.59</v>
      </c>
      <c r="BB24">
        <v>1.18</v>
      </c>
      <c r="BC24">
        <v>4</v>
      </c>
      <c r="BD24">
        <v>4</v>
      </c>
    </row>
    <row r="25" spans="1:56" ht="1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10" t="s">
        <v>11</v>
      </c>
      <c r="W25" s="111"/>
      <c r="X25" s="111"/>
      <c r="Y25" s="111"/>
      <c r="Z25" s="111"/>
      <c r="AA25" s="111"/>
      <c r="AB25" s="23"/>
      <c r="AC25" s="110" t="s">
        <v>12</v>
      </c>
      <c r="AD25" s="111"/>
      <c r="AE25" s="111"/>
      <c r="AF25" s="111"/>
      <c r="AG25" s="111"/>
      <c r="AH25" s="112"/>
      <c r="AI25" s="121" t="s">
        <v>86</v>
      </c>
      <c r="AJ25" s="122"/>
      <c r="AK25" s="122"/>
      <c r="AL25" s="122"/>
      <c r="AM25" s="72" t="s">
        <v>172</v>
      </c>
      <c r="AN25">
        <v>7</v>
      </c>
      <c r="AO25">
        <v>14</v>
      </c>
      <c r="AP25">
        <v>33</v>
      </c>
      <c r="AQ25">
        <v>46</v>
      </c>
      <c r="AR25">
        <v>20</v>
      </c>
      <c r="AS25">
        <v>7</v>
      </c>
      <c r="AT25">
        <v>127</v>
      </c>
      <c r="AU25" t="s">
        <v>172</v>
      </c>
      <c r="AV25">
        <v>7</v>
      </c>
      <c r="AW25">
        <v>14</v>
      </c>
      <c r="AX25">
        <v>33</v>
      </c>
      <c r="AY25">
        <v>46</v>
      </c>
      <c r="AZ25">
        <v>20</v>
      </c>
      <c r="BA25">
        <v>3.48</v>
      </c>
      <c r="BB25">
        <v>1.08</v>
      </c>
      <c r="BC25">
        <v>4</v>
      </c>
      <c r="BD25">
        <v>4</v>
      </c>
    </row>
    <row r="26" spans="1:56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10"/>
      <c r="W26" s="111"/>
      <c r="X26" s="111"/>
      <c r="Y26" s="111"/>
      <c r="Z26" s="111"/>
      <c r="AA26" s="111"/>
      <c r="AB26" s="23"/>
      <c r="AC26" s="110"/>
      <c r="AD26" s="111"/>
      <c r="AE26" s="111"/>
      <c r="AF26" s="111"/>
      <c r="AG26" s="111"/>
      <c r="AH26" s="112"/>
      <c r="AI26" s="121"/>
      <c r="AJ26" s="122"/>
      <c r="AK26" s="122"/>
      <c r="AL26" s="122"/>
      <c r="AM26" s="72" t="s">
        <v>173</v>
      </c>
      <c r="AN26">
        <v>4</v>
      </c>
      <c r="AO26">
        <v>2</v>
      </c>
      <c r="AP26">
        <v>13</v>
      </c>
      <c r="AQ26">
        <v>30</v>
      </c>
      <c r="AR26">
        <v>24</v>
      </c>
      <c r="AS26">
        <v>54</v>
      </c>
      <c r="AT26">
        <v>127</v>
      </c>
      <c r="AU26" t="s">
        <v>173</v>
      </c>
      <c r="AV26">
        <v>4</v>
      </c>
      <c r="AW26">
        <v>2</v>
      </c>
      <c r="AX26">
        <v>13</v>
      </c>
      <c r="AY26">
        <v>30</v>
      </c>
      <c r="AZ26">
        <v>24</v>
      </c>
      <c r="BA26">
        <v>3.93</v>
      </c>
      <c r="BB26">
        <v>1.06</v>
      </c>
      <c r="BC26">
        <v>4</v>
      </c>
      <c r="BD26">
        <v>4</v>
      </c>
    </row>
    <row r="27" spans="1:56" s="24" customFormat="1" ht="40.5" customHeight="1">
      <c r="A27" s="103" t="s">
        <v>13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43">
        <v>1</v>
      </c>
      <c r="W27" s="43">
        <v>2</v>
      </c>
      <c r="X27" s="43">
        <v>3</v>
      </c>
      <c r="Y27" s="43">
        <v>4</v>
      </c>
      <c r="Z27" s="43">
        <v>5</v>
      </c>
      <c r="AA27" s="43" t="s">
        <v>37</v>
      </c>
      <c r="AB27" s="52" t="s">
        <v>14</v>
      </c>
      <c r="AC27" s="43">
        <v>1</v>
      </c>
      <c r="AD27" s="43">
        <v>2</v>
      </c>
      <c r="AE27" s="43">
        <v>3</v>
      </c>
      <c r="AF27" s="43">
        <v>4</v>
      </c>
      <c r="AG27" s="43">
        <v>5</v>
      </c>
      <c r="AH27" s="43" t="s">
        <v>37</v>
      </c>
      <c r="AI27" s="53" t="s">
        <v>15</v>
      </c>
      <c r="AJ27" s="53" t="s">
        <v>16</v>
      </c>
      <c r="AK27" s="53" t="s">
        <v>17</v>
      </c>
      <c r="AL27" s="53" t="s">
        <v>18</v>
      </c>
      <c r="AM27" s="24" t="s">
        <v>174</v>
      </c>
      <c r="AN27" s="24">
        <v>3</v>
      </c>
      <c r="AO27" s="24">
        <v>5</v>
      </c>
      <c r="AP27" s="24">
        <v>18</v>
      </c>
      <c r="AQ27" s="24">
        <v>42</v>
      </c>
      <c r="AR27" s="24">
        <v>24</v>
      </c>
      <c r="AS27" s="24">
        <v>35</v>
      </c>
      <c r="AT27" s="24">
        <v>127</v>
      </c>
      <c r="AU27" s="24" t="s">
        <v>174</v>
      </c>
      <c r="AV27" s="24">
        <v>3</v>
      </c>
      <c r="AW27" s="24">
        <v>5</v>
      </c>
      <c r="AX27" s="24">
        <v>18</v>
      </c>
      <c r="AY27" s="24">
        <v>42</v>
      </c>
      <c r="AZ27" s="24">
        <v>24</v>
      </c>
      <c r="BA27" s="24">
        <v>3.86</v>
      </c>
      <c r="BB27" s="24">
        <v>0.98</v>
      </c>
      <c r="BC27" s="24">
        <v>4</v>
      </c>
      <c r="BD27" s="24">
        <v>4</v>
      </c>
    </row>
    <row r="28" spans="1:56" s="27" customFormat="1" ht="20.100000000000001" customHeight="1">
      <c r="A28" s="25" t="s">
        <v>19</v>
      </c>
      <c r="B28" s="107" t="s">
        <v>60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89">
        <f>+AN3</f>
        <v>0</v>
      </c>
      <c r="W28" s="89">
        <f t="shared" ref="W28:AA33" si="0">+AO3</f>
        <v>0</v>
      </c>
      <c r="X28" s="89">
        <f t="shared" si="0"/>
        <v>1</v>
      </c>
      <c r="Y28" s="89">
        <f t="shared" si="0"/>
        <v>2</v>
      </c>
      <c r="Z28" s="89">
        <f t="shared" si="0"/>
        <v>19</v>
      </c>
      <c r="AA28" s="89">
        <f t="shared" si="0"/>
        <v>0</v>
      </c>
      <c r="AB28" s="89">
        <f>SUM(V28:AA28)</f>
        <v>22</v>
      </c>
      <c r="AC28" s="26">
        <f t="shared" ref="AC28:AH33" si="1">V28/$AB28</f>
        <v>0</v>
      </c>
      <c r="AD28" s="26">
        <f t="shared" si="1"/>
        <v>0</v>
      </c>
      <c r="AE28" s="26">
        <f t="shared" si="1"/>
        <v>4.5454545454545456E-2</v>
      </c>
      <c r="AF28" s="26">
        <f t="shared" si="1"/>
        <v>9.0909090909090912E-2</v>
      </c>
      <c r="AG28" s="26">
        <f t="shared" si="1"/>
        <v>0.86363636363636365</v>
      </c>
      <c r="AH28" s="26">
        <f t="shared" si="1"/>
        <v>0</v>
      </c>
      <c r="AI28" s="89">
        <f t="shared" ref="AI28:AI33" si="2">+BA3</f>
        <v>4.82</v>
      </c>
      <c r="AJ28" s="89">
        <f t="shared" ref="AJ28:AJ33" si="3">+BB3</f>
        <v>0.5</v>
      </c>
      <c r="AK28" s="89">
        <f t="shared" ref="AK28:AK33" si="4">+BC3</f>
        <v>5</v>
      </c>
      <c r="AL28" s="89">
        <f t="shared" ref="AL28:AL33" si="5">+BD3</f>
        <v>5</v>
      </c>
      <c r="AM28" s="27" t="s">
        <v>118</v>
      </c>
      <c r="AU28" s="27" t="s">
        <v>118</v>
      </c>
    </row>
    <row r="29" spans="1:56" s="27" customFormat="1" ht="20.100000000000001" customHeight="1">
      <c r="A29" s="25" t="s">
        <v>20</v>
      </c>
      <c r="B29" s="107" t="s">
        <v>21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89">
        <f t="shared" ref="V29:V33" si="6">+AN4</f>
        <v>2</v>
      </c>
      <c r="W29" s="89">
        <f t="shared" si="0"/>
        <v>1</v>
      </c>
      <c r="X29" s="89">
        <f t="shared" si="0"/>
        <v>8</v>
      </c>
      <c r="Y29" s="89">
        <f t="shared" si="0"/>
        <v>3</v>
      </c>
      <c r="Z29" s="89">
        <f t="shared" si="0"/>
        <v>8</v>
      </c>
      <c r="AA29" s="89">
        <f t="shared" si="0"/>
        <v>0</v>
      </c>
      <c r="AB29" s="89">
        <f t="shared" ref="AB29:AB33" si="7">SUM(V29:AA29)</f>
        <v>22</v>
      </c>
      <c r="AC29" s="26">
        <f t="shared" si="1"/>
        <v>9.0909090909090912E-2</v>
      </c>
      <c r="AD29" s="26">
        <f t="shared" si="1"/>
        <v>4.5454545454545456E-2</v>
      </c>
      <c r="AE29" s="26">
        <f t="shared" si="1"/>
        <v>0.36363636363636365</v>
      </c>
      <c r="AF29" s="26">
        <f t="shared" si="1"/>
        <v>0.13636363636363635</v>
      </c>
      <c r="AG29" s="26">
        <f t="shared" si="1"/>
        <v>0.36363636363636365</v>
      </c>
      <c r="AH29" s="26">
        <f t="shared" si="1"/>
        <v>0</v>
      </c>
      <c r="AI29" s="89">
        <f t="shared" si="2"/>
        <v>3.64</v>
      </c>
      <c r="AJ29" s="89">
        <f t="shared" si="3"/>
        <v>1.29</v>
      </c>
      <c r="AK29" s="89">
        <f t="shared" si="4"/>
        <v>4</v>
      </c>
      <c r="AL29" s="89">
        <f t="shared" si="5"/>
        <v>3</v>
      </c>
      <c r="AU29" s="27" t="s">
        <v>119</v>
      </c>
    </row>
    <row r="30" spans="1:56" s="27" customFormat="1" ht="20.100000000000001" customHeight="1">
      <c r="A30" s="25" t="s">
        <v>22</v>
      </c>
      <c r="B30" s="107" t="s">
        <v>62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89">
        <f t="shared" si="6"/>
        <v>0</v>
      </c>
      <c r="W30" s="89">
        <f t="shared" si="0"/>
        <v>1</v>
      </c>
      <c r="X30" s="89">
        <f t="shared" si="0"/>
        <v>1</v>
      </c>
      <c r="Y30" s="89">
        <f t="shared" si="0"/>
        <v>12</v>
      </c>
      <c r="Z30" s="89">
        <f t="shared" si="0"/>
        <v>8</v>
      </c>
      <c r="AA30" s="89">
        <f t="shared" si="0"/>
        <v>0</v>
      </c>
      <c r="AB30" s="89">
        <f t="shared" si="7"/>
        <v>22</v>
      </c>
      <c r="AC30" s="26">
        <f t="shared" si="1"/>
        <v>0</v>
      </c>
      <c r="AD30" s="26">
        <f t="shared" si="1"/>
        <v>4.5454545454545456E-2</v>
      </c>
      <c r="AE30" s="26">
        <f t="shared" si="1"/>
        <v>4.5454545454545456E-2</v>
      </c>
      <c r="AF30" s="26">
        <f t="shared" si="1"/>
        <v>0.54545454545454541</v>
      </c>
      <c r="AG30" s="26">
        <f t="shared" si="1"/>
        <v>0.36363636363636365</v>
      </c>
      <c r="AH30" s="26">
        <f t="shared" si="1"/>
        <v>0</v>
      </c>
      <c r="AI30" s="89">
        <f t="shared" si="2"/>
        <v>4.2300000000000004</v>
      </c>
      <c r="AJ30" s="89">
        <f t="shared" si="3"/>
        <v>0.75</v>
      </c>
      <c r="AK30" s="89">
        <f t="shared" si="4"/>
        <v>4</v>
      </c>
      <c r="AL30" s="89">
        <f t="shared" si="5"/>
        <v>4</v>
      </c>
    </row>
    <row r="31" spans="1:56" s="27" customFormat="1" ht="20.100000000000001" customHeight="1">
      <c r="A31" s="25" t="s">
        <v>24</v>
      </c>
      <c r="B31" s="107" t="s">
        <v>23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89">
        <f t="shared" si="6"/>
        <v>12</v>
      </c>
      <c r="W31" s="89">
        <f t="shared" si="0"/>
        <v>4</v>
      </c>
      <c r="X31" s="89">
        <f t="shared" si="0"/>
        <v>3</v>
      </c>
      <c r="Y31" s="89">
        <f t="shared" si="0"/>
        <v>0</v>
      </c>
      <c r="Z31" s="89">
        <f t="shared" si="0"/>
        <v>0</v>
      </c>
      <c r="AA31" s="89">
        <f t="shared" si="0"/>
        <v>3</v>
      </c>
      <c r="AB31" s="89">
        <f t="shared" si="7"/>
        <v>22</v>
      </c>
      <c r="AC31" s="26">
        <f t="shared" si="1"/>
        <v>0.54545454545454541</v>
      </c>
      <c r="AD31" s="26">
        <f t="shared" si="1"/>
        <v>0.18181818181818182</v>
      </c>
      <c r="AE31" s="26">
        <f t="shared" si="1"/>
        <v>0.13636363636363635</v>
      </c>
      <c r="AF31" s="26">
        <f t="shared" si="1"/>
        <v>0</v>
      </c>
      <c r="AG31" s="26">
        <f t="shared" si="1"/>
        <v>0</v>
      </c>
      <c r="AH31" s="26">
        <f t="shared" si="1"/>
        <v>0.13636363636363635</v>
      </c>
      <c r="AI31" s="89">
        <f t="shared" si="2"/>
        <v>1.53</v>
      </c>
      <c r="AJ31" s="89">
        <f t="shared" si="3"/>
        <v>0.77</v>
      </c>
      <c r="AK31" s="89">
        <f t="shared" si="4"/>
        <v>1</v>
      </c>
      <c r="AL31" s="89">
        <f t="shared" si="5"/>
        <v>1</v>
      </c>
    </row>
    <row r="32" spans="1:56" s="27" customFormat="1" ht="20.100000000000001" customHeight="1">
      <c r="A32" s="25" t="s">
        <v>26</v>
      </c>
      <c r="B32" s="107" t="s">
        <v>25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89">
        <f t="shared" si="6"/>
        <v>14</v>
      </c>
      <c r="W32" s="89">
        <f t="shared" si="0"/>
        <v>4</v>
      </c>
      <c r="X32" s="89">
        <f t="shared" si="0"/>
        <v>2</v>
      </c>
      <c r="Y32" s="89">
        <f t="shared" si="0"/>
        <v>1</v>
      </c>
      <c r="Z32" s="89">
        <f t="shared" si="0"/>
        <v>1</v>
      </c>
      <c r="AA32" s="89">
        <f t="shared" si="0"/>
        <v>0</v>
      </c>
      <c r="AB32" s="89">
        <f t="shared" si="7"/>
        <v>22</v>
      </c>
      <c r="AC32" s="26">
        <f t="shared" si="1"/>
        <v>0.63636363636363635</v>
      </c>
      <c r="AD32" s="26">
        <f t="shared" si="1"/>
        <v>0.18181818181818182</v>
      </c>
      <c r="AE32" s="26">
        <f t="shared" si="1"/>
        <v>9.0909090909090912E-2</v>
      </c>
      <c r="AF32" s="26">
        <f t="shared" si="1"/>
        <v>4.5454545454545456E-2</v>
      </c>
      <c r="AG32" s="26">
        <f t="shared" si="1"/>
        <v>4.5454545454545456E-2</v>
      </c>
      <c r="AH32" s="26">
        <f t="shared" si="1"/>
        <v>0</v>
      </c>
      <c r="AI32" s="89">
        <f t="shared" si="2"/>
        <v>1.68</v>
      </c>
      <c r="AJ32" s="89">
        <f t="shared" si="3"/>
        <v>1.1299999999999999</v>
      </c>
      <c r="AK32" s="89">
        <f t="shared" si="4"/>
        <v>1</v>
      </c>
      <c r="AL32" s="89">
        <f t="shared" si="5"/>
        <v>1</v>
      </c>
    </row>
    <row r="33" spans="1:53" s="27" customFormat="1" ht="20.100000000000001" customHeight="1">
      <c r="A33" s="25" t="s">
        <v>61</v>
      </c>
      <c r="B33" s="107" t="s">
        <v>27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89">
        <f t="shared" si="6"/>
        <v>2</v>
      </c>
      <c r="W33" s="89">
        <f t="shared" si="0"/>
        <v>5</v>
      </c>
      <c r="X33" s="89">
        <f t="shared" si="0"/>
        <v>4</v>
      </c>
      <c r="Y33" s="89">
        <f t="shared" si="0"/>
        <v>9</v>
      </c>
      <c r="Z33" s="89">
        <f t="shared" si="0"/>
        <v>2</v>
      </c>
      <c r="AA33" s="89">
        <f t="shared" si="0"/>
        <v>0</v>
      </c>
      <c r="AB33" s="89">
        <f t="shared" si="7"/>
        <v>22</v>
      </c>
      <c r="AC33" s="26">
        <f t="shared" si="1"/>
        <v>9.0909090909090912E-2</v>
      </c>
      <c r="AD33" s="26">
        <f t="shared" si="1"/>
        <v>0.22727272727272727</v>
      </c>
      <c r="AE33" s="26">
        <f t="shared" si="1"/>
        <v>0.18181818181818182</v>
      </c>
      <c r="AF33" s="26">
        <f t="shared" si="1"/>
        <v>0.40909090909090912</v>
      </c>
      <c r="AG33" s="26">
        <f t="shared" si="1"/>
        <v>9.0909090909090912E-2</v>
      </c>
      <c r="AH33" s="26">
        <f t="shared" si="1"/>
        <v>0</v>
      </c>
      <c r="AI33" s="89">
        <f t="shared" si="2"/>
        <v>3.18</v>
      </c>
      <c r="AJ33" s="89">
        <f t="shared" si="3"/>
        <v>1.18</v>
      </c>
      <c r="AK33" s="89">
        <f t="shared" si="4"/>
        <v>4</v>
      </c>
      <c r="AL33" s="89">
        <f t="shared" si="5"/>
        <v>4</v>
      </c>
    </row>
    <row r="34" spans="1:53" s="24" customFormat="1" ht="16.5" customHeight="1">
      <c r="A34" s="28"/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</row>
    <row r="35" spans="1:53" s="24" customFormat="1" ht="16.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32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24" t="s">
        <v>117</v>
      </c>
    </row>
    <row r="36" spans="1:53" s="24" customFormat="1" ht="26.25" customHeight="1">
      <c r="A36" s="103" t="s">
        <v>28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24" t="s">
        <v>120</v>
      </c>
    </row>
    <row r="37" spans="1:53" s="24" customFormat="1" ht="13.5" customHeight="1">
      <c r="A37" s="29"/>
      <c r="B37" s="29"/>
      <c r="C37" s="29"/>
      <c r="D37" s="29"/>
      <c r="E37" s="29"/>
      <c r="F37" s="33"/>
      <c r="G37" s="34"/>
      <c r="H37" s="34"/>
      <c r="I37" s="34"/>
      <c r="J37" s="34"/>
      <c r="K37" s="34"/>
      <c r="L37" s="34"/>
      <c r="M37" s="34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O37" s="24" t="s">
        <v>95</v>
      </c>
      <c r="AP37" s="24" t="s">
        <v>175</v>
      </c>
      <c r="AQ37" s="24" t="s">
        <v>176</v>
      </c>
      <c r="AR37" s="24" t="s">
        <v>108</v>
      </c>
      <c r="AS37" s="24" t="s">
        <v>177</v>
      </c>
      <c r="AT37" s="24" t="s">
        <v>110</v>
      </c>
      <c r="AU37" s="24" t="s">
        <v>178</v>
      </c>
      <c r="AV37" s="24" t="s">
        <v>179</v>
      </c>
      <c r="AW37" s="24" t="s">
        <v>180</v>
      </c>
      <c r="AX37" s="24" t="s">
        <v>181</v>
      </c>
      <c r="AY37" s="24" t="s">
        <v>182</v>
      </c>
      <c r="AZ37" s="24" t="s">
        <v>116</v>
      </c>
      <c r="BA37" s="24" t="s">
        <v>116</v>
      </c>
    </row>
    <row r="38" spans="1:53" s="24" customFormat="1" ht="21">
      <c r="A38" s="29"/>
      <c r="B38" s="29"/>
      <c r="C38" s="29"/>
      <c r="D38" s="29"/>
      <c r="E38" s="29"/>
      <c r="F38" s="33"/>
      <c r="G38" s="35"/>
      <c r="H38" s="35"/>
      <c r="I38" s="35"/>
      <c r="J38" s="35"/>
      <c r="K38" s="35"/>
      <c r="L38" s="123" t="s">
        <v>96</v>
      </c>
      <c r="M38" s="124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24" t="s">
        <v>121</v>
      </c>
      <c r="AN38" s="24" t="s">
        <v>100</v>
      </c>
      <c r="AO38" s="24">
        <v>127</v>
      </c>
      <c r="AP38" s="24">
        <v>127</v>
      </c>
      <c r="AQ38" s="24">
        <v>127</v>
      </c>
      <c r="AR38" s="24">
        <v>127</v>
      </c>
      <c r="AS38" s="24">
        <v>127</v>
      </c>
      <c r="AT38" s="24">
        <v>127</v>
      </c>
      <c r="AU38" s="24">
        <v>127</v>
      </c>
      <c r="AV38" s="24">
        <v>127</v>
      </c>
      <c r="AW38" s="24">
        <v>127</v>
      </c>
      <c r="AX38" s="24">
        <v>127</v>
      </c>
      <c r="AY38" s="24">
        <v>127</v>
      </c>
      <c r="AZ38" s="24">
        <v>127</v>
      </c>
      <c r="BA38" s="24">
        <v>114</v>
      </c>
    </row>
    <row r="39" spans="1:53" s="24" customFormat="1" ht="20.100000000000001" customHeight="1">
      <c r="A39" s="29"/>
      <c r="B39" s="29"/>
      <c r="C39" s="29"/>
      <c r="D39" s="29"/>
      <c r="E39" s="29"/>
      <c r="F39" s="33"/>
      <c r="G39" s="126" t="str">
        <f>+AN59</f>
        <v>Visita del Instituto a la Universidad</v>
      </c>
      <c r="H39" s="126"/>
      <c r="I39" s="126"/>
      <c r="J39" s="126"/>
      <c r="K39" s="126"/>
      <c r="L39" s="123">
        <f>+AO59</f>
        <v>5</v>
      </c>
      <c r="M39" s="124">
        <v>96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N39" s="24" t="s">
        <v>122</v>
      </c>
      <c r="AO39" s="24">
        <v>0</v>
      </c>
      <c r="AP39" s="24">
        <v>0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0</v>
      </c>
      <c r="AZ39" s="24">
        <v>0</v>
      </c>
      <c r="BA39" s="24">
        <v>0</v>
      </c>
    </row>
    <row r="40" spans="1:53" s="24" customFormat="1" ht="20.100000000000001" customHeight="1">
      <c r="A40" s="29"/>
      <c r="B40" s="29"/>
      <c r="C40" s="29"/>
      <c r="D40" s="29"/>
      <c r="E40" s="29"/>
      <c r="F40" s="33"/>
      <c r="G40" s="126" t="str">
        <f t="shared" ref="G40:G42" si="8">+AN60</f>
        <v>Información que llega al Instituto</v>
      </c>
      <c r="H40" s="126"/>
      <c r="I40" s="126"/>
      <c r="J40" s="126"/>
      <c r="K40" s="126"/>
      <c r="L40" s="123">
        <f t="shared" ref="L40:L42" si="9">+AO60</f>
        <v>2</v>
      </c>
      <c r="M40" s="124">
        <v>97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24" t="s">
        <v>118</v>
      </c>
    </row>
    <row r="41" spans="1:53" s="24" customFormat="1" ht="20.100000000000001" customHeight="1">
      <c r="A41" s="29"/>
      <c r="B41" s="29"/>
      <c r="C41" s="29"/>
      <c r="D41" s="29"/>
      <c r="E41" s="29"/>
      <c r="F41" s="33"/>
      <c r="G41" s="126" t="str">
        <f t="shared" si="8"/>
        <v>Página Web</v>
      </c>
      <c r="H41" s="126"/>
      <c r="I41" s="126"/>
      <c r="J41" s="126"/>
      <c r="K41" s="126"/>
      <c r="L41" s="123">
        <f t="shared" si="9"/>
        <v>4</v>
      </c>
      <c r="M41" s="124">
        <v>98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</row>
    <row r="42" spans="1:53" s="24" customFormat="1" ht="20.100000000000001" customHeight="1">
      <c r="A42" s="29"/>
      <c r="B42" s="29"/>
      <c r="C42" s="29"/>
      <c r="D42" s="29"/>
      <c r="E42" s="29"/>
      <c r="F42" s="33"/>
      <c r="G42" s="126" t="str">
        <f t="shared" si="8"/>
        <v>Otro</v>
      </c>
      <c r="H42" s="126"/>
      <c r="I42" s="126"/>
      <c r="J42" s="126"/>
      <c r="K42" s="126"/>
      <c r="L42" s="123">
        <f t="shared" si="9"/>
        <v>11</v>
      </c>
      <c r="M42" s="124">
        <v>99</v>
      </c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</row>
    <row r="43" spans="1:53" s="24" customFormat="1" ht="20.100000000000001" customHeight="1">
      <c r="A43" s="29"/>
      <c r="B43" s="29"/>
      <c r="C43" s="29"/>
      <c r="D43" s="29"/>
      <c r="E43" s="29"/>
      <c r="F43" s="33"/>
      <c r="G43" s="126"/>
      <c r="H43" s="126"/>
      <c r="I43" s="126"/>
      <c r="J43" s="126"/>
      <c r="K43" s="126"/>
      <c r="L43" s="123"/>
      <c r="M43" s="124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</row>
    <row r="44" spans="1:53" s="24" customFormat="1" ht="15.75" customHeight="1">
      <c r="A44" s="29"/>
      <c r="B44" s="29"/>
      <c r="C44" s="29"/>
      <c r="D44" s="29"/>
      <c r="E44" s="29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24" t="s">
        <v>94</v>
      </c>
    </row>
    <row r="45" spans="1:53" s="24" customFormat="1" ht="25.5" customHeight="1">
      <c r="A45" s="29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33"/>
      <c r="W45" s="33"/>
      <c r="X45" s="33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24" t="s">
        <v>188</v>
      </c>
    </row>
    <row r="46" spans="1:53" s="24" customFormat="1" ht="12.75" customHeight="1">
      <c r="A46" s="29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33"/>
      <c r="W46" s="33"/>
      <c r="X46" s="33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O46" s="24" t="s">
        <v>96</v>
      </c>
      <c r="AP46" s="24" t="s">
        <v>97</v>
      </c>
      <c r="AQ46" s="24" t="s">
        <v>98</v>
      </c>
      <c r="AR46" s="24" t="s">
        <v>99</v>
      </c>
    </row>
    <row r="47" spans="1:53" s="24" customFormat="1" ht="21">
      <c r="A47" s="33"/>
      <c r="B47" s="127"/>
      <c r="C47" s="127"/>
      <c r="D47" s="127"/>
      <c r="E47" s="127"/>
      <c r="F47" s="127"/>
      <c r="G47" s="127"/>
      <c r="H47" s="127"/>
      <c r="I47" s="127"/>
      <c r="J47" s="127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29"/>
      <c r="AL47" s="29"/>
      <c r="AM47" s="24" t="s">
        <v>100</v>
      </c>
      <c r="AN47" s="24" t="s">
        <v>102</v>
      </c>
      <c r="AO47" s="24">
        <v>22</v>
      </c>
      <c r="AP47" s="24">
        <v>17.3</v>
      </c>
      <c r="AQ47" s="24">
        <v>17.3</v>
      </c>
      <c r="AR47" s="24">
        <v>17.3</v>
      </c>
    </row>
    <row r="48" spans="1:53" s="24" customFormat="1" ht="21">
      <c r="A48" s="33"/>
      <c r="B48" s="127"/>
      <c r="C48" s="127"/>
      <c r="D48" s="127"/>
      <c r="E48" s="127"/>
      <c r="F48" s="127"/>
      <c r="G48" s="127"/>
      <c r="H48" s="127"/>
      <c r="I48" s="127"/>
      <c r="J48" s="127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N48" s="24" t="s">
        <v>103</v>
      </c>
      <c r="AO48" s="24">
        <v>47</v>
      </c>
      <c r="AP48" s="24">
        <v>37</v>
      </c>
      <c r="AQ48" s="24">
        <v>37</v>
      </c>
      <c r="AR48" s="24">
        <v>54.3</v>
      </c>
    </row>
    <row r="49" spans="1:44" s="24" customFormat="1" ht="21">
      <c r="A49" s="33"/>
      <c r="B49" s="127"/>
      <c r="C49" s="127"/>
      <c r="D49" s="127"/>
      <c r="E49" s="127"/>
      <c r="F49" s="127"/>
      <c r="G49" s="127"/>
      <c r="H49" s="127"/>
      <c r="I49" s="127"/>
      <c r="J49" s="127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N49" s="24" t="s">
        <v>104</v>
      </c>
      <c r="AO49" s="24">
        <v>25</v>
      </c>
      <c r="AP49" s="24">
        <v>19.7</v>
      </c>
      <c r="AQ49" s="24">
        <v>19.7</v>
      </c>
      <c r="AR49" s="24">
        <v>74</v>
      </c>
    </row>
    <row r="50" spans="1:44" s="24" customFormat="1" ht="21">
      <c r="A50" s="33"/>
      <c r="B50" s="68"/>
      <c r="C50" s="68"/>
      <c r="D50" s="68"/>
      <c r="E50" s="68"/>
      <c r="F50" s="68"/>
      <c r="G50" s="68"/>
      <c r="H50" s="68"/>
      <c r="I50" s="68"/>
      <c r="J50" s="68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N50" s="24" t="s">
        <v>105</v>
      </c>
      <c r="AO50" s="24">
        <v>33</v>
      </c>
      <c r="AP50" s="24">
        <v>26</v>
      </c>
      <c r="AQ50" s="24">
        <v>26</v>
      </c>
      <c r="AR50" s="24">
        <v>100</v>
      </c>
    </row>
    <row r="51" spans="1:44" s="24" customFormat="1" ht="20.25" customHeight="1">
      <c r="A51" s="38"/>
      <c r="B51" s="39"/>
      <c r="C51" s="38"/>
      <c r="D51" s="38"/>
      <c r="E51" s="38"/>
      <c r="F51" s="38"/>
      <c r="G51" s="38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29"/>
      <c r="AN51" s="24" t="s">
        <v>92</v>
      </c>
      <c r="AO51" s="24">
        <v>127</v>
      </c>
      <c r="AP51" s="24">
        <v>100</v>
      </c>
      <c r="AQ51" s="24">
        <v>100</v>
      </c>
    </row>
    <row r="52" spans="1:44" s="27" customFormat="1" ht="18.75" customHeight="1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105" t="s">
        <v>11</v>
      </c>
      <c r="W52" s="105"/>
      <c r="X52" s="105"/>
      <c r="Y52" s="105"/>
      <c r="Z52" s="105"/>
      <c r="AA52" s="105"/>
      <c r="AB52" s="23"/>
      <c r="AC52" s="105" t="s">
        <v>12</v>
      </c>
      <c r="AD52" s="105"/>
      <c r="AE52" s="105"/>
      <c r="AF52" s="105"/>
      <c r="AG52" s="105"/>
      <c r="AH52" s="105"/>
      <c r="AI52" s="106" t="s">
        <v>86</v>
      </c>
      <c r="AJ52" s="106"/>
      <c r="AK52" s="106"/>
      <c r="AL52" s="106"/>
      <c r="AM52" s="27" t="s">
        <v>118</v>
      </c>
    </row>
    <row r="53" spans="1:44" s="24" customFormat="1" ht="30.75" customHeight="1">
      <c r="A53" s="33"/>
      <c r="B53" s="125"/>
      <c r="C53" s="125"/>
      <c r="D53" s="42"/>
      <c r="E53" s="42"/>
      <c r="F53" s="42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105"/>
      <c r="W53" s="105"/>
      <c r="X53" s="105"/>
      <c r="Y53" s="105"/>
      <c r="Z53" s="105"/>
      <c r="AA53" s="105"/>
      <c r="AB53" s="23"/>
      <c r="AC53" s="105"/>
      <c r="AD53" s="105"/>
      <c r="AE53" s="105"/>
      <c r="AF53" s="105"/>
      <c r="AG53" s="105"/>
      <c r="AH53" s="105"/>
      <c r="AI53" s="106"/>
      <c r="AJ53" s="106"/>
      <c r="AK53" s="106"/>
      <c r="AL53" s="106"/>
    </row>
    <row r="54" spans="1:44" s="24" customFormat="1" ht="36.75" customHeight="1">
      <c r="A54" s="103" t="s">
        <v>36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43">
        <v>1</v>
      </c>
      <c r="W54" s="43">
        <v>2</v>
      </c>
      <c r="X54" s="43">
        <v>3</v>
      </c>
      <c r="Y54" s="43">
        <v>4</v>
      </c>
      <c r="Z54" s="43">
        <v>5</v>
      </c>
      <c r="AA54" s="43" t="s">
        <v>37</v>
      </c>
      <c r="AB54" s="52" t="s">
        <v>14</v>
      </c>
      <c r="AC54" s="43">
        <v>1</v>
      </c>
      <c r="AD54" s="43">
        <v>2</v>
      </c>
      <c r="AE54" s="43">
        <v>3</v>
      </c>
      <c r="AF54" s="43">
        <v>4</v>
      </c>
      <c r="AG54" s="43">
        <v>5</v>
      </c>
      <c r="AH54" s="43" t="s">
        <v>37</v>
      </c>
      <c r="AI54" s="53" t="s">
        <v>15</v>
      </c>
      <c r="AJ54" s="53" t="s">
        <v>16</v>
      </c>
      <c r="AK54" s="53" t="s">
        <v>17</v>
      </c>
      <c r="AL54" s="53" t="s">
        <v>18</v>
      </c>
    </row>
    <row r="55" spans="1:44" s="27" customFormat="1" ht="18.75">
      <c r="A55" s="25" t="s">
        <v>38</v>
      </c>
      <c r="B55" s="107" t="s">
        <v>63</v>
      </c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87">
        <f>+AN9</f>
        <v>9</v>
      </c>
      <c r="W55" s="87">
        <f t="shared" ref="W55:AA57" si="10">+AO9</f>
        <v>4</v>
      </c>
      <c r="X55" s="87">
        <f t="shared" si="10"/>
        <v>3</v>
      </c>
      <c r="Y55" s="87">
        <f t="shared" si="10"/>
        <v>4</v>
      </c>
      <c r="Z55" s="87">
        <f t="shared" si="10"/>
        <v>0</v>
      </c>
      <c r="AA55" s="87">
        <f t="shared" si="10"/>
        <v>2</v>
      </c>
      <c r="AB55" s="87">
        <f>SUM(V55:AA55)</f>
        <v>22</v>
      </c>
      <c r="AC55" s="26">
        <f>V55/$AB55</f>
        <v>0.40909090909090912</v>
      </c>
      <c r="AD55" s="26">
        <f t="shared" ref="AD55:AH57" si="11">W55/$AB55</f>
        <v>0.18181818181818182</v>
      </c>
      <c r="AE55" s="26">
        <f t="shared" si="11"/>
        <v>0.13636363636363635</v>
      </c>
      <c r="AF55" s="26">
        <f t="shared" si="11"/>
        <v>0.18181818181818182</v>
      </c>
      <c r="AG55" s="26">
        <f t="shared" si="11"/>
        <v>0</v>
      </c>
      <c r="AH55" s="26">
        <f t="shared" si="11"/>
        <v>9.0909090909090912E-2</v>
      </c>
      <c r="AI55" s="87">
        <f t="shared" ref="AI55:AI57" si="12">+BA9</f>
        <v>2.1</v>
      </c>
      <c r="AJ55" s="87">
        <f t="shared" ref="AJ55:AJ57" si="13">+BB9</f>
        <v>1.21</v>
      </c>
      <c r="AK55" s="87">
        <f t="shared" ref="AK55:AK57" si="14">+BC9</f>
        <v>2</v>
      </c>
      <c r="AL55" s="87">
        <f t="shared" ref="AL55:AL57" si="15">+BD9</f>
        <v>1</v>
      </c>
    </row>
    <row r="56" spans="1:44" s="27" customFormat="1" ht="18.75">
      <c r="A56" s="25" t="s">
        <v>39</v>
      </c>
      <c r="B56" s="107" t="s">
        <v>64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87">
        <f t="shared" ref="V56:V57" si="16">+AN10</f>
        <v>7</v>
      </c>
      <c r="W56" s="87">
        <f t="shared" si="10"/>
        <v>5</v>
      </c>
      <c r="X56" s="87">
        <f t="shared" si="10"/>
        <v>4</v>
      </c>
      <c r="Y56" s="87">
        <f t="shared" si="10"/>
        <v>3</v>
      </c>
      <c r="Z56" s="87">
        <f t="shared" si="10"/>
        <v>0</v>
      </c>
      <c r="AA56" s="87">
        <f t="shared" si="10"/>
        <v>3</v>
      </c>
      <c r="AB56" s="87">
        <f t="shared" ref="AB56:AB57" si="17">SUM(V56:AA56)</f>
        <v>22</v>
      </c>
      <c r="AC56" s="26">
        <f t="shared" ref="AC56:AC57" si="18">V56/$AB56</f>
        <v>0.31818181818181818</v>
      </c>
      <c r="AD56" s="26">
        <f t="shared" si="11"/>
        <v>0.22727272727272727</v>
      </c>
      <c r="AE56" s="26">
        <f t="shared" si="11"/>
        <v>0.18181818181818182</v>
      </c>
      <c r="AF56" s="26">
        <f t="shared" si="11"/>
        <v>0.13636363636363635</v>
      </c>
      <c r="AG56" s="26">
        <f t="shared" si="11"/>
        <v>0</v>
      </c>
      <c r="AH56" s="26">
        <f t="shared" si="11"/>
        <v>0.13636363636363635</v>
      </c>
      <c r="AI56" s="87">
        <f t="shared" si="12"/>
        <v>2.16</v>
      </c>
      <c r="AJ56" s="87">
        <f t="shared" si="13"/>
        <v>1.1200000000000001</v>
      </c>
      <c r="AK56" s="87">
        <f t="shared" si="14"/>
        <v>2</v>
      </c>
      <c r="AL56" s="87">
        <f t="shared" si="15"/>
        <v>1</v>
      </c>
      <c r="AM56" s="76" t="s">
        <v>189</v>
      </c>
      <c r="AN56" s="77"/>
      <c r="AO56" s="77"/>
      <c r="AP56" s="77"/>
      <c r="AQ56" s="77"/>
    </row>
    <row r="57" spans="1:44" s="27" customFormat="1" ht="18.75">
      <c r="A57" s="25" t="s">
        <v>40</v>
      </c>
      <c r="B57" s="107" t="s">
        <v>65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87">
        <f t="shared" si="16"/>
        <v>1</v>
      </c>
      <c r="W57" s="87">
        <f t="shared" si="10"/>
        <v>0</v>
      </c>
      <c r="X57" s="87">
        <f t="shared" si="10"/>
        <v>2</v>
      </c>
      <c r="Y57" s="87">
        <f t="shared" si="10"/>
        <v>7</v>
      </c>
      <c r="Z57" s="87">
        <f t="shared" si="10"/>
        <v>12</v>
      </c>
      <c r="AA57" s="87">
        <f t="shared" si="10"/>
        <v>0</v>
      </c>
      <c r="AB57" s="87">
        <f t="shared" si="17"/>
        <v>22</v>
      </c>
      <c r="AC57" s="26">
        <f t="shared" si="18"/>
        <v>4.5454545454545456E-2</v>
      </c>
      <c r="AD57" s="26">
        <f t="shared" si="11"/>
        <v>0</v>
      </c>
      <c r="AE57" s="26">
        <f t="shared" si="11"/>
        <v>9.0909090909090912E-2</v>
      </c>
      <c r="AF57" s="26">
        <f t="shared" si="11"/>
        <v>0.31818181818181818</v>
      </c>
      <c r="AG57" s="26">
        <f t="shared" si="11"/>
        <v>0.54545454545454541</v>
      </c>
      <c r="AH57" s="26">
        <f t="shared" si="11"/>
        <v>0</v>
      </c>
      <c r="AI57" s="87">
        <f t="shared" si="12"/>
        <v>4.32</v>
      </c>
      <c r="AJ57" s="87">
        <f t="shared" si="13"/>
        <v>0.99</v>
      </c>
      <c r="AK57" s="87">
        <f t="shared" si="14"/>
        <v>5</v>
      </c>
      <c r="AL57" s="87">
        <f t="shared" si="15"/>
        <v>5</v>
      </c>
      <c r="AM57" s="76"/>
      <c r="AN57" s="77"/>
      <c r="AO57" s="77" t="s">
        <v>96</v>
      </c>
      <c r="AP57" s="77" t="s">
        <v>97</v>
      </c>
      <c r="AQ57" s="77" t="s">
        <v>98</v>
      </c>
      <c r="AR57" s="27" t="s">
        <v>99</v>
      </c>
    </row>
    <row r="58" spans="1:44" s="24" customFormat="1" ht="16.5" customHeight="1">
      <c r="A58" s="33"/>
      <c r="B58" s="44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1"/>
      <c r="T58" s="31"/>
      <c r="U58" s="31"/>
      <c r="V58" s="31"/>
      <c r="W58" s="31"/>
      <c r="X58" s="31"/>
      <c r="Y58" s="31"/>
      <c r="Z58" s="31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72" t="s">
        <v>100</v>
      </c>
      <c r="AN58" s="90"/>
      <c r="AO58" s="90">
        <v>105</v>
      </c>
      <c r="AP58" s="90">
        <v>82.7</v>
      </c>
      <c r="AQ58" s="90">
        <v>82.7</v>
      </c>
      <c r="AR58" s="24">
        <v>82.7</v>
      </c>
    </row>
    <row r="59" spans="1:44" s="24" customFormat="1" ht="16.5" customHeight="1">
      <c r="A59" s="38"/>
      <c r="B59" s="38"/>
      <c r="C59" s="45"/>
      <c r="D59" s="33"/>
      <c r="E59" s="33"/>
      <c r="F59" s="33"/>
      <c r="G59" s="33"/>
      <c r="H59" s="33"/>
      <c r="I59" s="33"/>
      <c r="J59" s="33"/>
      <c r="K59" s="46"/>
      <c r="L59" s="46"/>
      <c r="M59" s="33"/>
      <c r="N59" s="33"/>
      <c r="O59" s="33"/>
      <c r="P59" s="31"/>
      <c r="Q59" s="31"/>
      <c r="R59" s="31"/>
      <c r="S59" s="31"/>
      <c r="T59" s="46"/>
      <c r="U59" s="46"/>
      <c r="V59" s="31"/>
      <c r="W59" s="31"/>
      <c r="X59" s="31"/>
      <c r="Y59" s="31"/>
      <c r="Z59" s="31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72"/>
      <c r="AN59" s="90" t="s">
        <v>31</v>
      </c>
      <c r="AO59" s="90">
        <v>5</v>
      </c>
      <c r="AP59" s="90">
        <v>3.9</v>
      </c>
      <c r="AQ59" s="90">
        <v>3.9</v>
      </c>
      <c r="AR59" s="24">
        <v>86.6</v>
      </c>
    </row>
    <row r="60" spans="1:44" s="24" customFormat="1" ht="36.75" customHeight="1">
      <c r="A60" s="103" t="s">
        <v>52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31"/>
      <c r="W60" s="31"/>
      <c r="X60" s="31"/>
      <c r="Y60" s="31"/>
      <c r="Z60" s="103" t="s">
        <v>53</v>
      </c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72"/>
      <c r="AN60" s="90" t="s">
        <v>32</v>
      </c>
      <c r="AO60" s="90">
        <v>2</v>
      </c>
      <c r="AP60" s="90">
        <v>1.6</v>
      </c>
      <c r="AQ60" s="90">
        <v>1.6</v>
      </c>
      <c r="AR60" s="24">
        <v>88.2</v>
      </c>
    </row>
    <row r="61" spans="1:44" s="24" customFormat="1" ht="16.5" customHeight="1">
      <c r="A61" s="38"/>
      <c r="B61" s="38"/>
      <c r="C61" s="45"/>
      <c r="D61" s="33"/>
      <c r="E61" s="33"/>
      <c r="F61" s="33"/>
      <c r="G61" s="33"/>
      <c r="H61" s="33"/>
      <c r="I61" s="33"/>
      <c r="J61" s="33"/>
      <c r="K61" s="46"/>
      <c r="L61" s="46"/>
      <c r="M61" s="33"/>
      <c r="N61" s="33"/>
      <c r="O61" s="33"/>
      <c r="P61" s="31"/>
      <c r="Q61" s="31"/>
      <c r="R61" s="31"/>
      <c r="S61" s="31"/>
      <c r="T61" s="46"/>
      <c r="U61" s="46"/>
      <c r="V61" s="31"/>
      <c r="W61" s="31"/>
      <c r="X61" s="31"/>
      <c r="Y61" s="31"/>
      <c r="Z61" s="31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72"/>
      <c r="AN61" s="90" t="s">
        <v>33</v>
      </c>
      <c r="AO61" s="90">
        <v>4</v>
      </c>
      <c r="AP61" s="90">
        <v>3.1</v>
      </c>
      <c r="AQ61" s="90">
        <v>3.1</v>
      </c>
      <c r="AR61" s="24">
        <v>91.3</v>
      </c>
    </row>
    <row r="62" spans="1:44" s="24" customFormat="1" ht="16.5" customHeight="1">
      <c r="A62" s="38"/>
      <c r="B62" s="38"/>
      <c r="C62" s="45"/>
      <c r="D62" s="33"/>
      <c r="E62" s="33"/>
      <c r="F62" s="33"/>
      <c r="G62" s="33"/>
      <c r="H62" s="33"/>
      <c r="I62" s="33"/>
      <c r="J62" s="33"/>
      <c r="K62" s="46"/>
      <c r="L62" s="46"/>
      <c r="M62" s="33"/>
      <c r="N62" s="33"/>
      <c r="O62" s="33"/>
      <c r="P62" s="31"/>
      <c r="Q62" s="31"/>
      <c r="R62" s="31"/>
      <c r="S62" s="31"/>
      <c r="T62" s="46"/>
      <c r="U62" s="46"/>
      <c r="V62" s="31"/>
      <c r="W62" s="31"/>
      <c r="X62" s="31"/>
      <c r="Y62" s="31"/>
      <c r="Z62" s="31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72"/>
      <c r="AN62" s="90" t="s">
        <v>184</v>
      </c>
      <c r="AO62" s="90">
        <v>11</v>
      </c>
      <c r="AP62" s="90">
        <v>8.6999999999999993</v>
      </c>
      <c r="AQ62" s="90">
        <v>8.6999999999999993</v>
      </c>
      <c r="AR62" s="24">
        <v>100</v>
      </c>
    </row>
    <row r="63" spans="1:44" s="24" customFormat="1" ht="16.5" customHeight="1">
      <c r="A63" s="38"/>
      <c r="B63" s="38"/>
      <c r="C63" s="45"/>
      <c r="D63" s="33"/>
      <c r="E63" s="33"/>
      <c r="F63" s="33"/>
      <c r="G63" s="33"/>
      <c r="H63" s="33"/>
      <c r="I63" s="33"/>
      <c r="J63" s="33"/>
      <c r="K63" s="46"/>
      <c r="L63" s="46"/>
      <c r="M63" s="33"/>
      <c r="N63" s="33"/>
      <c r="O63" s="33"/>
      <c r="P63" s="31"/>
      <c r="Q63" s="31"/>
      <c r="R63" s="31"/>
      <c r="S63" s="31"/>
      <c r="T63" s="46"/>
      <c r="U63" s="46"/>
      <c r="V63" s="31"/>
      <c r="W63" s="31"/>
      <c r="X63" s="31"/>
      <c r="Y63" s="31"/>
      <c r="Z63" s="31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72"/>
      <c r="AN63" s="90" t="s">
        <v>92</v>
      </c>
      <c r="AO63" s="90">
        <v>127</v>
      </c>
      <c r="AP63" s="90">
        <v>100</v>
      </c>
      <c r="AQ63" s="90">
        <v>100</v>
      </c>
    </row>
    <row r="64" spans="1:44" s="24" customFormat="1" ht="16.5" customHeight="1">
      <c r="A64" s="38"/>
      <c r="B64" s="38"/>
      <c r="C64" s="45"/>
      <c r="D64" s="33"/>
      <c r="E64" s="33"/>
      <c r="F64" s="33"/>
      <c r="G64" s="33"/>
      <c r="H64" s="33"/>
      <c r="I64" s="33"/>
      <c r="J64" s="33"/>
      <c r="K64" s="46"/>
      <c r="L64" s="46"/>
      <c r="M64" s="33"/>
      <c r="N64" s="33"/>
      <c r="O64" s="33"/>
      <c r="P64" s="31"/>
      <c r="Q64" s="31"/>
      <c r="R64" s="31"/>
      <c r="S64" s="31"/>
      <c r="T64" s="46"/>
      <c r="U64" s="46"/>
      <c r="V64" s="31"/>
      <c r="W64" s="31"/>
      <c r="X64" s="31"/>
      <c r="Y64" s="31"/>
      <c r="Z64" s="31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72" t="s">
        <v>118</v>
      </c>
      <c r="AN64" s="90"/>
      <c r="AO64" s="90"/>
      <c r="AP64" s="90"/>
      <c r="AQ64" s="90"/>
    </row>
    <row r="65" spans="1:44" s="24" customFormat="1" ht="16.5" customHeight="1">
      <c r="A65" s="38"/>
      <c r="B65" s="38"/>
      <c r="C65" s="45"/>
      <c r="D65" s="33"/>
      <c r="E65" s="33"/>
      <c r="F65" s="33"/>
      <c r="G65" s="33"/>
      <c r="H65" s="33"/>
      <c r="I65" s="33"/>
      <c r="J65" s="33"/>
      <c r="K65" s="46"/>
      <c r="L65" s="46"/>
      <c r="M65" s="33"/>
      <c r="N65" s="33"/>
      <c r="O65" s="33"/>
      <c r="P65" s="31"/>
      <c r="Q65" s="31"/>
      <c r="R65" s="31"/>
      <c r="S65" s="31"/>
      <c r="T65" s="46"/>
      <c r="U65" s="46"/>
      <c r="V65" s="31"/>
      <c r="W65" s="31"/>
      <c r="X65" s="31"/>
      <c r="Y65" s="31"/>
      <c r="Z65" s="31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72"/>
      <c r="AN65" s="90"/>
      <c r="AO65" s="90"/>
      <c r="AP65" s="90"/>
      <c r="AQ65" s="90"/>
    </row>
    <row r="66" spans="1:44" s="24" customFormat="1" ht="16.5" customHeight="1">
      <c r="A66" s="38"/>
      <c r="B66" s="38"/>
      <c r="C66" s="45"/>
      <c r="D66" s="33"/>
      <c r="E66" s="33"/>
      <c r="F66" s="33"/>
      <c r="G66" s="33"/>
      <c r="H66" s="33"/>
      <c r="I66" s="33"/>
      <c r="J66" s="33"/>
      <c r="K66" s="46"/>
      <c r="L66" s="46"/>
      <c r="M66" s="33"/>
      <c r="N66" s="33"/>
      <c r="O66" s="33"/>
      <c r="P66" s="31"/>
      <c r="Q66" s="31"/>
      <c r="R66" s="31"/>
      <c r="S66" s="31"/>
      <c r="T66" s="46"/>
      <c r="U66" s="46"/>
      <c r="V66" s="31"/>
      <c r="W66" s="31"/>
      <c r="X66" s="31"/>
      <c r="Y66" s="31"/>
      <c r="Z66" s="31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72"/>
      <c r="AN66" s="90"/>
      <c r="AO66" s="90"/>
      <c r="AP66" s="90"/>
      <c r="AQ66" s="90"/>
    </row>
    <row r="67" spans="1:44" s="24" customFormat="1" ht="16.5" customHeight="1">
      <c r="A67" s="38"/>
      <c r="B67" s="38"/>
      <c r="C67" s="45"/>
      <c r="D67" s="33"/>
      <c r="E67" s="33"/>
      <c r="F67" s="33"/>
      <c r="G67" s="33"/>
      <c r="H67" s="33"/>
      <c r="I67" s="33"/>
      <c r="J67" s="33"/>
      <c r="K67" s="46"/>
      <c r="L67" s="46"/>
      <c r="M67" s="33"/>
      <c r="N67" s="33"/>
      <c r="O67" s="33"/>
      <c r="P67" s="31"/>
      <c r="Q67" s="31"/>
      <c r="R67" s="31"/>
      <c r="S67" s="31"/>
      <c r="T67" s="46"/>
      <c r="U67" s="46"/>
      <c r="V67" s="31"/>
      <c r="W67" s="31"/>
      <c r="X67" s="31"/>
      <c r="Y67" s="31"/>
      <c r="Z67" s="31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72"/>
      <c r="AN67" s="90"/>
      <c r="AO67" s="90"/>
      <c r="AP67" s="90"/>
      <c r="AQ67" s="90"/>
    </row>
    <row r="68" spans="1:44" s="24" customFormat="1" ht="16.5" customHeight="1">
      <c r="A68" s="38"/>
      <c r="B68" s="38"/>
      <c r="C68" s="45"/>
      <c r="D68" s="33"/>
      <c r="E68" s="33"/>
      <c r="F68" s="33"/>
      <c r="G68" s="33"/>
      <c r="H68" s="33"/>
      <c r="I68" s="33"/>
      <c r="J68" s="33"/>
      <c r="K68" s="46"/>
      <c r="L68" s="46"/>
      <c r="M68" s="33"/>
      <c r="N68" s="33"/>
      <c r="O68" s="33"/>
      <c r="P68" s="31"/>
      <c r="Q68" s="31"/>
      <c r="R68" s="31"/>
      <c r="S68" s="31"/>
      <c r="T68" s="46"/>
      <c r="U68" s="46"/>
      <c r="V68" s="31"/>
      <c r="W68" s="31"/>
      <c r="X68" s="31"/>
      <c r="Y68" s="31"/>
      <c r="Z68" s="31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72" t="s">
        <v>126</v>
      </c>
      <c r="AN68" s="90"/>
      <c r="AO68" s="90"/>
      <c r="AP68" s="90"/>
      <c r="AQ68" s="90"/>
    </row>
    <row r="69" spans="1:44" s="24" customFormat="1" ht="16.5" customHeight="1">
      <c r="A69" s="38"/>
      <c r="B69" s="38"/>
      <c r="C69" s="45"/>
      <c r="D69" s="33"/>
      <c r="E69" s="33"/>
      <c r="F69" s="33"/>
      <c r="G69" s="33"/>
      <c r="H69" s="33"/>
      <c r="I69" s="33"/>
      <c r="J69" s="33"/>
      <c r="K69" s="46"/>
      <c r="L69" s="46"/>
      <c r="M69" s="33"/>
      <c r="N69" s="33"/>
      <c r="O69" s="33"/>
      <c r="P69" s="31"/>
      <c r="Q69" s="31"/>
      <c r="R69" s="31"/>
      <c r="S69" s="31"/>
      <c r="T69" s="46"/>
      <c r="U69" s="46"/>
      <c r="V69" s="31"/>
      <c r="W69" s="31"/>
      <c r="X69" s="31"/>
      <c r="Y69" s="31"/>
      <c r="Z69" s="31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72"/>
      <c r="AN69" s="90"/>
      <c r="AO69" s="90" t="s">
        <v>96</v>
      </c>
      <c r="AP69" s="90" t="s">
        <v>97</v>
      </c>
      <c r="AQ69" s="90" t="s">
        <v>98</v>
      </c>
      <c r="AR69" s="24" t="s">
        <v>99</v>
      </c>
    </row>
    <row r="70" spans="1:44" s="24" customFormat="1" ht="16.5" customHeight="1">
      <c r="A70" s="38"/>
      <c r="B70" s="38"/>
      <c r="C70" s="45"/>
      <c r="D70" s="33"/>
      <c r="E70" s="33"/>
      <c r="F70" s="33"/>
      <c r="G70" s="33"/>
      <c r="H70" s="33"/>
      <c r="I70" s="33"/>
      <c r="J70" s="33"/>
      <c r="K70" s="46"/>
      <c r="L70" s="46"/>
      <c r="M70" s="33"/>
      <c r="N70" s="33"/>
      <c r="O70" s="33"/>
      <c r="P70" s="31"/>
      <c r="Q70" s="31"/>
      <c r="R70" s="31"/>
      <c r="S70" s="31"/>
      <c r="T70" s="46"/>
      <c r="U70" s="46"/>
      <c r="V70" s="31"/>
      <c r="W70" s="31"/>
      <c r="X70" s="31"/>
      <c r="Y70" s="31"/>
      <c r="Z70" s="31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72" t="s">
        <v>100</v>
      </c>
      <c r="AN70" s="90"/>
      <c r="AO70" s="90">
        <v>105</v>
      </c>
      <c r="AP70" s="90">
        <v>82.7</v>
      </c>
      <c r="AQ70" s="90">
        <v>82.7</v>
      </c>
      <c r="AR70" s="24">
        <v>82.7</v>
      </c>
    </row>
    <row r="71" spans="1:44" s="24" customFormat="1" ht="16.5" customHeight="1">
      <c r="A71" s="38"/>
      <c r="B71" s="38"/>
      <c r="C71" s="45"/>
      <c r="D71" s="33"/>
      <c r="E71" s="33"/>
      <c r="F71" s="33"/>
      <c r="G71" s="33"/>
      <c r="H71" s="33"/>
      <c r="I71" s="33"/>
      <c r="J71" s="33"/>
      <c r="K71" s="46"/>
      <c r="L71" s="46"/>
      <c r="M71" s="33"/>
      <c r="N71" s="33"/>
      <c r="O71" s="33"/>
      <c r="P71" s="31"/>
      <c r="Q71" s="31"/>
      <c r="R71" s="31"/>
      <c r="S71" s="31"/>
      <c r="T71" s="46"/>
      <c r="U71" s="46"/>
      <c r="V71" s="31"/>
      <c r="W71" s="31"/>
      <c r="X71" s="31"/>
      <c r="Y71" s="31"/>
      <c r="Z71" s="31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72"/>
      <c r="AN71" s="90" t="s">
        <v>185</v>
      </c>
      <c r="AO71" s="90">
        <v>2</v>
      </c>
      <c r="AP71" s="90">
        <v>1.6</v>
      </c>
      <c r="AQ71" s="90">
        <v>1.6</v>
      </c>
      <c r="AR71" s="24">
        <v>84.3</v>
      </c>
    </row>
    <row r="72" spans="1:44" s="24" customFormat="1" ht="16.5" customHeight="1">
      <c r="A72" s="38"/>
      <c r="B72" s="38"/>
      <c r="C72" s="45"/>
      <c r="D72" s="33"/>
      <c r="E72" s="33"/>
      <c r="F72" s="33"/>
      <c r="G72" s="33"/>
      <c r="H72" s="33"/>
      <c r="I72" s="33"/>
      <c r="J72" s="33"/>
      <c r="K72" s="46"/>
      <c r="L72" s="46"/>
      <c r="M72" s="33"/>
      <c r="N72" s="33"/>
      <c r="O72" s="33"/>
      <c r="P72" s="31"/>
      <c r="Q72" s="31"/>
      <c r="R72" s="31"/>
      <c r="S72" s="31"/>
      <c r="T72" s="46"/>
      <c r="U72" s="46"/>
      <c r="V72" s="31"/>
      <c r="W72" s="31"/>
      <c r="X72" s="31"/>
      <c r="Y72" s="31"/>
      <c r="Z72" s="31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72"/>
      <c r="AN72" s="90" t="s">
        <v>30</v>
      </c>
      <c r="AO72" s="90">
        <v>20</v>
      </c>
      <c r="AP72" s="90">
        <v>15.7</v>
      </c>
      <c r="AQ72" s="90">
        <v>15.7</v>
      </c>
      <c r="AR72" s="24">
        <v>100</v>
      </c>
    </row>
    <row r="73" spans="1:44" s="24" customFormat="1" ht="16.5" customHeight="1">
      <c r="A73" s="38"/>
      <c r="B73" s="38"/>
      <c r="C73" s="45"/>
      <c r="D73" s="33"/>
      <c r="E73" s="33"/>
      <c r="F73" s="33"/>
      <c r="G73" s="33"/>
      <c r="H73" s="33"/>
      <c r="I73" s="33"/>
      <c r="J73" s="33"/>
      <c r="K73" s="46"/>
      <c r="L73" s="46"/>
      <c r="M73" s="33"/>
      <c r="N73" s="33"/>
      <c r="O73" s="33"/>
      <c r="P73" s="31"/>
      <c r="Q73" s="31"/>
      <c r="R73" s="31"/>
      <c r="S73" s="31"/>
      <c r="T73" s="46"/>
      <c r="U73" s="46"/>
      <c r="V73" s="31"/>
      <c r="W73" s="31"/>
      <c r="X73" s="31"/>
      <c r="Y73" s="31"/>
      <c r="Z73" s="31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72"/>
      <c r="AN73" s="90" t="s">
        <v>92</v>
      </c>
      <c r="AO73" s="90">
        <v>127</v>
      </c>
      <c r="AP73" s="90">
        <v>100</v>
      </c>
      <c r="AQ73" s="90">
        <v>100</v>
      </c>
    </row>
    <row r="74" spans="1:44" s="24" customFormat="1" ht="16.5" customHeight="1">
      <c r="A74" s="38"/>
      <c r="B74" s="38"/>
      <c r="C74" s="45"/>
      <c r="D74" s="33"/>
      <c r="E74" s="33"/>
      <c r="F74" s="33"/>
      <c r="G74" s="33"/>
      <c r="H74" s="33"/>
      <c r="I74" s="33"/>
      <c r="J74" s="33"/>
      <c r="K74" s="46"/>
      <c r="L74" s="46"/>
      <c r="M74" s="33"/>
      <c r="N74" s="33"/>
      <c r="O74" s="33"/>
      <c r="P74" s="31"/>
      <c r="Q74" s="31"/>
      <c r="R74" s="31"/>
      <c r="S74" s="31"/>
      <c r="T74" s="46"/>
      <c r="U74" s="46"/>
      <c r="V74" s="31"/>
      <c r="W74" s="31"/>
      <c r="X74" s="31"/>
      <c r="Y74" s="31"/>
      <c r="Z74" s="31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72" t="s">
        <v>118</v>
      </c>
      <c r="AN74" s="90"/>
      <c r="AO74" s="90"/>
      <c r="AP74" s="90"/>
      <c r="AQ74" s="90"/>
    </row>
    <row r="75" spans="1:44" s="24" customFormat="1" ht="16.5" customHeight="1">
      <c r="A75" s="38"/>
      <c r="B75" s="38"/>
      <c r="C75" s="45"/>
      <c r="D75" s="33"/>
      <c r="E75" s="33"/>
      <c r="F75" s="33"/>
      <c r="G75" s="33"/>
      <c r="H75" s="33"/>
      <c r="I75" s="33"/>
      <c r="J75" s="33"/>
      <c r="K75" s="46"/>
      <c r="L75" s="46"/>
      <c r="M75" s="33"/>
      <c r="N75" s="33"/>
      <c r="O75" s="33"/>
      <c r="P75" s="31"/>
      <c r="Q75" s="31"/>
      <c r="R75" s="31"/>
      <c r="S75" s="31"/>
      <c r="T75" s="46"/>
      <c r="U75" s="46"/>
      <c r="V75" s="31"/>
      <c r="W75" s="31"/>
      <c r="X75" s="31"/>
      <c r="Y75" s="31"/>
      <c r="Z75" s="31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72"/>
      <c r="AN75" s="90"/>
      <c r="AO75" s="90"/>
      <c r="AP75" s="90"/>
      <c r="AQ75" s="90"/>
    </row>
    <row r="76" spans="1:44" s="24" customFormat="1" ht="16.5" customHeight="1">
      <c r="A76" s="38"/>
      <c r="B76" s="38"/>
      <c r="C76" s="45"/>
      <c r="D76" s="33"/>
      <c r="E76" s="33"/>
      <c r="F76" s="33"/>
      <c r="G76" s="33"/>
      <c r="H76" s="33"/>
      <c r="I76" s="33"/>
      <c r="J76" s="33"/>
      <c r="K76" s="46"/>
      <c r="L76" s="46"/>
      <c r="M76" s="33"/>
      <c r="N76" s="33"/>
      <c r="O76" s="33"/>
      <c r="P76" s="31"/>
      <c r="Q76" s="31"/>
      <c r="R76" s="31"/>
      <c r="S76" s="31"/>
      <c r="T76" s="46"/>
      <c r="U76" s="46"/>
      <c r="V76" s="31"/>
      <c r="W76" s="31"/>
      <c r="X76" s="31"/>
      <c r="Y76" s="31"/>
      <c r="Z76" s="31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72"/>
      <c r="AN76" s="90"/>
      <c r="AO76" s="90"/>
      <c r="AP76" s="90"/>
      <c r="AQ76" s="90"/>
    </row>
    <row r="77" spans="1:44" s="24" customFormat="1" ht="16.5" customHeight="1">
      <c r="A77" s="38"/>
      <c r="B77" s="38"/>
      <c r="C77" s="45"/>
      <c r="D77" s="33"/>
      <c r="E77" s="33"/>
      <c r="F77" s="33"/>
      <c r="G77" s="33"/>
      <c r="H77" s="33"/>
      <c r="I77" s="33"/>
      <c r="J77" s="33"/>
      <c r="K77" s="46"/>
      <c r="L77" s="46"/>
      <c r="M77" s="33"/>
      <c r="N77" s="33"/>
      <c r="O77" s="33"/>
      <c r="P77" s="31"/>
      <c r="Q77" s="31"/>
      <c r="R77" s="31"/>
      <c r="S77" s="31"/>
      <c r="T77" s="46"/>
      <c r="U77" s="46"/>
      <c r="V77" s="31"/>
      <c r="W77" s="31"/>
      <c r="X77" s="31"/>
      <c r="Y77" s="31"/>
      <c r="Z77" s="31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72"/>
      <c r="AN77" s="90"/>
      <c r="AO77" s="90"/>
      <c r="AP77" s="90"/>
      <c r="AQ77" s="90"/>
    </row>
    <row r="78" spans="1:44" s="24" customFormat="1" ht="16.5" customHeight="1">
      <c r="A78" s="38"/>
      <c r="B78" s="38"/>
      <c r="C78" s="45"/>
      <c r="D78" s="33"/>
      <c r="E78" s="33"/>
      <c r="F78" s="33"/>
      <c r="G78" s="33"/>
      <c r="H78" s="33"/>
      <c r="I78" s="33"/>
      <c r="J78" s="33"/>
      <c r="K78" s="46"/>
      <c r="L78" s="46"/>
      <c r="M78" s="33"/>
      <c r="N78" s="33"/>
      <c r="O78" s="33"/>
      <c r="P78" s="31"/>
      <c r="Q78" s="31"/>
      <c r="R78" s="31"/>
      <c r="S78" s="31"/>
      <c r="T78" s="46"/>
      <c r="U78" s="46"/>
      <c r="V78" s="31"/>
      <c r="W78" s="31"/>
      <c r="X78" s="31"/>
      <c r="Y78" s="31"/>
      <c r="Z78" s="31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72" t="s">
        <v>190</v>
      </c>
      <c r="AN78" s="90"/>
      <c r="AO78" s="90"/>
      <c r="AP78" s="90"/>
      <c r="AQ78" s="90"/>
    </row>
    <row r="79" spans="1:44" s="24" customFormat="1" ht="16.5" customHeight="1">
      <c r="A79" s="38"/>
      <c r="B79" s="38"/>
      <c r="C79" s="45"/>
      <c r="D79" s="33"/>
      <c r="E79" s="33"/>
      <c r="F79" s="33"/>
      <c r="G79" s="33"/>
      <c r="H79" s="33"/>
      <c r="I79" s="33"/>
      <c r="J79" s="33"/>
      <c r="K79" s="46"/>
      <c r="L79" s="46"/>
      <c r="M79" s="33"/>
      <c r="N79" s="33"/>
      <c r="O79" s="33"/>
      <c r="P79" s="31"/>
      <c r="Q79" s="31"/>
      <c r="R79" s="31"/>
      <c r="S79" s="31"/>
      <c r="T79" s="46"/>
      <c r="U79" s="46"/>
      <c r="V79" s="31"/>
      <c r="W79" s="31"/>
      <c r="X79" s="31"/>
      <c r="Y79" s="31"/>
      <c r="Z79" s="31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72"/>
      <c r="AN79" s="90"/>
      <c r="AO79" s="90" t="s">
        <v>96</v>
      </c>
      <c r="AP79" s="90" t="s">
        <v>97</v>
      </c>
      <c r="AQ79" s="90" t="s">
        <v>98</v>
      </c>
      <c r="AR79" s="24" t="s">
        <v>99</v>
      </c>
    </row>
    <row r="80" spans="1:44" s="24" customFormat="1" ht="16.5" customHeight="1">
      <c r="A80" s="38"/>
      <c r="B80" s="38"/>
      <c r="C80" s="45"/>
      <c r="D80" s="33"/>
      <c r="E80" s="33"/>
      <c r="F80" s="33"/>
      <c r="G80" s="33"/>
      <c r="H80" s="33"/>
      <c r="I80" s="33"/>
      <c r="J80" s="33"/>
      <c r="K80" s="46"/>
      <c r="L80" s="46"/>
      <c r="M80" s="33"/>
      <c r="N80" s="33"/>
      <c r="O80" s="33"/>
      <c r="P80" s="31"/>
      <c r="Q80" s="31"/>
      <c r="R80" s="31"/>
      <c r="S80" s="31"/>
      <c r="T80" s="46"/>
      <c r="U80" s="46"/>
      <c r="V80" s="31"/>
      <c r="W80" s="31"/>
      <c r="X80" s="31"/>
      <c r="Y80" s="31"/>
      <c r="Z80" s="31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72" t="s">
        <v>100</v>
      </c>
      <c r="AN80" s="90" t="s">
        <v>185</v>
      </c>
      <c r="AO80" s="90">
        <v>4</v>
      </c>
      <c r="AP80" s="90">
        <v>3.1</v>
      </c>
      <c r="AQ80" s="90">
        <v>3.1</v>
      </c>
      <c r="AR80" s="24">
        <v>3.1</v>
      </c>
    </row>
    <row r="81" spans="1:44" s="24" customFormat="1" ht="16.5" customHeight="1">
      <c r="A81" s="38"/>
      <c r="B81" s="38"/>
      <c r="C81" s="45"/>
      <c r="D81" s="33"/>
      <c r="E81" s="33"/>
      <c r="F81" s="33"/>
      <c r="G81" s="33"/>
      <c r="H81" s="33"/>
      <c r="I81" s="33"/>
      <c r="J81" s="33"/>
      <c r="K81" s="46"/>
      <c r="L81" s="46"/>
      <c r="M81" s="33"/>
      <c r="N81" s="33"/>
      <c r="O81" s="33"/>
      <c r="P81" s="31"/>
      <c r="Q81" s="31"/>
      <c r="R81" s="31"/>
      <c r="S81" s="31"/>
      <c r="T81" s="46"/>
      <c r="U81" s="46"/>
      <c r="V81" s="31"/>
      <c r="W81" s="31"/>
      <c r="X81" s="31"/>
      <c r="Y81" s="31"/>
      <c r="Z81" s="31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72"/>
      <c r="AN81" s="90" t="s">
        <v>30</v>
      </c>
      <c r="AO81" s="90">
        <v>123</v>
      </c>
      <c r="AP81" s="90">
        <v>96.9</v>
      </c>
      <c r="AQ81" s="90">
        <v>96.9</v>
      </c>
      <c r="AR81" s="24">
        <v>100</v>
      </c>
    </row>
    <row r="82" spans="1:44" s="24" customFormat="1" ht="35.25" customHeight="1">
      <c r="A82" s="103" t="s">
        <v>55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29"/>
      <c r="W82" s="29"/>
      <c r="X82" s="29"/>
      <c r="Y82" s="29"/>
      <c r="Z82" s="103" t="s">
        <v>54</v>
      </c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73"/>
      <c r="AN82" s="24" t="s">
        <v>92</v>
      </c>
      <c r="AO82" s="24">
        <v>127</v>
      </c>
      <c r="AP82" s="24">
        <v>100</v>
      </c>
      <c r="AQ82" s="24">
        <v>100</v>
      </c>
    </row>
    <row r="83" spans="1:44" s="49" customFormat="1" ht="16.5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75" t="s">
        <v>118</v>
      </c>
    </row>
    <row r="84" spans="1:44" s="24" customFormat="1" ht="16.5" customHeight="1">
      <c r="A84" s="38"/>
      <c r="B84" s="38"/>
      <c r="C84" s="38"/>
      <c r="D84" s="38"/>
      <c r="E84" s="38"/>
      <c r="F84" s="38"/>
      <c r="G84" s="29"/>
      <c r="H84" s="29"/>
      <c r="I84" s="29"/>
      <c r="J84" s="29"/>
      <c r="K84" s="31"/>
      <c r="L84" s="31"/>
      <c r="M84" s="33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73"/>
    </row>
    <row r="85" spans="1:44" s="24" customFormat="1" ht="18.75" customHeight="1">
      <c r="A85" s="38"/>
      <c r="B85" s="38"/>
      <c r="C85" s="38"/>
      <c r="D85" s="38"/>
      <c r="E85" s="38"/>
      <c r="F85" s="38"/>
      <c r="G85" s="29"/>
      <c r="H85" s="29"/>
      <c r="I85" s="29"/>
      <c r="J85" s="29"/>
      <c r="K85" s="33"/>
      <c r="L85" s="33"/>
      <c r="M85" s="33"/>
      <c r="N85" s="33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73"/>
    </row>
    <row r="86" spans="1:44" s="24" customFormat="1" ht="16.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29"/>
      <c r="AG86" s="29"/>
      <c r="AH86" s="29"/>
      <c r="AI86" s="29"/>
      <c r="AJ86" s="29"/>
      <c r="AK86" s="29"/>
      <c r="AL86" s="29"/>
      <c r="AM86" s="73"/>
    </row>
    <row r="87" spans="1:44" s="24" customFormat="1" ht="16.5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29"/>
      <c r="AG87" s="29"/>
      <c r="AH87" s="29"/>
      <c r="AI87" s="29"/>
      <c r="AJ87" s="29"/>
      <c r="AK87" s="29"/>
      <c r="AL87" s="29"/>
      <c r="AM87" s="73" t="s">
        <v>128</v>
      </c>
    </row>
    <row r="88" spans="1:44" s="24" customFormat="1" ht="16.5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29"/>
      <c r="AG88" s="29"/>
      <c r="AH88" s="29"/>
      <c r="AI88" s="29"/>
      <c r="AJ88" s="29"/>
      <c r="AK88" s="29"/>
      <c r="AL88" s="29"/>
      <c r="AM88" s="73"/>
      <c r="AO88" s="24" t="s">
        <v>96</v>
      </c>
      <c r="AP88" s="24" t="s">
        <v>97</v>
      </c>
      <c r="AQ88" s="24" t="s">
        <v>98</v>
      </c>
      <c r="AR88" s="24" t="s">
        <v>99</v>
      </c>
    </row>
    <row r="89" spans="1:44" s="24" customFormat="1" ht="16.5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29"/>
      <c r="AG89" s="29"/>
      <c r="AH89" s="29"/>
      <c r="AI89" s="29"/>
      <c r="AJ89" s="29"/>
      <c r="AK89" s="29"/>
      <c r="AL89" s="29"/>
      <c r="AM89" s="73" t="s">
        <v>100</v>
      </c>
      <c r="AN89" s="24" t="s">
        <v>185</v>
      </c>
      <c r="AO89" s="24">
        <v>42</v>
      </c>
      <c r="AP89" s="24">
        <v>33.1</v>
      </c>
      <c r="AQ89" s="24">
        <v>33.1</v>
      </c>
      <c r="AR89" s="24">
        <v>33.1</v>
      </c>
    </row>
    <row r="90" spans="1:44" s="24" customFormat="1" ht="16.5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29"/>
      <c r="AG90" s="29"/>
      <c r="AH90" s="29"/>
      <c r="AI90" s="29"/>
      <c r="AJ90" s="29"/>
      <c r="AK90" s="29"/>
      <c r="AL90" s="29"/>
      <c r="AM90" s="73"/>
      <c r="AN90" s="24" t="s">
        <v>30</v>
      </c>
      <c r="AO90" s="24">
        <v>85</v>
      </c>
      <c r="AP90" s="24">
        <v>66.900000000000006</v>
      </c>
      <c r="AQ90" s="24">
        <v>66.900000000000006</v>
      </c>
      <c r="AR90" s="24">
        <v>100</v>
      </c>
    </row>
    <row r="91" spans="1:44" s="24" customFormat="1" ht="16.5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29"/>
      <c r="AG91" s="29"/>
      <c r="AH91" s="29"/>
      <c r="AI91" s="29"/>
      <c r="AJ91" s="29"/>
      <c r="AK91" s="29"/>
      <c r="AL91" s="29"/>
      <c r="AM91" s="73"/>
      <c r="AN91" s="24" t="s">
        <v>92</v>
      </c>
      <c r="AO91" s="24">
        <v>127</v>
      </c>
      <c r="AP91" s="24">
        <v>100</v>
      </c>
      <c r="AQ91" s="24">
        <v>100</v>
      </c>
    </row>
    <row r="92" spans="1:44" s="24" customFormat="1" ht="16.5" customHeight="1">
      <c r="A92" s="33"/>
      <c r="B92" s="44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29"/>
      <c r="AG92" s="29"/>
      <c r="AH92" s="29"/>
      <c r="AI92" s="29"/>
      <c r="AJ92" s="29"/>
      <c r="AK92" s="29"/>
      <c r="AL92" s="29"/>
      <c r="AM92" s="73" t="s">
        <v>118</v>
      </c>
    </row>
    <row r="93" spans="1:44" s="24" customFormat="1" ht="16.5" customHeight="1">
      <c r="A93" s="33"/>
      <c r="B93" s="4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29"/>
      <c r="AM93" s="73"/>
    </row>
    <row r="94" spans="1:44" s="24" customFormat="1" ht="16.5" customHeight="1">
      <c r="A94" s="33"/>
      <c r="B94" s="44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29"/>
      <c r="AM94" s="73"/>
    </row>
    <row r="95" spans="1:44" s="24" customFormat="1" ht="16.5" customHeight="1">
      <c r="A95" s="33"/>
      <c r="B95" s="44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29"/>
      <c r="AM95" s="73"/>
    </row>
    <row r="96" spans="1:44" s="24" customFormat="1" ht="16.5" customHeight="1">
      <c r="A96" s="33"/>
      <c r="B96" s="44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29"/>
      <c r="AM96" s="73" t="s">
        <v>191</v>
      </c>
    </row>
    <row r="97" spans="1:49" s="24" customFormat="1" ht="16.5" customHeight="1">
      <c r="A97" s="33"/>
      <c r="B97" s="44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29"/>
      <c r="AM97" s="73"/>
      <c r="AO97" s="24" t="s">
        <v>96</v>
      </c>
      <c r="AP97" s="24" t="s">
        <v>97</v>
      </c>
      <c r="AQ97" s="24" t="s">
        <v>98</v>
      </c>
      <c r="AR97" s="24" t="s">
        <v>99</v>
      </c>
    </row>
    <row r="98" spans="1:49" s="24" customFormat="1" ht="16.5" customHeight="1">
      <c r="A98" s="33"/>
      <c r="B98" s="44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29"/>
      <c r="AM98" s="73" t="s">
        <v>100</v>
      </c>
      <c r="AO98" s="24">
        <v>85</v>
      </c>
      <c r="AP98" s="24">
        <v>66.900000000000006</v>
      </c>
      <c r="AQ98" s="24">
        <v>66.900000000000006</v>
      </c>
      <c r="AR98" s="24">
        <v>66.900000000000006</v>
      </c>
    </row>
    <row r="99" spans="1:49" s="24" customFormat="1" ht="16.5" customHeight="1">
      <c r="A99" s="33"/>
      <c r="B99" s="44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29"/>
      <c r="AM99" s="73"/>
      <c r="AN99" s="24" t="s">
        <v>185</v>
      </c>
      <c r="AO99" s="24">
        <v>5</v>
      </c>
      <c r="AP99" s="24">
        <v>3.9</v>
      </c>
      <c r="AQ99" s="24">
        <v>3.9</v>
      </c>
      <c r="AR99" s="24">
        <v>70.900000000000006</v>
      </c>
    </row>
    <row r="100" spans="1:49" s="24" customFormat="1" ht="16.5" customHeight="1">
      <c r="A100" s="33"/>
      <c r="B100" s="44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29"/>
      <c r="AM100" s="73"/>
      <c r="AN100" s="24" t="s">
        <v>30</v>
      </c>
      <c r="AO100" s="24">
        <v>37</v>
      </c>
      <c r="AP100" s="24">
        <v>29.1</v>
      </c>
      <c r="AQ100" s="24">
        <v>29.1</v>
      </c>
      <c r="AR100" s="24">
        <v>100</v>
      </c>
    </row>
    <row r="101" spans="1:49" s="24" customFormat="1" ht="16.5" customHeight="1">
      <c r="A101" s="33"/>
      <c r="B101" s="44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29"/>
      <c r="AM101" s="73"/>
      <c r="AN101" s="24" t="s">
        <v>92</v>
      </c>
      <c r="AO101" s="24">
        <v>127</v>
      </c>
      <c r="AP101" s="24">
        <v>100</v>
      </c>
      <c r="AQ101" s="24">
        <v>100</v>
      </c>
    </row>
    <row r="102" spans="1:49" s="24" customFormat="1" ht="16.5" customHeight="1">
      <c r="A102" s="33"/>
      <c r="B102" s="44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29"/>
      <c r="AM102" s="73" t="s">
        <v>118</v>
      </c>
    </row>
    <row r="103" spans="1:49" s="24" customFormat="1" ht="16.5" customHeight="1">
      <c r="A103" s="33"/>
      <c r="B103" s="44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29"/>
      <c r="AM103" s="73"/>
    </row>
    <row r="104" spans="1:49" s="24" customFormat="1" ht="16.5" customHeight="1">
      <c r="A104" s="33"/>
      <c r="B104" s="44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29"/>
      <c r="P104" s="29"/>
      <c r="Q104" s="29"/>
      <c r="R104" s="29"/>
      <c r="S104" s="29"/>
      <c r="T104" s="29"/>
      <c r="U104" s="29"/>
      <c r="V104" s="105" t="s">
        <v>11</v>
      </c>
      <c r="W104" s="105"/>
      <c r="X104" s="105"/>
      <c r="Y104" s="105"/>
      <c r="Z104" s="105"/>
      <c r="AA104" s="105"/>
      <c r="AB104" s="23"/>
      <c r="AC104" s="105" t="s">
        <v>12</v>
      </c>
      <c r="AD104" s="105"/>
      <c r="AE104" s="105"/>
      <c r="AF104" s="105"/>
      <c r="AG104" s="105"/>
      <c r="AH104" s="105"/>
      <c r="AI104" s="106" t="s">
        <v>86</v>
      </c>
      <c r="AJ104" s="106"/>
      <c r="AK104" s="106"/>
      <c r="AL104" s="106"/>
      <c r="AM104" s="73"/>
    </row>
    <row r="105" spans="1:49" s="24" customFormat="1" ht="16.5" customHeight="1">
      <c r="A105" s="33"/>
      <c r="B105" s="44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50"/>
      <c r="P105" s="50"/>
      <c r="Q105" s="50"/>
      <c r="R105" s="50"/>
      <c r="S105" s="50"/>
      <c r="T105" s="29"/>
      <c r="U105" s="29"/>
      <c r="V105" s="105"/>
      <c r="W105" s="105"/>
      <c r="X105" s="105"/>
      <c r="Y105" s="105"/>
      <c r="Z105" s="105"/>
      <c r="AA105" s="105"/>
      <c r="AB105" s="23"/>
      <c r="AC105" s="105"/>
      <c r="AD105" s="105"/>
      <c r="AE105" s="105"/>
      <c r="AF105" s="105"/>
      <c r="AG105" s="105"/>
      <c r="AH105" s="105"/>
      <c r="AI105" s="106"/>
      <c r="AJ105" s="106"/>
      <c r="AK105" s="106"/>
      <c r="AL105" s="106"/>
      <c r="AM105" s="73"/>
    </row>
    <row r="106" spans="1:49" s="24" customFormat="1" ht="75">
      <c r="A106" s="33"/>
      <c r="B106" s="44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60"/>
      <c r="P106" s="60"/>
      <c r="Q106" s="60"/>
      <c r="R106" s="60"/>
      <c r="S106" s="60"/>
      <c r="T106" s="60"/>
      <c r="U106" s="60"/>
      <c r="V106" s="43">
        <v>1</v>
      </c>
      <c r="W106" s="43">
        <v>2</v>
      </c>
      <c r="X106" s="43">
        <v>3</v>
      </c>
      <c r="Y106" s="43">
        <v>4</v>
      </c>
      <c r="Z106" s="43">
        <v>5</v>
      </c>
      <c r="AA106" s="43" t="s">
        <v>37</v>
      </c>
      <c r="AB106" s="52" t="s">
        <v>14</v>
      </c>
      <c r="AC106" s="43">
        <v>1</v>
      </c>
      <c r="AD106" s="43">
        <v>2</v>
      </c>
      <c r="AE106" s="43">
        <v>3</v>
      </c>
      <c r="AF106" s="43">
        <v>4</v>
      </c>
      <c r="AG106" s="43">
        <v>5</v>
      </c>
      <c r="AH106" s="43" t="s">
        <v>37</v>
      </c>
      <c r="AI106" s="53" t="s">
        <v>15</v>
      </c>
      <c r="AJ106" s="53" t="s">
        <v>41</v>
      </c>
      <c r="AK106" s="53" t="s">
        <v>17</v>
      </c>
      <c r="AL106" s="53" t="s">
        <v>18</v>
      </c>
      <c r="AM106" s="73" t="s">
        <v>192</v>
      </c>
    </row>
    <row r="107" spans="1:49" s="24" customFormat="1" ht="18.75">
      <c r="A107" s="113" t="s">
        <v>67</v>
      </c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88">
        <f>+AN12</f>
        <v>0</v>
      </c>
      <c r="W107" s="88">
        <f t="shared" ref="W107:AA107" si="19">+AO12</f>
        <v>0</v>
      </c>
      <c r="X107" s="88">
        <f t="shared" si="19"/>
        <v>0</v>
      </c>
      <c r="Y107" s="88">
        <f t="shared" si="19"/>
        <v>3</v>
      </c>
      <c r="Z107" s="88">
        <f t="shared" si="19"/>
        <v>2</v>
      </c>
      <c r="AA107" s="88">
        <f t="shared" si="19"/>
        <v>0</v>
      </c>
      <c r="AB107" s="88">
        <f>SUM(V107:AA107)</f>
        <v>5</v>
      </c>
      <c r="AC107" s="26">
        <f t="shared" ref="AC107:AH107" si="20">V107/$AB107</f>
        <v>0</v>
      </c>
      <c r="AD107" s="26">
        <f t="shared" si="20"/>
        <v>0</v>
      </c>
      <c r="AE107" s="26">
        <f t="shared" si="20"/>
        <v>0</v>
      </c>
      <c r="AF107" s="26">
        <f t="shared" si="20"/>
        <v>0.6</v>
      </c>
      <c r="AG107" s="26">
        <f t="shared" si="20"/>
        <v>0.4</v>
      </c>
      <c r="AH107" s="26">
        <f t="shared" si="20"/>
        <v>0</v>
      </c>
      <c r="AI107" s="88">
        <f t="shared" ref="AI107" si="21">+BA12</f>
        <v>4.4000000000000004</v>
      </c>
      <c r="AJ107" s="88">
        <f t="shared" ref="AJ107" si="22">+BB12</f>
        <v>0.55000000000000004</v>
      </c>
      <c r="AK107" s="88">
        <f t="shared" ref="AK107" si="23">+BC12</f>
        <v>4</v>
      </c>
      <c r="AL107" s="88">
        <f t="shared" ref="AL107" si="24">+BD12</f>
        <v>4</v>
      </c>
      <c r="AM107" s="73"/>
      <c r="AO107" s="24" t="s">
        <v>96</v>
      </c>
      <c r="AP107" s="24" t="s">
        <v>97</v>
      </c>
      <c r="AQ107" s="24" t="s">
        <v>98</v>
      </c>
      <c r="AR107" s="24" t="s">
        <v>99</v>
      </c>
    </row>
    <row r="108" spans="1:49" s="24" customFormat="1" ht="16.5" customHeight="1">
      <c r="A108" s="33"/>
      <c r="B108" s="44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29"/>
      <c r="AM108" s="74" t="s">
        <v>100</v>
      </c>
      <c r="AN108" s="27" t="s">
        <v>185</v>
      </c>
      <c r="AO108" s="27">
        <v>88</v>
      </c>
      <c r="AP108" s="27">
        <v>69.3</v>
      </c>
      <c r="AQ108" s="27">
        <v>69.3</v>
      </c>
      <c r="AR108" s="27">
        <v>69.3</v>
      </c>
      <c r="AS108" s="27"/>
      <c r="AT108" s="27"/>
      <c r="AU108" s="27"/>
      <c r="AV108" s="27"/>
      <c r="AW108" s="27"/>
    </row>
    <row r="109" spans="1:49" s="24" customFormat="1" ht="16.5" customHeight="1">
      <c r="A109" s="33"/>
      <c r="B109" s="44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29"/>
      <c r="AM109" s="74"/>
      <c r="AN109" s="27" t="s">
        <v>30</v>
      </c>
      <c r="AO109" s="27">
        <v>39</v>
      </c>
      <c r="AP109" s="27">
        <v>30.7</v>
      </c>
      <c r="AQ109" s="27">
        <v>30.7</v>
      </c>
      <c r="AR109" s="27">
        <v>100</v>
      </c>
      <c r="AS109" s="27"/>
      <c r="AT109" s="27"/>
      <c r="AU109" s="27"/>
      <c r="AV109" s="27"/>
      <c r="AW109" s="27"/>
    </row>
    <row r="110" spans="1:49" s="24" customFormat="1" ht="16.5" customHeight="1">
      <c r="A110" s="33"/>
      <c r="B110" s="44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29"/>
      <c r="AM110" s="74"/>
      <c r="AN110" s="27" t="s">
        <v>92</v>
      </c>
      <c r="AO110" s="27">
        <v>127</v>
      </c>
      <c r="AP110" s="27">
        <v>100</v>
      </c>
      <c r="AQ110" s="27">
        <v>100</v>
      </c>
      <c r="AR110" s="27"/>
      <c r="AS110" s="27"/>
      <c r="AT110" s="27"/>
      <c r="AU110" s="27"/>
      <c r="AV110" s="27"/>
      <c r="AW110" s="27"/>
    </row>
    <row r="111" spans="1:49" s="24" customFormat="1" ht="16.5" customHeight="1">
      <c r="A111" s="33"/>
      <c r="B111" s="44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29"/>
      <c r="AM111" s="74" t="s">
        <v>118</v>
      </c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</row>
    <row r="112" spans="1:49" s="24" customFormat="1" ht="16.5" customHeight="1">
      <c r="A112" s="33"/>
      <c r="B112" s="44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29"/>
      <c r="AM112" s="74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</row>
    <row r="113" spans="1:49" s="24" customFormat="1" ht="36.75" customHeight="1">
      <c r="A113" s="103" t="s">
        <v>56</v>
      </c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74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</row>
    <row r="114" spans="1:49" s="54" customFormat="1" ht="16.5" customHeight="1">
      <c r="A114" s="109"/>
      <c r="B114" s="109"/>
      <c r="C114" s="109"/>
      <c r="D114" s="109"/>
      <c r="E114" s="109"/>
      <c r="F114" s="109"/>
      <c r="K114" s="55"/>
      <c r="L114" s="55"/>
      <c r="M114" s="56"/>
      <c r="N114" s="27"/>
      <c r="O114" s="27"/>
      <c r="P114" s="27"/>
      <c r="Q114" s="27"/>
      <c r="R114" s="27"/>
      <c r="S114" s="27"/>
      <c r="T114" s="27"/>
      <c r="U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73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</row>
    <row r="115" spans="1:49" s="54" customFormat="1" ht="16.5" customHeight="1">
      <c r="A115" s="109"/>
      <c r="B115" s="109"/>
      <c r="C115" s="109"/>
      <c r="D115" s="109"/>
      <c r="E115" s="109"/>
      <c r="F115" s="109"/>
      <c r="K115" s="57"/>
      <c r="L115" s="57"/>
      <c r="M115" s="56"/>
      <c r="N115" s="27"/>
      <c r="O115" s="27"/>
      <c r="P115" s="27"/>
      <c r="Q115" s="27"/>
      <c r="R115" s="27"/>
      <c r="S115" s="27"/>
      <c r="T115" s="27"/>
      <c r="U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73" t="s">
        <v>193</v>
      </c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</row>
    <row r="116" spans="1:49" s="54" customFormat="1" ht="18.75" customHeight="1">
      <c r="A116" s="109"/>
      <c r="B116" s="109"/>
      <c r="C116" s="109"/>
      <c r="D116" s="109"/>
      <c r="E116" s="109"/>
      <c r="F116" s="109"/>
      <c r="K116" s="56"/>
      <c r="L116" s="56"/>
      <c r="M116" s="56"/>
      <c r="N116" s="56"/>
      <c r="O116" s="27"/>
      <c r="P116" s="27"/>
      <c r="Q116" s="27"/>
      <c r="R116" s="27"/>
      <c r="S116" s="27"/>
      <c r="T116" s="27"/>
      <c r="U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73"/>
      <c r="AN116" s="24"/>
      <c r="AO116" s="24" t="s">
        <v>96</v>
      </c>
      <c r="AP116" s="24" t="s">
        <v>97</v>
      </c>
      <c r="AQ116" s="24" t="s">
        <v>98</v>
      </c>
      <c r="AR116" s="24" t="s">
        <v>99</v>
      </c>
      <c r="AS116" s="24"/>
      <c r="AT116" s="24"/>
      <c r="AU116" s="24"/>
      <c r="AV116" s="24"/>
      <c r="AW116" s="24"/>
    </row>
    <row r="117" spans="1:49" s="24" customFormat="1" ht="16.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29"/>
      <c r="AG117" s="29"/>
      <c r="AH117" s="29"/>
      <c r="AI117" s="29"/>
      <c r="AJ117" s="29"/>
      <c r="AK117" s="29"/>
      <c r="AL117" s="29"/>
      <c r="AM117" s="73" t="s">
        <v>100</v>
      </c>
      <c r="AN117" s="24" t="s">
        <v>185</v>
      </c>
      <c r="AO117" s="24">
        <v>124</v>
      </c>
      <c r="AP117" s="24">
        <v>97.6</v>
      </c>
      <c r="AQ117" s="24">
        <v>97.6</v>
      </c>
      <c r="AR117" s="24">
        <v>97.6</v>
      </c>
    </row>
    <row r="118" spans="1:49" s="24" customFormat="1" ht="16.5" customHeight="1">
      <c r="A118" s="33"/>
      <c r="B118" s="44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29"/>
      <c r="AG118" s="29"/>
      <c r="AH118" s="29"/>
      <c r="AI118" s="29"/>
      <c r="AJ118" s="29"/>
      <c r="AK118" s="29"/>
      <c r="AL118" s="29"/>
      <c r="AM118" s="73"/>
      <c r="AN118" s="24" t="s">
        <v>30</v>
      </c>
      <c r="AO118" s="24">
        <v>3</v>
      </c>
      <c r="AP118" s="24">
        <v>2.4</v>
      </c>
      <c r="AQ118" s="24">
        <v>2.4</v>
      </c>
      <c r="AR118" s="24">
        <v>100</v>
      </c>
    </row>
    <row r="119" spans="1:49" s="24" customFormat="1" ht="16.5" customHeight="1">
      <c r="A119" s="33"/>
      <c r="B119" s="44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29"/>
      <c r="AM119" s="73"/>
      <c r="AN119" s="24" t="s">
        <v>92</v>
      </c>
      <c r="AO119" s="24">
        <v>127</v>
      </c>
      <c r="AP119" s="24">
        <v>100</v>
      </c>
      <c r="AQ119" s="24">
        <v>100</v>
      </c>
    </row>
    <row r="120" spans="1:49" s="24" customFormat="1" ht="16.5" customHeight="1">
      <c r="A120" s="33"/>
      <c r="B120" s="44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29"/>
      <c r="P120" s="29"/>
      <c r="Q120" s="29"/>
      <c r="R120" s="29"/>
      <c r="S120" s="29"/>
      <c r="T120" s="29"/>
      <c r="U120" s="29"/>
      <c r="V120" s="105" t="s">
        <v>11</v>
      </c>
      <c r="W120" s="105"/>
      <c r="X120" s="105"/>
      <c r="Y120" s="105"/>
      <c r="Z120" s="105"/>
      <c r="AA120" s="105"/>
      <c r="AB120" s="23"/>
      <c r="AC120" s="105" t="s">
        <v>12</v>
      </c>
      <c r="AD120" s="105"/>
      <c r="AE120" s="105"/>
      <c r="AF120" s="105"/>
      <c r="AG120" s="105"/>
      <c r="AH120" s="105"/>
      <c r="AI120" s="106" t="s">
        <v>86</v>
      </c>
      <c r="AJ120" s="106"/>
      <c r="AK120" s="106"/>
      <c r="AL120" s="106"/>
      <c r="AM120" s="73" t="s">
        <v>118</v>
      </c>
    </row>
    <row r="121" spans="1:49" s="24" customFormat="1" ht="16.5" customHeight="1">
      <c r="A121" s="33"/>
      <c r="B121" s="44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50"/>
      <c r="P121" s="50"/>
      <c r="Q121" s="50"/>
      <c r="R121" s="50"/>
      <c r="S121" s="50"/>
      <c r="T121" s="29"/>
      <c r="U121" s="29"/>
      <c r="V121" s="105"/>
      <c r="W121" s="105"/>
      <c r="X121" s="105"/>
      <c r="Y121" s="105"/>
      <c r="Z121" s="105"/>
      <c r="AA121" s="105"/>
      <c r="AB121" s="23"/>
      <c r="AC121" s="105"/>
      <c r="AD121" s="105"/>
      <c r="AE121" s="105"/>
      <c r="AF121" s="105"/>
      <c r="AG121" s="105"/>
      <c r="AH121" s="105"/>
      <c r="AI121" s="106"/>
      <c r="AJ121" s="106"/>
      <c r="AK121" s="106"/>
      <c r="AL121" s="106"/>
      <c r="AM121" s="73"/>
    </row>
    <row r="122" spans="1:49" s="24" customFormat="1" ht="46.5" customHeight="1">
      <c r="A122" s="33"/>
      <c r="B122" s="44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51"/>
      <c r="P122" s="51"/>
      <c r="Q122" s="51"/>
      <c r="R122" s="51"/>
      <c r="S122" s="51"/>
      <c r="T122" s="51"/>
      <c r="U122" s="51"/>
      <c r="V122" s="43">
        <v>1</v>
      </c>
      <c r="W122" s="43">
        <v>2</v>
      </c>
      <c r="X122" s="43">
        <v>3</v>
      </c>
      <c r="Y122" s="43">
        <v>4</v>
      </c>
      <c r="Z122" s="43">
        <v>5</v>
      </c>
      <c r="AA122" s="43" t="s">
        <v>37</v>
      </c>
      <c r="AB122" s="52" t="s">
        <v>14</v>
      </c>
      <c r="AC122" s="43">
        <v>1</v>
      </c>
      <c r="AD122" s="43">
        <v>2</v>
      </c>
      <c r="AE122" s="43">
        <v>3</v>
      </c>
      <c r="AF122" s="43">
        <v>4</v>
      </c>
      <c r="AG122" s="43">
        <v>5</v>
      </c>
      <c r="AH122" s="43" t="s">
        <v>37</v>
      </c>
      <c r="AI122" s="53" t="s">
        <v>15</v>
      </c>
      <c r="AJ122" s="53" t="s">
        <v>41</v>
      </c>
      <c r="AK122" s="53" t="s">
        <v>17</v>
      </c>
      <c r="AL122" s="53" t="s">
        <v>18</v>
      </c>
      <c r="AM122" s="73"/>
    </row>
    <row r="123" spans="1:49" s="24" customFormat="1" ht="42" customHeight="1">
      <c r="A123" s="33"/>
      <c r="B123" s="44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107" t="s">
        <v>66</v>
      </c>
      <c r="P123" s="108"/>
      <c r="Q123" s="108"/>
      <c r="R123" s="108"/>
      <c r="S123" s="108"/>
      <c r="T123" s="108"/>
      <c r="U123" s="108"/>
      <c r="V123" s="88">
        <f>+AN13</f>
        <v>2</v>
      </c>
      <c r="W123" s="88">
        <f t="shared" ref="W123:AA123" si="25">+AO13</f>
        <v>3</v>
      </c>
      <c r="X123" s="88">
        <f t="shared" si="25"/>
        <v>20</v>
      </c>
      <c r="Y123" s="88">
        <f t="shared" si="25"/>
        <v>47</v>
      </c>
      <c r="Z123" s="88">
        <f t="shared" si="25"/>
        <v>15</v>
      </c>
      <c r="AA123" s="88">
        <f t="shared" si="25"/>
        <v>1</v>
      </c>
      <c r="AB123" s="88">
        <f>SUM(V123:AA123)</f>
        <v>88</v>
      </c>
      <c r="AC123" s="26">
        <f>V123/$AB123</f>
        <v>2.2727272727272728E-2</v>
      </c>
      <c r="AD123" s="26">
        <f t="shared" ref="AD123:AH123" si="26">W123/$AB123</f>
        <v>3.4090909090909088E-2</v>
      </c>
      <c r="AE123" s="26">
        <f t="shared" si="26"/>
        <v>0.22727272727272727</v>
      </c>
      <c r="AF123" s="26">
        <f t="shared" si="26"/>
        <v>0.53409090909090906</v>
      </c>
      <c r="AG123" s="26">
        <f t="shared" si="26"/>
        <v>0.17045454545454544</v>
      </c>
      <c r="AH123" s="26">
        <f t="shared" si="26"/>
        <v>1.1363636363636364E-2</v>
      </c>
      <c r="AI123" s="88">
        <f t="shared" ref="AI123" si="27">+BA13</f>
        <v>3.8</v>
      </c>
      <c r="AJ123" s="88">
        <f t="shared" ref="AJ123" si="28">+BB13</f>
        <v>0.85</v>
      </c>
      <c r="AK123" s="88">
        <f t="shared" ref="AK123" si="29">+BC13</f>
        <v>4</v>
      </c>
      <c r="AL123" s="88">
        <f t="shared" ref="AL123" si="30">+BD13</f>
        <v>4</v>
      </c>
      <c r="AM123" s="73"/>
    </row>
    <row r="124" spans="1:49" s="24" customFormat="1" ht="16.5" customHeight="1">
      <c r="A124" s="33"/>
      <c r="B124" s="44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29"/>
      <c r="AM124" s="73" t="s">
        <v>194</v>
      </c>
    </row>
    <row r="125" spans="1:49" s="24" customFormat="1" ht="16.5" customHeight="1">
      <c r="A125" s="33"/>
      <c r="B125" s="44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29"/>
      <c r="AM125" s="73"/>
      <c r="AO125" s="24" t="s">
        <v>96</v>
      </c>
      <c r="AP125" s="24" t="s">
        <v>97</v>
      </c>
      <c r="AQ125" s="24" t="s">
        <v>98</v>
      </c>
      <c r="AR125" s="24" t="s">
        <v>99</v>
      </c>
    </row>
    <row r="126" spans="1:49" s="24" customFormat="1" ht="16.5" customHeight="1">
      <c r="A126" s="33"/>
      <c r="B126" s="44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29"/>
      <c r="AM126" s="73" t="s">
        <v>100</v>
      </c>
      <c r="AO126" s="24">
        <v>3</v>
      </c>
      <c r="AP126" s="24">
        <v>2.4</v>
      </c>
      <c r="AQ126" s="24">
        <v>2.4</v>
      </c>
      <c r="AR126" s="24">
        <v>2.4</v>
      </c>
    </row>
    <row r="127" spans="1:49" s="24" customFormat="1" ht="16.5" customHeight="1">
      <c r="A127" s="33"/>
      <c r="B127" s="44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29"/>
      <c r="AM127" s="73"/>
      <c r="AN127" s="24" t="s">
        <v>185</v>
      </c>
      <c r="AO127" s="24">
        <v>101</v>
      </c>
      <c r="AP127" s="24">
        <v>79.5</v>
      </c>
      <c r="AQ127" s="24">
        <v>79.5</v>
      </c>
      <c r="AR127" s="24">
        <v>81.900000000000006</v>
      </c>
    </row>
    <row r="128" spans="1:49" s="24" customFormat="1" ht="16.5" customHeight="1">
      <c r="A128" s="33"/>
      <c r="B128" s="44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29"/>
      <c r="AM128" s="73"/>
      <c r="AN128" s="24" t="s">
        <v>30</v>
      </c>
      <c r="AO128" s="24">
        <v>23</v>
      </c>
      <c r="AP128" s="24">
        <v>18.100000000000001</v>
      </c>
      <c r="AQ128" s="24">
        <v>18.100000000000001</v>
      </c>
      <c r="AR128" s="24">
        <v>100</v>
      </c>
    </row>
    <row r="129" spans="1:49" s="24" customFormat="1" ht="16.5" customHeight="1">
      <c r="A129" s="33"/>
      <c r="B129" s="44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29"/>
      <c r="AM129" s="73"/>
      <c r="AN129" s="24" t="s">
        <v>92</v>
      </c>
      <c r="AO129" s="24">
        <v>127</v>
      </c>
      <c r="AP129" s="24">
        <v>100</v>
      </c>
      <c r="AQ129" s="24">
        <v>100</v>
      </c>
    </row>
    <row r="130" spans="1:49" s="24" customFormat="1" ht="16.5" customHeight="1">
      <c r="A130" s="33"/>
      <c r="B130" s="44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29"/>
      <c r="AM130" s="73" t="s">
        <v>118</v>
      </c>
    </row>
    <row r="131" spans="1:49" s="24" customFormat="1" ht="16.5" customHeight="1">
      <c r="A131" s="33"/>
      <c r="B131" s="44"/>
      <c r="C131" s="33"/>
      <c r="D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29"/>
      <c r="AM131" s="73"/>
    </row>
    <row r="132" spans="1:49" s="24" customFormat="1" ht="39" customHeight="1">
      <c r="A132" s="103" t="s">
        <v>57</v>
      </c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31"/>
      <c r="W132" s="31"/>
      <c r="X132" s="103" t="s">
        <v>58</v>
      </c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77"/>
      <c r="AN132" s="77"/>
      <c r="AO132" s="77"/>
      <c r="AP132" s="77"/>
      <c r="AQ132" s="77"/>
      <c r="AR132" s="27"/>
      <c r="AS132" s="27"/>
      <c r="AT132" s="27"/>
      <c r="AU132" s="27"/>
      <c r="AV132" s="27"/>
      <c r="AW132" s="27"/>
    </row>
    <row r="133" spans="1:49" s="24" customFormat="1" ht="16.5" customHeight="1">
      <c r="A133" s="38"/>
      <c r="B133" s="38"/>
      <c r="C133" s="38"/>
      <c r="D133" s="38"/>
      <c r="E133" s="38"/>
      <c r="F133" s="38"/>
      <c r="K133" s="33"/>
      <c r="L133" s="33"/>
      <c r="M133" s="33"/>
      <c r="N133" s="33"/>
      <c r="O133" s="29"/>
      <c r="P133" s="29"/>
      <c r="Q133" s="29"/>
      <c r="X133" s="38"/>
      <c r="Y133" s="38"/>
      <c r="Z133" s="38"/>
      <c r="AA133" s="38"/>
      <c r="AB133" s="38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72"/>
      <c r="AN133" s="90"/>
      <c r="AO133" s="90"/>
      <c r="AP133" s="90"/>
      <c r="AQ133" s="90"/>
    </row>
    <row r="134" spans="1:49" s="24" customFormat="1" ht="16.5" customHeight="1">
      <c r="A134" s="38"/>
      <c r="B134" s="38"/>
      <c r="C134" s="38"/>
      <c r="D134" s="38"/>
      <c r="E134" s="38"/>
      <c r="F134" s="38"/>
      <c r="K134" s="33"/>
      <c r="L134" s="33"/>
      <c r="M134" s="33"/>
      <c r="N134" s="33"/>
      <c r="O134" s="29"/>
      <c r="P134" s="29"/>
      <c r="Q134" s="29"/>
      <c r="X134" s="38"/>
      <c r="Y134" s="38"/>
      <c r="Z134" s="38"/>
      <c r="AA134" s="38"/>
      <c r="AB134" s="38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72" t="s">
        <v>195</v>
      </c>
      <c r="AN134" s="90"/>
      <c r="AO134" s="90"/>
      <c r="AP134" s="90"/>
      <c r="AQ134" s="90"/>
    </row>
    <row r="135" spans="1:49" s="24" customFormat="1" ht="16.5" customHeight="1">
      <c r="A135" s="38"/>
      <c r="B135" s="38"/>
      <c r="C135" s="38"/>
      <c r="D135" s="38"/>
      <c r="E135" s="38"/>
      <c r="F135" s="38"/>
      <c r="G135" s="33"/>
      <c r="H135" s="33"/>
      <c r="I135" s="33"/>
      <c r="J135" s="33"/>
      <c r="K135" s="33"/>
      <c r="L135" s="33"/>
      <c r="M135" s="33"/>
      <c r="N135" s="33"/>
      <c r="O135" s="29"/>
      <c r="P135" s="29"/>
      <c r="Q135" s="29"/>
      <c r="X135" s="38"/>
      <c r="Y135" s="38"/>
      <c r="Z135" s="38"/>
      <c r="AA135" s="38"/>
      <c r="AB135" s="38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76"/>
      <c r="AN135" s="77"/>
      <c r="AO135" s="77" t="s">
        <v>96</v>
      </c>
      <c r="AP135" s="77" t="s">
        <v>97</v>
      </c>
      <c r="AQ135" s="77" t="s">
        <v>98</v>
      </c>
      <c r="AR135" s="27" t="s">
        <v>99</v>
      </c>
      <c r="AS135" s="27"/>
      <c r="AT135" s="27"/>
      <c r="AU135" s="27"/>
      <c r="AV135" s="27"/>
      <c r="AW135" s="27"/>
    </row>
    <row r="136" spans="1:49" s="24" customFormat="1" ht="16.5" customHeight="1">
      <c r="A136" s="33"/>
      <c r="B136" s="44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29"/>
      <c r="P136" s="29"/>
      <c r="Q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73" t="s">
        <v>100</v>
      </c>
      <c r="AN136" s="24" t="s">
        <v>185</v>
      </c>
      <c r="AO136" s="24">
        <v>57</v>
      </c>
      <c r="AP136" s="24">
        <v>44.9</v>
      </c>
      <c r="AQ136" s="24">
        <v>44.9</v>
      </c>
      <c r="AR136" s="24">
        <v>44.9</v>
      </c>
    </row>
    <row r="137" spans="1:49" s="24" customFormat="1" ht="16.5" customHeight="1">
      <c r="A137" s="33"/>
      <c r="B137" s="44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73"/>
      <c r="AN137" s="24" t="s">
        <v>30</v>
      </c>
      <c r="AO137" s="24">
        <v>70</v>
      </c>
      <c r="AP137" s="24">
        <v>55.1</v>
      </c>
      <c r="AQ137" s="24">
        <v>55.1</v>
      </c>
      <c r="AR137" s="24">
        <v>100</v>
      </c>
    </row>
    <row r="138" spans="1:49" s="24" customFormat="1" ht="16.5" customHeight="1">
      <c r="A138" s="33"/>
      <c r="B138" s="44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73"/>
      <c r="AN138" s="24" t="s">
        <v>92</v>
      </c>
      <c r="AO138" s="24">
        <v>127</v>
      </c>
      <c r="AP138" s="24">
        <v>100</v>
      </c>
      <c r="AQ138" s="24">
        <v>100</v>
      </c>
    </row>
    <row r="139" spans="1:49" s="24" customFormat="1" ht="16.5" customHeight="1">
      <c r="A139" s="33"/>
      <c r="B139" s="44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29"/>
      <c r="AM139" s="73" t="s">
        <v>118</v>
      </c>
    </row>
    <row r="140" spans="1:49" s="24" customFormat="1" ht="16.5" customHeight="1">
      <c r="A140" s="33"/>
      <c r="B140" s="44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73"/>
    </row>
    <row r="141" spans="1:49" s="24" customFormat="1" ht="16.5" customHeight="1">
      <c r="A141" s="33"/>
      <c r="B141" s="44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73"/>
    </row>
    <row r="142" spans="1:49" s="24" customFormat="1" ht="16.5" customHeight="1">
      <c r="A142" s="33"/>
      <c r="B142" s="44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73"/>
    </row>
    <row r="143" spans="1:49" s="24" customFormat="1" ht="39" customHeight="1">
      <c r="A143" s="33"/>
      <c r="B143" s="44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73"/>
    </row>
    <row r="144" spans="1:49" s="24" customFormat="1" ht="43.5" customHeight="1">
      <c r="A144" s="33"/>
      <c r="B144" s="44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73"/>
    </row>
    <row r="145" spans="1:39" s="24" customFormat="1" ht="16.5" customHeight="1">
      <c r="A145" s="33"/>
      <c r="B145" s="44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29"/>
      <c r="AL145" s="29"/>
      <c r="AM145" s="73"/>
    </row>
    <row r="146" spans="1:39" s="24" customFormat="1" ht="16.5" customHeight="1">
      <c r="A146" s="33"/>
      <c r="B146" s="44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29"/>
      <c r="AM146" s="73"/>
    </row>
    <row r="147" spans="1:39" s="24" customFormat="1" ht="24" customHeight="1">
      <c r="A147" s="33"/>
      <c r="B147" s="44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50"/>
      <c r="AM147" s="73"/>
    </row>
    <row r="148" spans="1:39" s="24" customFormat="1" ht="45.75" customHeight="1">
      <c r="A148" s="33"/>
      <c r="B148" s="44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AM148" s="73"/>
    </row>
    <row r="149" spans="1:39" s="24" customFormat="1" ht="16.5" customHeight="1">
      <c r="A149" s="33"/>
      <c r="B149" s="44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29"/>
      <c r="P149" s="29"/>
      <c r="Q149" s="29"/>
      <c r="R149" s="29"/>
      <c r="S149" s="29"/>
      <c r="T149" s="29"/>
      <c r="U149" s="29"/>
      <c r="V149" s="105" t="s">
        <v>11</v>
      </c>
      <c r="W149" s="105"/>
      <c r="X149" s="105"/>
      <c r="Y149" s="105"/>
      <c r="Z149" s="105"/>
      <c r="AA149" s="105"/>
      <c r="AB149" s="23"/>
      <c r="AC149" s="105" t="s">
        <v>12</v>
      </c>
      <c r="AD149" s="105"/>
      <c r="AE149" s="105"/>
      <c r="AF149" s="105"/>
      <c r="AG149" s="105"/>
      <c r="AH149" s="105"/>
      <c r="AI149" s="106" t="s">
        <v>86</v>
      </c>
      <c r="AJ149" s="106"/>
      <c r="AK149" s="106"/>
      <c r="AL149" s="106"/>
      <c r="AM149" s="73"/>
    </row>
    <row r="150" spans="1:39" s="24" customFormat="1" ht="16.5" customHeight="1">
      <c r="A150" s="33"/>
      <c r="B150" s="44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50"/>
      <c r="P150" s="50"/>
      <c r="Q150" s="50"/>
      <c r="R150" s="50"/>
      <c r="S150" s="29"/>
      <c r="T150" s="29"/>
      <c r="U150" s="29"/>
      <c r="V150" s="105"/>
      <c r="W150" s="105"/>
      <c r="X150" s="105"/>
      <c r="Y150" s="105"/>
      <c r="Z150" s="105"/>
      <c r="AA150" s="105"/>
      <c r="AB150" s="23"/>
      <c r="AC150" s="105"/>
      <c r="AD150" s="105"/>
      <c r="AE150" s="105"/>
      <c r="AF150" s="105"/>
      <c r="AG150" s="105"/>
      <c r="AH150" s="105"/>
      <c r="AI150" s="106"/>
      <c r="AJ150" s="106"/>
      <c r="AK150" s="106"/>
      <c r="AL150" s="106"/>
      <c r="AM150" s="73"/>
    </row>
    <row r="151" spans="1:39" s="24" customFormat="1" ht="42" customHeight="1">
      <c r="A151" s="33"/>
      <c r="B151" s="44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51"/>
      <c r="P151" s="51"/>
      <c r="Q151" s="51"/>
      <c r="R151" s="51"/>
      <c r="S151" s="51"/>
      <c r="T151" s="51"/>
      <c r="U151" s="51"/>
      <c r="V151" s="43">
        <v>1</v>
      </c>
      <c r="W151" s="43">
        <v>2</v>
      </c>
      <c r="X151" s="43">
        <v>3</v>
      </c>
      <c r="Y151" s="43">
        <v>4</v>
      </c>
      <c r="Z151" s="43">
        <v>5</v>
      </c>
      <c r="AA151" s="43" t="s">
        <v>37</v>
      </c>
      <c r="AB151" s="52" t="s">
        <v>14</v>
      </c>
      <c r="AC151" s="43">
        <v>1</v>
      </c>
      <c r="AD151" s="43">
        <v>2</v>
      </c>
      <c r="AE151" s="43">
        <v>3</v>
      </c>
      <c r="AF151" s="43">
        <v>4</v>
      </c>
      <c r="AG151" s="43">
        <v>5</v>
      </c>
      <c r="AH151" s="43" t="s">
        <v>37</v>
      </c>
      <c r="AI151" s="53" t="s">
        <v>15</v>
      </c>
      <c r="AJ151" s="53" t="s">
        <v>41</v>
      </c>
      <c r="AK151" s="53" t="s">
        <v>17</v>
      </c>
      <c r="AL151" s="53" t="s">
        <v>18</v>
      </c>
      <c r="AM151" s="73"/>
    </row>
    <row r="152" spans="1:39" s="24" customFormat="1" ht="47.25" customHeight="1">
      <c r="A152" s="33"/>
      <c r="B152" s="44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107" t="s">
        <v>68</v>
      </c>
      <c r="P152" s="108"/>
      <c r="Q152" s="108"/>
      <c r="R152" s="108"/>
      <c r="S152" s="108"/>
      <c r="T152" s="108"/>
      <c r="U152" s="108"/>
      <c r="V152" s="88">
        <f>+AN14</f>
        <v>2</v>
      </c>
      <c r="W152" s="88">
        <f t="shared" ref="W152:AA152" si="31">+AO14</f>
        <v>17</v>
      </c>
      <c r="X152" s="88">
        <f t="shared" si="31"/>
        <v>17</v>
      </c>
      <c r="Y152" s="88">
        <f t="shared" si="31"/>
        <v>39</v>
      </c>
      <c r="Z152" s="88">
        <f t="shared" si="31"/>
        <v>26</v>
      </c>
      <c r="AA152" s="88">
        <f t="shared" si="31"/>
        <v>0</v>
      </c>
      <c r="AB152" s="88">
        <f>SUM(V152:AA152)</f>
        <v>101</v>
      </c>
      <c r="AC152" s="26">
        <f>V152/$AB152</f>
        <v>1.9801980198019802E-2</v>
      </c>
      <c r="AD152" s="26">
        <f t="shared" ref="AD152:AH153" si="32">W152/$AB152</f>
        <v>0.16831683168316833</v>
      </c>
      <c r="AE152" s="26">
        <f t="shared" si="32"/>
        <v>0.16831683168316833</v>
      </c>
      <c r="AF152" s="26">
        <f t="shared" si="32"/>
        <v>0.38613861386138615</v>
      </c>
      <c r="AG152" s="26">
        <f t="shared" si="32"/>
        <v>0.25742574257425743</v>
      </c>
      <c r="AH152" s="26">
        <f t="shared" si="32"/>
        <v>0</v>
      </c>
      <c r="AI152" s="88">
        <f t="shared" ref="AI152:AI153" si="33">+BA14</f>
        <v>3.69</v>
      </c>
      <c r="AJ152" s="88">
        <f t="shared" ref="AJ152:AJ153" si="34">+BB14</f>
        <v>1.0900000000000001</v>
      </c>
      <c r="AK152" s="88">
        <f t="shared" ref="AK152:AK153" si="35">+BC14</f>
        <v>4</v>
      </c>
      <c r="AL152" s="88">
        <f t="shared" ref="AL152:AL153" si="36">+BD14</f>
        <v>4</v>
      </c>
      <c r="AM152" s="73"/>
    </row>
    <row r="153" spans="1:39" s="24" customFormat="1" ht="54" customHeight="1">
      <c r="A153" s="33"/>
      <c r="B153" s="44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107" t="s">
        <v>69</v>
      </c>
      <c r="P153" s="108"/>
      <c r="Q153" s="108"/>
      <c r="R153" s="108"/>
      <c r="S153" s="108"/>
      <c r="T153" s="108"/>
      <c r="U153" s="108"/>
      <c r="V153" s="88">
        <f>+AN15</f>
        <v>9</v>
      </c>
      <c r="W153" s="88">
        <f t="shared" ref="W153:AA153" si="37">+AO15</f>
        <v>11</v>
      </c>
      <c r="X153" s="88">
        <f t="shared" si="37"/>
        <v>29</v>
      </c>
      <c r="Y153" s="88">
        <f t="shared" si="37"/>
        <v>38</v>
      </c>
      <c r="Z153" s="88">
        <f t="shared" si="37"/>
        <v>14</v>
      </c>
      <c r="AA153" s="88">
        <f t="shared" si="37"/>
        <v>0</v>
      </c>
      <c r="AB153" s="88">
        <f>SUM(V153:AA153)</f>
        <v>101</v>
      </c>
      <c r="AC153" s="26">
        <f>V153/$AB153</f>
        <v>8.9108910891089105E-2</v>
      </c>
      <c r="AD153" s="26">
        <f t="shared" si="32"/>
        <v>0.10891089108910891</v>
      </c>
      <c r="AE153" s="26">
        <f t="shared" si="32"/>
        <v>0.28712871287128711</v>
      </c>
      <c r="AF153" s="26">
        <f t="shared" si="32"/>
        <v>0.37623762376237624</v>
      </c>
      <c r="AG153" s="26">
        <f t="shared" si="32"/>
        <v>0.13861386138613863</v>
      </c>
      <c r="AH153" s="26">
        <f t="shared" si="32"/>
        <v>0</v>
      </c>
      <c r="AI153" s="88">
        <f t="shared" si="33"/>
        <v>3.37</v>
      </c>
      <c r="AJ153" s="88">
        <f t="shared" si="34"/>
        <v>1.1299999999999999</v>
      </c>
      <c r="AK153" s="88">
        <f t="shared" si="35"/>
        <v>4</v>
      </c>
      <c r="AL153" s="88">
        <f t="shared" si="36"/>
        <v>4</v>
      </c>
      <c r="AM153" s="73"/>
    </row>
    <row r="154" spans="1:39" s="24" customFormat="1" ht="16.5" customHeight="1">
      <c r="A154" s="33"/>
      <c r="B154" s="44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29"/>
      <c r="AM154" s="73"/>
    </row>
    <row r="155" spans="1:39" s="24" customFormat="1" ht="16.5" customHeight="1">
      <c r="A155" s="33"/>
      <c r="B155" s="44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29"/>
      <c r="AM155" s="73"/>
    </row>
    <row r="156" spans="1:39" s="24" customFormat="1" ht="16.5" customHeight="1">
      <c r="A156" s="33"/>
      <c r="B156" s="44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29"/>
      <c r="AM156" s="73"/>
    </row>
    <row r="157" spans="1:39" s="24" customFormat="1" ht="40.5" customHeight="1">
      <c r="A157" s="103" t="s">
        <v>59</v>
      </c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29"/>
      <c r="AM157" s="73"/>
    </row>
    <row r="158" spans="1:39" s="24" customFormat="1" ht="16.5" customHeight="1">
      <c r="A158" s="33"/>
      <c r="B158" s="44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29"/>
      <c r="AM158" s="73"/>
    </row>
    <row r="159" spans="1:39" s="24" customFormat="1" ht="16.5" customHeight="1">
      <c r="A159" s="33"/>
      <c r="B159" s="44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29"/>
      <c r="AM159" s="73"/>
    </row>
    <row r="160" spans="1:39" s="24" customFormat="1" ht="16.5" customHeight="1">
      <c r="A160" s="33"/>
      <c r="B160" s="44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29"/>
      <c r="AM160" s="73"/>
    </row>
    <row r="161" spans="1:39" s="24" customFormat="1" ht="16.5" customHeight="1">
      <c r="A161" s="33"/>
      <c r="B161" s="44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29"/>
      <c r="AM161" s="73"/>
    </row>
    <row r="162" spans="1:39" s="24" customFormat="1" ht="16.5" customHeight="1">
      <c r="A162" s="33"/>
      <c r="B162" s="44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29"/>
      <c r="AM162" s="73"/>
    </row>
    <row r="163" spans="1:39" s="24" customFormat="1" ht="16.5" customHeight="1">
      <c r="A163" s="33"/>
      <c r="B163" s="44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29"/>
      <c r="AM163" s="73"/>
    </row>
    <row r="164" spans="1:39" s="24" customFormat="1" ht="16.5" customHeight="1">
      <c r="A164" s="33"/>
      <c r="B164" s="44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29"/>
      <c r="AM164" s="73"/>
    </row>
    <row r="165" spans="1:39" s="24" customFormat="1" ht="16.5" customHeight="1">
      <c r="A165" s="33"/>
      <c r="B165" s="44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29"/>
      <c r="AM165" s="73"/>
    </row>
    <row r="166" spans="1:39" s="24" customFormat="1" ht="16.5" customHeight="1">
      <c r="A166" s="33"/>
      <c r="B166" s="44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29"/>
      <c r="AM166" s="73"/>
    </row>
    <row r="167" spans="1:39" s="24" customFormat="1" ht="16.5" customHeight="1">
      <c r="A167" s="33"/>
      <c r="B167" s="44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29"/>
      <c r="AM167" s="73"/>
    </row>
    <row r="168" spans="1:39" s="24" customFormat="1" ht="16.5" customHeight="1">
      <c r="A168" s="33"/>
      <c r="B168" s="44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29"/>
    </row>
    <row r="169" spans="1:39" s="24" customFormat="1" ht="25.5" customHeight="1">
      <c r="A169" s="104"/>
      <c r="B169" s="104"/>
      <c r="C169" s="104"/>
      <c r="D169" s="104"/>
      <c r="E169" s="104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29"/>
    </row>
    <row r="170" spans="1:39" s="24" customFormat="1" ht="27.75" customHeight="1">
      <c r="A170" s="104"/>
      <c r="B170" s="104"/>
      <c r="C170" s="104"/>
      <c r="D170" s="104"/>
      <c r="E170" s="104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29"/>
    </row>
    <row r="171" spans="1:39" s="24" customFormat="1" ht="27" customHeight="1">
      <c r="A171" s="104"/>
      <c r="B171" s="104"/>
      <c r="C171" s="104"/>
      <c r="D171" s="104"/>
      <c r="E171" s="104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29"/>
    </row>
    <row r="172" spans="1:39" s="24" customFormat="1" ht="24.75" customHeight="1">
      <c r="A172" s="104"/>
      <c r="B172" s="104"/>
      <c r="C172" s="104"/>
      <c r="D172" s="104"/>
      <c r="E172" s="104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29"/>
    </row>
    <row r="173" spans="1:39" s="24" customFormat="1" ht="18" customHeight="1">
      <c r="A173" s="33"/>
      <c r="B173" s="29"/>
      <c r="C173" s="29"/>
      <c r="D173" s="29"/>
      <c r="E173" s="29"/>
      <c r="F173" s="29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105" t="s">
        <v>11</v>
      </c>
      <c r="W173" s="105"/>
      <c r="X173" s="105"/>
      <c r="Y173" s="105"/>
      <c r="Z173" s="105"/>
      <c r="AA173" s="105"/>
      <c r="AB173" s="23"/>
      <c r="AC173" s="105" t="s">
        <v>12</v>
      </c>
      <c r="AD173" s="105"/>
      <c r="AE173" s="105"/>
      <c r="AF173" s="105"/>
      <c r="AG173" s="105"/>
      <c r="AH173" s="105"/>
      <c r="AI173" s="106" t="s">
        <v>86</v>
      </c>
      <c r="AJ173" s="106"/>
      <c r="AK173" s="106"/>
      <c r="AL173" s="106"/>
    </row>
    <row r="174" spans="1:39" s="24" customFormat="1" ht="30.75" customHeight="1">
      <c r="A174" s="33"/>
      <c r="B174" s="50"/>
      <c r="C174" s="50"/>
      <c r="D174" s="50"/>
      <c r="E174" s="50"/>
      <c r="F174" s="50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105"/>
      <c r="W174" s="105"/>
      <c r="X174" s="105"/>
      <c r="Y174" s="105"/>
      <c r="Z174" s="105"/>
      <c r="AA174" s="105"/>
      <c r="AB174" s="23"/>
      <c r="AC174" s="105"/>
      <c r="AD174" s="105"/>
      <c r="AE174" s="105"/>
      <c r="AF174" s="105"/>
      <c r="AG174" s="105"/>
      <c r="AH174" s="105"/>
      <c r="AI174" s="106"/>
      <c r="AJ174" s="106"/>
      <c r="AK174" s="106"/>
      <c r="AL174" s="106"/>
    </row>
    <row r="175" spans="1:39" s="24" customFormat="1" ht="45" customHeight="1">
      <c r="A175" s="58"/>
      <c r="B175" s="103" t="s">
        <v>70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43">
        <v>1</v>
      </c>
      <c r="W175" s="43">
        <v>2</v>
      </c>
      <c r="X175" s="43">
        <v>3</v>
      </c>
      <c r="Y175" s="43">
        <v>4</v>
      </c>
      <c r="Z175" s="43">
        <v>5</v>
      </c>
      <c r="AA175" s="43" t="s">
        <v>37</v>
      </c>
      <c r="AB175" s="52" t="s">
        <v>14</v>
      </c>
      <c r="AC175" s="43">
        <v>1</v>
      </c>
      <c r="AD175" s="43">
        <v>2</v>
      </c>
      <c r="AE175" s="43">
        <v>3</v>
      </c>
      <c r="AF175" s="43">
        <v>4</v>
      </c>
      <c r="AG175" s="43">
        <v>5</v>
      </c>
      <c r="AH175" s="43" t="s">
        <v>37</v>
      </c>
      <c r="AI175" s="53" t="s">
        <v>15</v>
      </c>
      <c r="AJ175" s="53" t="s">
        <v>41</v>
      </c>
      <c r="AK175" s="53" t="s">
        <v>17</v>
      </c>
      <c r="AL175" s="53" t="s">
        <v>18</v>
      </c>
    </row>
    <row r="176" spans="1:39" s="27" customFormat="1" ht="18.75" customHeight="1">
      <c r="A176" s="59" t="s">
        <v>71</v>
      </c>
      <c r="B176" s="101" t="s">
        <v>42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87">
        <f>+AN16</f>
        <v>14</v>
      </c>
      <c r="W176" s="87">
        <f t="shared" ref="W176:AA187" si="38">+AO16</f>
        <v>30</v>
      </c>
      <c r="X176" s="87">
        <f t="shared" si="38"/>
        <v>35</v>
      </c>
      <c r="Y176" s="87">
        <f t="shared" si="38"/>
        <v>32</v>
      </c>
      <c r="Z176" s="87">
        <f t="shared" si="38"/>
        <v>11</v>
      </c>
      <c r="AA176" s="87">
        <f t="shared" si="38"/>
        <v>5</v>
      </c>
      <c r="AB176" s="87">
        <f>SUM(V176:AA176)</f>
        <v>127</v>
      </c>
      <c r="AC176" s="26">
        <f>V176/$AB176</f>
        <v>0.11023622047244094</v>
      </c>
      <c r="AD176" s="26">
        <f t="shared" ref="AD176:AH187" si="39">W176/$AB176</f>
        <v>0.23622047244094488</v>
      </c>
      <c r="AE176" s="26">
        <f t="shared" si="39"/>
        <v>0.27559055118110237</v>
      </c>
      <c r="AF176" s="26">
        <f t="shared" si="39"/>
        <v>0.25196850393700787</v>
      </c>
      <c r="AG176" s="26">
        <f t="shared" si="39"/>
        <v>8.6614173228346455E-2</v>
      </c>
      <c r="AH176" s="26">
        <f t="shared" si="39"/>
        <v>3.937007874015748E-2</v>
      </c>
      <c r="AI176" s="87">
        <f t="shared" ref="AI176:AI187" si="40">+BA16</f>
        <v>2.97</v>
      </c>
      <c r="AJ176" s="87">
        <f t="shared" ref="AJ176:AJ187" si="41">+BB16</f>
        <v>1.1599999999999999</v>
      </c>
      <c r="AK176" s="87">
        <f t="shared" ref="AK176:AK187" si="42">+BC16</f>
        <v>3</v>
      </c>
      <c r="AL176" s="87">
        <f t="shared" ref="AL176:AL187" si="43">+BD16</f>
        <v>3</v>
      </c>
    </row>
    <row r="177" spans="1:38" s="27" customFormat="1" ht="18.75" customHeight="1">
      <c r="A177" s="25" t="s">
        <v>72</v>
      </c>
      <c r="B177" s="101" t="s">
        <v>43</v>
      </c>
      <c r="C177" s="102" t="s">
        <v>44</v>
      </c>
      <c r="D177" s="102" t="s">
        <v>44</v>
      </c>
      <c r="E177" s="102" t="s">
        <v>44</v>
      </c>
      <c r="F177" s="102" t="s">
        <v>44</v>
      </c>
      <c r="G177" s="102" t="s">
        <v>44</v>
      </c>
      <c r="H177" s="102" t="s">
        <v>44</v>
      </c>
      <c r="I177" s="102" t="s">
        <v>44</v>
      </c>
      <c r="J177" s="102" t="s">
        <v>44</v>
      </c>
      <c r="K177" s="102" t="s">
        <v>44</v>
      </c>
      <c r="L177" s="102" t="s">
        <v>44</v>
      </c>
      <c r="M177" s="102" t="s">
        <v>44</v>
      </c>
      <c r="N177" s="102" t="s">
        <v>44</v>
      </c>
      <c r="O177" s="102" t="s">
        <v>44</v>
      </c>
      <c r="P177" s="102" t="s">
        <v>44</v>
      </c>
      <c r="Q177" s="102" t="s">
        <v>44</v>
      </c>
      <c r="R177" s="102" t="s">
        <v>44</v>
      </c>
      <c r="S177" s="102" t="s">
        <v>44</v>
      </c>
      <c r="T177" s="102" t="s">
        <v>44</v>
      </c>
      <c r="U177" s="102" t="s">
        <v>44</v>
      </c>
      <c r="V177" s="87">
        <f t="shared" ref="V177:V187" si="44">+AN17</f>
        <v>15</v>
      </c>
      <c r="W177" s="87">
        <f t="shared" si="38"/>
        <v>22</v>
      </c>
      <c r="X177" s="87">
        <f t="shared" si="38"/>
        <v>35</v>
      </c>
      <c r="Y177" s="87">
        <f t="shared" si="38"/>
        <v>45</v>
      </c>
      <c r="Z177" s="87">
        <f t="shared" si="38"/>
        <v>9</v>
      </c>
      <c r="AA177" s="87">
        <f t="shared" si="38"/>
        <v>1</v>
      </c>
      <c r="AB177" s="87">
        <f t="shared" ref="AB177:AB187" si="45">SUM(V177:AA177)</f>
        <v>127</v>
      </c>
      <c r="AC177" s="26">
        <f t="shared" ref="AC177:AC186" si="46">V177/$AB177</f>
        <v>0.11811023622047244</v>
      </c>
      <c r="AD177" s="26">
        <f t="shared" si="39"/>
        <v>0.17322834645669291</v>
      </c>
      <c r="AE177" s="26">
        <f t="shared" si="39"/>
        <v>0.27559055118110237</v>
      </c>
      <c r="AF177" s="26">
        <f t="shared" si="39"/>
        <v>0.3543307086614173</v>
      </c>
      <c r="AG177" s="26">
        <f t="shared" si="39"/>
        <v>7.0866141732283464E-2</v>
      </c>
      <c r="AH177" s="26">
        <f t="shared" si="39"/>
        <v>7.874015748031496E-3</v>
      </c>
      <c r="AI177" s="87">
        <f t="shared" si="40"/>
        <v>3.09</v>
      </c>
      <c r="AJ177" s="87">
        <f t="shared" si="41"/>
        <v>1.1399999999999999</v>
      </c>
      <c r="AK177" s="87">
        <f t="shared" si="42"/>
        <v>3</v>
      </c>
      <c r="AL177" s="87">
        <f t="shared" si="43"/>
        <v>4</v>
      </c>
    </row>
    <row r="178" spans="1:38" s="27" customFormat="1" ht="18.75" customHeight="1">
      <c r="A178" s="59" t="s">
        <v>73</v>
      </c>
      <c r="B178" s="101" t="s">
        <v>78</v>
      </c>
      <c r="C178" s="102" t="s">
        <v>44</v>
      </c>
      <c r="D178" s="102" t="s">
        <v>44</v>
      </c>
      <c r="E178" s="102" t="s">
        <v>44</v>
      </c>
      <c r="F178" s="102" t="s">
        <v>44</v>
      </c>
      <c r="G178" s="102" t="s">
        <v>44</v>
      </c>
      <c r="H178" s="102" t="s">
        <v>44</v>
      </c>
      <c r="I178" s="102" t="s">
        <v>44</v>
      </c>
      <c r="J178" s="102" t="s">
        <v>44</v>
      </c>
      <c r="K178" s="102" t="s">
        <v>44</v>
      </c>
      <c r="L178" s="102" t="s">
        <v>44</v>
      </c>
      <c r="M178" s="102" t="s">
        <v>44</v>
      </c>
      <c r="N178" s="102" t="s">
        <v>44</v>
      </c>
      <c r="O178" s="102" t="s">
        <v>44</v>
      </c>
      <c r="P178" s="102" t="s">
        <v>44</v>
      </c>
      <c r="Q178" s="102" t="s">
        <v>44</v>
      </c>
      <c r="R178" s="102" t="s">
        <v>44</v>
      </c>
      <c r="S178" s="102" t="s">
        <v>44</v>
      </c>
      <c r="T178" s="102" t="s">
        <v>44</v>
      </c>
      <c r="U178" s="102" t="s">
        <v>44</v>
      </c>
      <c r="V178" s="87">
        <f t="shared" si="44"/>
        <v>12</v>
      </c>
      <c r="W178" s="87">
        <f t="shared" si="38"/>
        <v>14</v>
      </c>
      <c r="X178" s="87">
        <f t="shared" si="38"/>
        <v>26</v>
      </c>
      <c r="Y178" s="87">
        <f t="shared" si="38"/>
        <v>51</v>
      </c>
      <c r="Z178" s="87">
        <f t="shared" si="38"/>
        <v>23</v>
      </c>
      <c r="AA178" s="87">
        <f t="shared" si="38"/>
        <v>1</v>
      </c>
      <c r="AB178" s="87">
        <f t="shared" si="45"/>
        <v>127</v>
      </c>
      <c r="AC178" s="26">
        <f t="shared" si="46"/>
        <v>9.4488188976377951E-2</v>
      </c>
      <c r="AD178" s="26">
        <f t="shared" si="39"/>
        <v>0.11023622047244094</v>
      </c>
      <c r="AE178" s="26">
        <f t="shared" si="39"/>
        <v>0.20472440944881889</v>
      </c>
      <c r="AF178" s="26">
        <f t="shared" si="39"/>
        <v>0.40157480314960631</v>
      </c>
      <c r="AG178" s="26">
        <f t="shared" si="39"/>
        <v>0.18110236220472442</v>
      </c>
      <c r="AH178" s="26">
        <f t="shared" si="39"/>
        <v>7.874015748031496E-3</v>
      </c>
      <c r="AI178" s="87">
        <f t="shared" si="40"/>
        <v>3.47</v>
      </c>
      <c r="AJ178" s="87">
        <f t="shared" si="41"/>
        <v>1.19</v>
      </c>
      <c r="AK178" s="87">
        <f t="shared" si="42"/>
        <v>4</v>
      </c>
      <c r="AL178" s="87">
        <f t="shared" si="43"/>
        <v>4</v>
      </c>
    </row>
    <row r="179" spans="1:38" s="27" customFormat="1" ht="18.75" customHeight="1">
      <c r="A179" s="25" t="s">
        <v>74</v>
      </c>
      <c r="B179" s="101" t="s">
        <v>79</v>
      </c>
      <c r="C179" s="102" t="s">
        <v>44</v>
      </c>
      <c r="D179" s="102" t="s">
        <v>44</v>
      </c>
      <c r="E179" s="102" t="s">
        <v>44</v>
      </c>
      <c r="F179" s="102" t="s">
        <v>44</v>
      </c>
      <c r="G179" s="102" t="s">
        <v>44</v>
      </c>
      <c r="H179" s="102" t="s">
        <v>44</v>
      </c>
      <c r="I179" s="102" t="s">
        <v>44</v>
      </c>
      <c r="J179" s="102" t="s">
        <v>44</v>
      </c>
      <c r="K179" s="102" t="s">
        <v>44</v>
      </c>
      <c r="L179" s="102" t="s">
        <v>44</v>
      </c>
      <c r="M179" s="102" t="s">
        <v>44</v>
      </c>
      <c r="N179" s="102" t="s">
        <v>44</v>
      </c>
      <c r="O179" s="102" t="s">
        <v>44</v>
      </c>
      <c r="P179" s="102" t="s">
        <v>44</v>
      </c>
      <c r="Q179" s="102" t="s">
        <v>44</v>
      </c>
      <c r="R179" s="102" t="s">
        <v>44</v>
      </c>
      <c r="S179" s="102" t="s">
        <v>44</v>
      </c>
      <c r="T179" s="102" t="s">
        <v>44</v>
      </c>
      <c r="U179" s="102" t="s">
        <v>44</v>
      </c>
      <c r="V179" s="87">
        <f t="shared" si="44"/>
        <v>9</v>
      </c>
      <c r="W179" s="87">
        <f t="shared" si="38"/>
        <v>13</v>
      </c>
      <c r="X179" s="87">
        <f t="shared" si="38"/>
        <v>28</v>
      </c>
      <c r="Y179" s="87">
        <f t="shared" si="38"/>
        <v>24</v>
      </c>
      <c r="Z179" s="87">
        <f t="shared" si="38"/>
        <v>29</v>
      </c>
      <c r="AA179" s="87">
        <f t="shared" si="38"/>
        <v>24</v>
      </c>
      <c r="AB179" s="87">
        <f t="shared" si="45"/>
        <v>127</v>
      </c>
      <c r="AC179" s="26">
        <f t="shared" si="46"/>
        <v>7.0866141732283464E-2</v>
      </c>
      <c r="AD179" s="26">
        <f t="shared" si="39"/>
        <v>0.10236220472440945</v>
      </c>
      <c r="AE179" s="26">
        <f t="shared" si="39"/>
        <v>0.22047244094488189</v>
      </c>
      <c r="AF179" s="26">
        <f t="shared" si="39"/>
        <v>0.1889763779527559</v>
      </c>
      <c r="AG179" s="26">
        <f t="shared" si="39"/>
        <v>0.2283464566929134</v>
      </c>
      <c r="AH179" s="26">
        <f t="shared" si="39"/>
        <v>0.1889763779527559</v>
      </c>
      <c r="AI179" s="87">
        <f t="shared" si="40"/>
        <v>3.5</v>
      </c>
      <c r="AJ179" s="87">
        <f t="shared" si="41"/>
        <v>1.27</v>
      </c>
      <c r="AK179" s="87">
        <f t="shared" si="42"/>
        <v>4</v>
      </c>
      <c r="AL179" s="87">
        <f t="shared" si="43"/>
        <v>5</v>
      </c>
    </row>
    <row r="180" spans="1:38" s="27" customFormat="1" ht="18.75" customHeight="1">
      <c r="A180" s="59" t="s">
        <v>75</v>
      </c>
      <c r="B180" s="101" t="s">
        <v>80</v>
      </c>
      <c r="C180" s="102" t="s">
        <v>45</v>
      </c>
      <c r="D180" s="102" t="s">
        <v>45</v>
      </c>
      <c r="E180" s="102" t="s">
        <v>45</v>
      </c>
      <c r="F180" s="102" t="s">
        <v>45</v>
      </c>
      <c r="G180" s="102" t="s">
        <v>45</v>
      </c>
      <c r="H180" s="102" t="s">
        <v>45</v>
      </c>
      <c r="I180" s="102" t="s">
        <v>45</v>
      </c>
      <c r="J180" s="102" t="s">
        <v>45</v>
      </c>
      <c r="K180" s="102" t="s">
        <v>45</v>
      </c>
      <c r="L180" s="102" t="s">
        <v>45</v>
      </c>
      <c r="M180" s="102" t="s">
        <v>45</v>
      </c>
      <c r="N180" s="102" t="s">
        <v>45</v>
      </c>
      <c r="O180" s="102" t="s">
        <v>45</v>
      </c>
      <c r="P180" s="102" t="s">
        <v>45</v>
      </c>
      <c r="Q180" s="102" t="s">
        <v>45</v>
      </c>
      <c r="R180" s="102" t="s">
        <v>45</v>
      </c>
      <c r="S180" s="102" t="s">
        <v>45</v>
      </c>
      <c r="T180" s="102" t="s">
        <v>45</v>
      </c>
      <c r="U180" s="102" t="s">
        <v>45</v>
      </c>
      <c r="V180" s="87">
        <f t="shared" si="44"/>
        <v>16</v>
      </c>
      <c r="W180" s="87">
        <f t="shared" si="38"/>
        <v>20</v>
      </c>
      <c r="X180" s="87">
        <f t="shared" si="38"/>
        <v>29</v>
      </c>
      <c r="Y180" s="87">
        <f t="shared" si="38"/>
        <v>44</v>
      </c>
      <c r="Z180" s="87">
        <f t="shared" si="38"/>
        <v>18</v>
      </c>
      <c r="AA180" s="87">
        <f t="shared" si="38"/>
        <v>0</v>
      </c>
      <c r="AB180" s="87">
        <f t="shared" si="45"/>
        <v>127</v>
      </c>
      <c r="AC180" s="26">
        <f t="shared" si="46"/>
        <v>0.12598425196850394</v>
      </c>
      <c r="AD180" s="26">
        <f t="shared" si="39"/>
        <v>0.15748031496062992</v>
      </c>
      <c r="AE180" s="26">
        <f t="shared" si="39"/>
        <v>0.2283464566929134</v>
      </c>
      <c r="AF180" s="26">
        <f t="shared" si="39"/>
        <v>0.34645669291338582</v>
      </c>
      <c r="AG180" s="26">
        <f t="shared" si="39"/>
        <v>0.14173228346456693</v>
      </c>
      <c r="AH180" s="26">
        <f t="shared" si="39"/>
        <v>0</v>
      </c>
      <c r="AI180" s="87">
        <f t="shared" si="40"/>
        <v>3.22</v>
      </c>
      <c r="AJ180" s="87">
        <f t="shared" si="41"/>
        <v>1.24</v>
      </c>
      <c r="AK180" s="87">
        <f t="shared" si="42"/>
        <v>3</v>
      </c>
      <c r="AL180" s="87">
        <f t="shared" si="43"/>
        <v>4</v>
      </c>
    </row>
    <row r="181" spans="1:38" s="27" customFormat="1" ht="18.75" customHeight="1">
      <c r="A181" s="59" t="s">
        <v>76</v>
      </c>
      <c r="B181" s="101" t="s">
        <v>87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87">
        <f t="shared" si="44"/>
        <v>21</v>
      </c>
      <c r="W181" s="87">
        <f t="shared" si="38"/>
        <v>7</v>
      </c>
      <c r="X181" s="87">
        <f t="shared" si="38"/>
        <v>13</v>
      </c>
      <c r="Y181" s="87">
        <f t="shared" si="38"/>
        <v>19</v>
      </c>
      <c r="Z181" s="87">
        <f t="shared" si="38"/>
        <v>24</v>
      </c>
      <c r="AA181" s="87">
        <f t="shared" si="38"/>
        <v>43</v>
      </c>
      <c r="AB181" s="87">
        <f t="shared" si="45"/>
        <v>127</v>
      </c>
      <c r="AC181" s="26">
        <f t="shared" si="46"/>
        <v>0.16535433070866143</v>
      </c>
      <c r="AD181" s="26">
        <f t="shared" si="39"/>
        <v>5.5118110236220472E-2</v>
      </c>
      <c r="AE181" s="26">
        <f t="shared" si="39"/>
        <v>0.10236220472440945</v>
      </c>
      <c r="AF181" s="26">
        <f t="shared" si="39"/>
        <v>0.14960629921259844</v>
      </c>
      <c r="AG181" s="26">
        <f t="shared" si="39"/>
        <v>0.1889763779527559</v>
      </c>
      <c r="AH181" s="26">
        <f t="shared" si="39"/>
        <v>0.33858267716535434</v>
      </c>
      <c r="AI181" s="87">
        <f t="shared" si="40"/>
        <v>3.21</v>
      </c>
      <c r="AJ181" s="87">
        <f t="shared" si="41"/>
        <v>1.56</v>
      </c>
      <c r="AK181" s="87">
        <f t="shared" si="42"/>
        <v>4</v>
      </c>
      <c r="AL181" s="87">
        <f t="shared" si="43"/>
        <v>5</v>
      </c>
    </row>
    <row r="182" spans="1:38" s="27" customFormat="1" ht="18.75" customHeight="1">
      <c r="A182" s="59" t="s">
        <v>77</v>
      </c>
      <c r="B182" s="101" t="s">
        <v>88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87">
        <f t="shared" si="44"/>
        <v>10</v>
      </c>
      <c r="W182" s="87">
        <f t="shared" si="38"/>
        <v>9</v>
      </c>
      <c r="X182" s="87">
        <f t="shared" si="38"/>
        <v>16</v>
      </c>
      <c r="Y182" s="87">
        <f t="shared" si="38"/>
        <v>20</v>
      </c>
      <c r="Z182" s="87">
        <f t="shared" si="38"/>
        <v>12</v>
      </c>
      <c r="AA182" s="87">
        <f t="shared" si="38"/>
        <v>60</v>
      </c>
      <c r="AB182" s="87">
        <f t="shared" si="45"/>
        <v>127</v>
      </c>
      <c r="AC182" s="26">
        <f t="shared" si="46"/>
        <v>7.874015748031496E-2</v>
      </c>
      <c r="AD182" s="26">
        <f t="shared" si="39"/>
        <v>7.0866141732283464E-2</v>
      </c>
      <c r="AE182" s="26">
        <f t="shared" si="39"/>
        <v>0.12598425196850394</v>
      </c>
      <c r="AF182" s="26">
        <f t="shared" si="39"/>
        <v>0.15748031496062992</v>
      </c>
      <c r="AG182" s="26">
        <f t="shared" si="39"/>
        <v>9.4488188976377951E-2</v>
      </c>
      <c r="AH182" s="26">
        <f t="shared" si="39"/>
        <v>0.47244094488188976</v>
      </c>
      <c r="AI182" s="87">
        <f t="shared" si="40"/>
        <v>3.22</v>
      </c>
      <c r="AJ182" s="87">
        <f t="shared" si="41"/>
        <v>1.31</v>
      </c>
      <c r="AK182" s="87">
        <f t="shared" si="42"/>
        <v>3</v>
      </c>
      <c r="AL182" s="87">
        <f t="shared" si="43"/>
        <v>4</v>
      </c>
    </row>
    <row r="183" spans="1:38" s="27" customFormat="1" ht="18.75" customHeight="1">
      <c r="A183" s="25" t="s">
        <v>83</v>
      </c>
      <c r="B183" s="101" t="s">
        <v>81</v>
      </c>
      <c r="C183" s="102" t="s">
        <v>45</v>
      </c>
      <c r="D183" s="102" t="s">
        <v>45</v>
      </c>
      <c r="E183" s="102" t="s">
        <v>45</v>
      </c>
      <c r="F183" s="102" t="s">
        <v>45</v>
      </c>
      <c r="G183" s="102" t="s">
        <v>45</v>
      </c>
      <c r="H183" s="102" t="s">
        <v>45</v>
      </c>
      <c r="I183" s="102" t="s">
        <v>45</v>
      </c>
      <c r="J183" s="102" t="s">
        <v>45</v>
      </c>
      <c r="K183" s="102" t="s">
        <v>45</v>
      </c>
      <c r="L183" s="102" t="s">
        <v>45</v>
      </c>
      <c r="M183" s="102" t="s">
        <v>45</v>
      </c>
      <c r="N183" s="102" t="s">
        <v>45</v>
      </c>
      <c r="O183" s="102" t="s">
        <v>45</v>
      </c>
      <c r="P183" s="102" t="s">
        <v>45</v>
      </c>
      <c r="Q183" s="102" t="s">
        <v>45</v>
      </c>
      <c r="R183" s="102" t="s">
        <v>45</v>
      </c>
      <c r="S183" s="102" t="s">
        <v>45</v>
      </c>
      <c r="T183" s="102" t="s">
        <v>45</v>
      </c>
      <c r="U183" s="102" t="s">
        <v>45</v>
      </c>
      <c r="V183" s="87">
        <f t="shared" si="44"/>
        <v>8</v>
      </c>
      <c r="W183" s="87">
        <f t="shared" si="38"/>
        <v>9</v>
      </c>
      <c r="X183" s="87">
        <f t="shared" si="38"/>
        <v>30</v>
      </c>
      <c r="Y183" s="87">
        <f t="shared" si="38"/>
        <v>49</v>
      </c>
      <c r="Z183" s="87">
        <f t="shared" si="38"/>
        <v>24</v>
      </c>
      <c r="AA183" s="87">
        <f t="shared" si="38"/>
        <v>7</v>
      </c>
      <c r="AB183" s="87">
        <f t="shared" si="45"/>
        <v>127</v>
      </c>
      <c r="AC183" s="26">
        <f t="shared" si="46"/>
        <v>6.2992125984251968E-2</v>
      </c>
      <c r="AD183" s="26">
        <f t="shared" si="39"/>
        <v>7.0866141732283464E-2</v>
      </c>
      <c r="AE183" s="26">
        <f t="shared" si="39"/>
        <v>0.23622047244094488</v>
      </c>
      <c r="AF183" s="26">
        <f t="shared" si="39"/>
        <v>0.38582677165354329</v>
      </c>
      <c r="AG183" s="26">
        <f t="shared" si="39"/>
        <v>0.1889763779527559</v>
      </c>
      <c r="AH183" s="26">
        <f t="shared" si="39"/>
        <v>5.5118110236220472E-2</v>
      </c>
      <c r="AI183" s="87">
        <f t="shared" si="40"/>
        <v>3.6</v>
      </c>
      <c r="AJ183" s="87">
        <f t="shared" si="41"/>
        <v>1.1000000000000001</v>
      </c>
      <c r="AK183" s="87">
        <f t="shared" si="42"/>
        <v>4</v>
      </c>
      <c r="AL183" s="87">
        <f t="shared" si="43"/>
        <v>4</v>
      </c>
    </row>
    <row r="184" spans="1:38" s="27" customFormat="1" ht="18.75" customHeight="1">
      <c r="A184" s="59" t="s">
        <v>84</v>
      </c>
      <c r="B184" s="101" t="s">
        <v>46</v>
      </c>
      <c r="C184" s="102" t="s">
        <v>47</v>
      </c>
      <c r="D184" s="102" t="s">
        <v>47</v>
      </c>
      <c r="E184" s="102" t="s">
        <v>47</v>
      </c>
      <c r="F184" s="102" t="s">
        <v>47</v>
      </c>
      <c r="G184" s="102" t="s">
        <v>47</v>
      </c>
      <c r="H184" s="102" t="s">
        <v>47</v>
      </c>
      <c r="I184" s="102" t="s">
        <v>47</v>
      </c>
      <c r="J184" s="102" t="s">
        <v>47</v>
      </c>
      <c r="K184" s="102" t="s">
        <v>47</v>
      </c>
      <c r="L184" s="102" t="s">
        <v>47</v>
      </c>
      <c r="M184" s="102" t="s">
        <v>47</v>
      </c>
      <c r="N184" s="102" t="s">
        <v>47</v>
      </c>
      <c r="O184" s="102" t="s">
        <v>47</v>
      </c>
      <c r="P184" s="102" t="s">
        <v>47</v>
      </c>
      <c r="Q184" s="102" t="s">
        <v>47</v>
      </c>
      <c r="R184" s="102" t="s">
        <v>47</v>
      </c>
      <c r="S184" s="102" t="s">
        <v>47</v>
      </c>
      <c r="T184" s="102" t="s">
        <v>47</v>
      </c>
      <c r="U184" s="102" t="s">
        <v>47</v>
      </c>
      <c r="V184" s="87">
        <f t="shared" si="44"/>
        <v>7</v>
      </c>
      <c r="W184" s="87">
        <f t="shared" si="38"/>
        <v>18</v>
      </c>
      <c r="X184" s="87">
        <f t="shared" si="38"/>
        <v>28</v>
      </c>
      <c r="Y184" s="87">
        <f t="shared" si="38"/>
        <v>40</v>
      </c>
      <c r="Z184" s="87">
        <f t="shared" si="38"/>
        <v>33</v>
      </c>
      <c r="AA184" s="87">
        <f t="shared" si="38"/>
        <v>1</v>
      </c>
      <c r="AB184" s="87">
        <f t="shared" si="45"/>
        <v>127</v>
      </c>
      <c r="AC184" s="26">
        <f t="shared" si="46"/>
        <v>5.5118110236220472E-2</v>
      </c>
      <c r="AD184" s="26">
        <f t="shared" si="39"/>
        <v>0.14173228346456693</v>
      </c>
      <c r="AE184" s="26">
        <f t="shared" si="39"/>
        <v>0.22047244094488189</v>
      </c>
      <c r="AF184" s="26">
        <f t="shared" si="39"/>
        <v>0.31496062992125984</v>
      </c>
      <c r="AG184" s="26">
        <f t="shared" si="39"/>
        <v>0.25984251968503935</v>
      </c>
      <c r="AH184" s="26">
        <f t="shared" si="39"/>
        <v>7.874015748031496E-3</v>
      </c>
      <c r="AI184" s="87">
        <f t="shared" si="40"/>
        <v>3.59</v>
      </c>
      <c r="AJ184" s="87">
        <f t="shared" si="41"/>
        <v>1.18</v>
      </c>
      <c r="AK184" s="87">
        <f t="shared" si="42"/>
        <v>4</v>
      </c>
      <c r="AL184" s="87">
        <f t="shared" si="43"/>
        <v>4</v>
      </c>
    </row>
    <row r="185" spans="1:38" s="27" customFormat="1" ht="18.75" customHeight="1">
      <c r="A185" s="25" t="s">
        <v>85</v>
      </c>
      <c r="B185" s="101" t="s">
        <v>48</v>
      </c>
      <c r="C185" s="102" t="s">
        <v>49</v>
      </c>
      <c r="D185" s="102" t="s">
        <v>49</v>
      </c>
      <c r="E185" s="102" t="s">
        <v>49</v>
      </c>
      <c r="F185" s="102" t="s">
        <v>49</v>
      </c>
      <c r="G185" s="102" t="s">
        <v>49</v>
      </c>
      <c r="H185" s="102" t="s">
        <v>49</v>
      </c>
      <c r="I185" s="102" t="s">
        <v>49</v>
      </c>
      <c r="J185" s="102" t="s">
        <v>49</v>
      </c>
      <c r="K185" s="102" t="s">
        <v>49</v>
      </c>
      <c r="L185" s="102" t="s">
        <v>49</v>
      </c>
      <c r="M185" s="102" t="s">
        <v>49</v>
      </c>
      <c r="N185" s="102" t="s">
        <v>49</v>
      </c>
      <c r="O185" s="102" t="s">
        <v>49</v>
      </c>
      <c r="P185" s="102" t="s">
        <v>49</v>
      </c>
      <c r="Q185" s="102" t="s">
        <v>49</v>
      </c>
      <c r="R185" s="102" t="s">
        <v>49</v>
      </c>
      <c r="S185" s="102" t="s">
        <v>49</v>
      </c>
      <c r="T185" s="102" t="s">
        <v>49</v>
      </c>
      <c r="U185" s="102" t="s">
        <v>49</v>
      </c>
      <c r="V185" s="87">
        <f t="shared" si="44"/>
        <v>7</v>
      </c>
      <c r="W185" s="87">
        <f t="shared" si="38"/>
        <v>14</v>
      </c>
      <c r="X185" s="87">
        <f t="shared" si="38"/>
        <v>33</v>
      </c>
      <c r="Y185" s="87">
        <f t="shared" si="38"/>
        <v>46</v>
      </c>
      <c r="Z185" s="87">
        <f t="shared" si="38"/>
        <v>20</v>
      </c>
      <c r="AA185" s="87">
        <f t="shared" si="38"/>
        <v>7</v>
      </c>
      <c r="AB185" s="87">
        <f t="shared" si="45"/>
        <v>127</v>
      </c>
      <c r="AC185" s="26">
        <f t="shared" si="46"/>
        <v>5.5118110236220472E-2</v>
      </c>
      <c r="AD185" s="26">
        <f t="shared" si="39"/>
        <v>0.11023622047244094</v>
      </c>
      <c r="AE185" s="26">
        <f t="shared" si="39"/>
        <v>0.25984251968503935</v>
      </c>
      <c r="AF185" s="26">
        <f t="shared" si="39"/>
        <v>0.36220472440944884</v>
      </c>
      <c r="AG185" s="26">
        <f t="shared" si="39"/>
        <v>0.15748031496062992</v>
      </c>
      <c r="AH185" s="26">
        <f t="shared" si="39"/>
        <v>5.5118110236220472E-2</v>
      </c>
      <c r="AI185" s="87">
        <f t="shared" si="40"/>
        <v>3.48</v>
      </c>
      <c r="AJ185" s="87">
        <f t="shared" si="41"/>
        <v>1.08</v>
      </c>
      <c r="AK185" s="87">
        <f t="shared" si="42"/>
        <v>4</v>
      </c>
      <c r="AL185" s="87">
        <f t="shared" si="43"/>
        <v>4</v>
      </c>
    </row>
    <row r="186" spans="1:38" s="27" customFormat="1" ht="18.75" customHeight="1">
      <c r="A186" s="59" t="s">
        <v>89</v>
      </c>
      <c r="B186" s="101" t="s">
        <v>82</v>
      </c>
      <c r="C186" s="102" t="s">
        <v>49</v>
      </c>
      <c r="D186" s="102" t="s">
        <v>49</v>
      </c>
      <c r="E186" s="102" t="s">
        <v>49</v>
      </c>
      <c r="F186" s="102" t="s">
        <v>49</v>
      </c>
      <c r="G186" s="102" t="s">
        <v>49</v>
      </c>
      <c r="H186" s="102" t="s">
        <v>49</v>
      </c>
      <c r="I186" s="102" t="s">
        <v>49</v>
      </c>
      <c r="J186" s="102" t="s">
        <v>49</v>
      </c>
      <c r="K186" s="102" t="s">
        <v>49</v>
      </c>
      <c r="L186" s="102" t="s">
        <v>49</v>
      </c>
      <c r="M186" s="102" t="s">
        <v>49</v>
      </c>
      <c r="N186" s="102" t="s">
        <v>49</v>
      </c>
      <c r="O186" s="102" t="s">
        <v>49</v>
      </c>
      <c r="P186" s="102" t="s">
        <v>49</v>
      </c>
      <c r="Q186" s="102" t="s">
        <v>49</v>
      </c>
      <c r="R186" s="102" t="s">
        <v>49</v>
      </c>
      <c r="S186" s="102" t="s">
        <v>49</v>
      </c>
      <c r="T186" s="102" t="s">
        <v>49</v>
      </c>
      <c r="U186" s="102" t="s">
        <v>49</v>
      </c>
      <c r="V186" s="87">
        <f t="shared" si="44"/>
        <v>4</v>
      </c>
      <c r="W186" s="87">
        <f t="shared" si="38"/>
        <v>2</v>
      </c>
      <c r="X186" s="87">
        <f t="shared" si="38"/>
        <v>13</v>
      </c>
      <c r="Y186" s="87">
        <f t="shared" si="38"/>
        <v>30</v>
      </c>
      <c r="Z186" s="87">
        <f t="shared" si="38"/>
        <v>24</v>
      </c>
      <c r="AA186" s="87">
        <f t="shared" si="38"/>
        <v>54</v>
      </c>
      <c r="AB186" s="87">
        <f t="shared" si="45"/>
        <v>127</v>
      </c>
      <c r="AC186" s="26">
        <f t="shared" si="46"/>
        <v>3.1496062992125984E-2</v>
      </c>
      <c r="AD186" s="26">
        <f t="shared" si="39"/>
        <v>1.5748031496062992E-2</v>
      </c>
      <c r="AE186" s="26">
        <f t="shared" si="39"/>
        <v>0.10236220472440945</v>
      </c>
      <c r="AF186" s="26">
        <f t="shared" si="39"/>
        <v>0.23622047244094488</v>
      </c>
      <c r="AG186" s="26">
        <f t="shared" si="39"/>
        <v>0.1889763779527559</v>
      </c>
      <c r="AH186" s="26">
        <f t="shared" si="39"/>
        <v>0.42519685039370081</v>
      </c>
      <c r="AI186" s="87">
        <f t="shared" si="40"/>
        <v>3.93</v>
      </c>
      <c r="AJ186" s="87">
        <f t="shared" si="41"/>
        <v>1.06</v>
      </c>
      <c r="AK186" s="87">
        <f t="shared" si="42"/>
        <v>4</v>
      </c>
      <c r="AL186" s="87">
        <f t="shared" si="43"/>
        <v>4</v>
      </c>
    </row>
    <row r="187" spans="1:38" s="27" customFormat="1" ht="18.75" customHeight="1">
      <c r="A187" s="25" t="s">
        <v>90</v>
      </c>
      <c r="B187" s="101" t="s">
        <v>50</v>
      </c>
      <c r="C187" s="102" t="s">
        <v>51</v>
      </c>
      <c r="D187" s="102" t="s">
        <v>51</v>
      </c>
      <c r="E187" s="102" t="s">
        <v>51</v>
      </c>
      <c r="F187" s="102" t="s">
        <v>51</v>
      </c>
      <c r="G187" s="102" t="s">
        <v>51</v>
      </c>
      <c r="H187" s="102" t="s">
        <v>51</v>
      </c>
      <c r="I187" s="102" t="s">
        <v>51</v>
      </c>
      <c r="J187" s="102" t="s">
        <v>51</v>
      </c>
      <c r="K187" s="102" t="s">
        <v>51</v>
      </c>
      <c r="L187" s="102" t="s">
        <v>51</v>
      </c>
      <c r="M187" s="102" t="s">
        <v>51</v>
      </c>
      <c r="N187" s="102" t="s">
        <v>51</v>
      </c>
      <c r="O187" s="102" t="s">
        <v>51</v>
      </c>
      <c r="P187" s="102" t="s">
        <v>51</v>
      </c>
      <c r="Q187" s="102" t="s">
        <v>51</v>
      </c>
      <c r="R187" s="102" t="s">
        <v>51</v>
      </c>
      <c r="S187" s="102" t="s">
        <v>51</v>
      </c>
      <c r="T187" s="102" t="s">
        <v>51</v>
      </c>
      <c r="U187" s="102" t="s">
        <v>51</v>
      </c>
      <c r="V187" s="87">
        <f t="shared" si="44"/>
        <v>3</v>
      </c>
      <c r="W187" s="87">
        <f t="shared" si="38"/>
        <v>5</v>
      </c>
      <c r="X187" s="87">
        <f t="shared" si="38"/>
        <v>18</v>
      </c>
      <c r="Y187" s="87">
        <f t="shared" si="38"/>
        <v>42</v>
      </c>
      <c r="Z187" s="87">
        <f t="shared" si="38"/>
        <v>24</v>
      </c>
      <c r="AA187" s="87">
        <f t="shared" si="38"/>
        <v>35</v>
      </c>
      <c r="AB187" s="87">
        <f t="shared" si="45"/>
        <v>127</v>
      </c>
      <c r="AC187" s="26">
        <f>V187/$AB187</f>
        <v>2.3622047244094488E-2</v>
      </c>
      <c r="AD187" s="26">
        <f t="shared" si="39"/>
        <v>3.937007874015748E-2</v>
      </c>
      <c r="AE187" s="26">
        <f t="shared" si="39"/>
        <v>0.14173228346456693</v>
      </c>
      <c r="AF187" s="26">
        <f t="shared" si="39"/>
        <v>0.33070866141732286</v>
      </c>
      <c r="AG187" s="26">
        <f t="shared" si="39"/>
        <v>0.1889763779527559</v>
      </c>
      <c r="AH187" s="26">
        <f t="shared" si="39"/>
        <v>0.27559055118110237</v>
      </c>
      <c r="AI187" s="87">
        <f t="shared" si="40"/>
        <v>3.86</v>
      </c>
      <c r="AJ187" s="87">
        <f t="shared" si="41"/>
        <v>0.98</v>
      </c>
      <c r="AK187" s="87">
        <f t="shared" si="42"/>
        <v>4</v>
      </c>
      <c r="AL187" s="87">
        <f t="shared" si="43"/>
        <v>4</v>
      </c>
    </row>
    <row r="188" spans="1:38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</row>
    <row r="189" spans="1:38" ht="15" customHeight="1">
      <c r="A189" t="s">
        <v>29</v>
      </c>
      <c r="B189" t="s">
        <v>30</v>
      </c>
      <c r="C189" s="23"/>
      <c r="D189" s="23"/>
      <c r="E189" s="23"/>
      <c r="F189" s="23"/>
      <c r="G189" s="23"/>
    </row>
    <row r="190" spans="1:38" ht="15" customHeight="1">
      <c r="A190" s="23">
        <v>2</v>
      </c>
      <c r="B190" s="23">
        <v>20</v>
      </c>
      <c r="C190" s="23">
        <f>SUM(A190:B190)</f>
        <v>22</v>
      </c>
      <c r="D190" s="23"/>
      <c r="E190" s="23"/>
      <c r="F190" s="23"/>
      <c r="G190" s="23"/>
    </row>
    <row r="191" spans="1:38" ht="15" customHeight="1">
      <c r="A191" s="23">
        <v>4</v>
      </c>
      <c r="B191" s="23">
        <v>123</v>
      </c>
      <c r="C191" s="23">
        <f t="shared" ref="C191:C197" si="47">SUM(A191:B191)</f>
        <v>127</v>
      </c>
      <c r="D191" s="23"/>
      <c r="E191" s="23"/>
      <c r="F191" s="23"/>
      <c r="G191" s="23"/>
      <c r="Q191" s="73"/>
      <c r="R191" s="24"/>
      <c r="S191" s="24"/>
      <c r="T191" s="24"/>
      <c r="U191" s="24"/>
      <c r="V191" s="24"/>
      <c r="W191" s="24"/>
      <c r="X191" s="24"/>
    </row>
    <row r="192" spans="1:38" ht="15" customHeight="1">
      <c r="A192" s="23">
        <v>42</v>
      </c>
      <c r="B192" s="23">
        <v>85</v>
      </c>
      <c r="C192" s="23">
        <f t="shared" si="47"/>
        <v>127</v>
      </c>
      <c r="D192" s="23"/>
      <c r="E192" s="23"/>
      <c r="F192" s="23"/>
      <c r="G192" s="23"/>
      <c r="Q192" s="73"/>
      <c r="R192" s="24"/>
      <c r="S192" s="24"/>
      <c r="T192" s="24"/>
      <c r="U192" s="24"/>
      <c r="V192" s="24"/>
      <c r="W192" s="24"/>
      <c r="X192" s="24"/>
    </row>
    <row r="193" spans="1:24" ht="15" customHeight="1">
      <c r="A193" s="23">
        <v>5</v>
      </c>
      <c r="B193" s="23">
        <v>37</v>
      </c>
      <c r="C193" s="23">
        <f t="shared" si="47"/>
        <v>42</v>
      </c>
      <c r="D193" s="23"/>
      <c r="E193" s="23"/>
      <c r="F193" s="23"/>
      <c r="G193" s="23"/>
      <c r="Q193" s="73"/>
      <c r="R193" s="24"/>
      <c r="S193" s="24"/>
      <c r="T193" s="24"/>
      <c r="U193" s="24"/>
      <c r="V193" s="24"/>
      <c r="W193" s="24"/>
      <c r="X193" s="24"/>
    </row>
    <row r="194" spans="1:24" ht="15" customHeight="1">
      <c r="A194" s="23">
        <v>88</v>
      </c>
      <c r="B194" s="23">
        <v>39</v>
      </c>
      <c r="C194" s="23">
        <f t="shared" si="47"/>
        <v>127</v>
      </c>
      <c r="D194" s="23"/>
      <c r="E194" s="23"/>
      <c r="F194" s="23"/>
      <c r="G194" s="23"/>
      <c r="Q194" s="73"/>
      <c r="R194" s="24"/>
      <c r="S194" s="24"/>
      <c r="T194" s="24"/>
      <c r="U194" s="24"/>
      <c r="V194" s="24"/>
      <c r="W194" s="24"/>
      <c r="X194" s="24"/>
    </row>
    <row r="195" spans="1:24" ht="15" customHeight="1">
      <c r="A195" s="23">
        <v>124</v>
      </c>
      <c r="B195" s="23">
        <v>3</v>
      </c>
      <c r="C195" s="23">
        <f t="shared" si="47"/>
        <v>127</v>
      </c>
      <c r="D195" s="23"/>
      <c r="E195" s="23"/>
      <c r="F195" s="23"/>
      <c r="G195" s="23"/>
      <c r="Q195" s="73"/>
      <c r="R195" s="24"/>
      <c r="S195" s="24"/>
      <c r="T195" s="24"/>
      <c r="U195" s="24"/>
      <c r="V195" s="24"/>
      <c r="W195" s="24"/>
      <c r="X195" s="24"/>
    </row>
    <row r="196" spans="1:24" ht="15" customHeight="1">
      <c r="A196" s="23">
        <v>101</v>
      </c>
      <c r="B196" s="23">
        <v>23</v>
      </c>
      <c r="C196" s="23">
        <f t="shared" si="47"/>
        <v>124</v>
      </c>
      <c r="Q196" s="73"/>
      <c r="R196" s="24"/>
      <c r="S196" s="24"/>
      <c r="T196" s="24"/>
      <c r="U196" s="24"/>
      <c r="V196" s="24"/>
      <c r="W196" s="24"/>
      <c r="X196" s="24"/>
    </row>
    <row r="197" spans="1:24" ht="15" customHeight="1">
      <c r="A197" s="23">
        <v>57</v>
      </c>
      <c r="B197" s="23">
        <v>70</v>
      </c>
      <c r="C197" s="23">
        <f t="shared" si="47"/>
        <v>127</v>
      </c>
      <c r="Q197" s="73"/>
      <c r="R197" s="24"/>
      <c r="S197" s="24"/>
      <c r="T197" s="24"/>
      <c r="U197" s="24"/>
      <c r="V197" s="24"/>
      <c r="W197" s="24"/>
      <c r="X197" s="24"/>
    </row>
    <row r="198" spans="1:24" ht="15" customHeight="1">
      <c r="Q198" s="73"/>
      <c r="R198" s="24"/>
      <c r="S198" s="24"/>
      <c r="T198" s="24"/>
      <c r="U198" s="24"/>
      <c r="V198" s="24"/>
      <c r="W198" s="24"/>
      <c r="X198" s="24"/>
    </row>
    <row r="199" spans="1:24" ht="15" customHeight="1">
      <c r="Q199" s="74"/>
      <c r="R199" s="27"/>
      <c r="S199" s="27"/>
      <c r="T199" s="27"/>
      <c r="U199" s="27"/>
      <c r="V199" s="27"/>
      <c r="W199" s="27"/>
      <c r="X199" s="27"/>
    </row>
    <row r="200" spans="1:24" ht="15" customHeight="1">
      <c r="A200" t="s">
        <v>126</v>
      </c>
      <c r="Q200" s="74"/>
      <c r="R200" s="27"/>
      <c r="S200" s="27"/>
      <c r="T200" s="27"/>
      <c r="U200" s="27"/>
      <c r="V200" s="27"/>
      <c r="W200" s="27"/>
      <c r="X200" s="27"/>
    </row>
    <row r="201" spans="1:24" ht="15" customHeight="1">
      <c r="C201" t="s">
        <v>96</v>
      </c>
      <c r="Q201" s="74"/>
      <c r="R201" s="27"/>
      <c r="S201" s="27"/>
      <c r="T201" s="27"/>
      <c r="U201" s="27"/>
      <c r="V201" s="27"/>
      <c r="W201" s="27"/>
      <c r="X201" s="27"/>
    </row>
    <row r="202" spans="1:24" ht="15" customHeight="1">
      <c r="A202" t="s">
        <v>100</v>
      </c>
      <c r="C202">
        <v>105</v>
      </c>
      <c r="Q202" s="74"/>
      <c r="R202" s="27"/>
      <c r="S202" s="27"/>
      <c r="T202" s="27"/>
      <c r="U202" s="27"/>
      <c r="V202" s="27"/>
      <c r="W202" s="27"/>
      <c r="X202" s="27"/>
    </row>
    <row r="203" spans="1:24" ht="15" customHeight="1">
      <c r="B203" t="s">
        <v>185</v>
      </c>
      <c r="C203">
        <v>2</v>
      </c>
      <c r="Q203" s="74"/>
      <c r="R203" s="27"/>
      <c r="S203" s="27"/>
      <c r="T203" s="27"/>
      <c r="U203" s="27"/>
      <c r="V203" s="27"/>
      <c r="W203" s="27"/>
      <c r="X203" s="27"/>
    </row>
    <row r="204" spans="1:24" ht="15" customHeight="1">
      <c r="B204" t="s">
        <v>30</v>
      </c>
      <c r="C204">
        <v>20</v>
      </c>
      <c r="Q204" s="74"/>
      <c r="R204" s="27"/>
      <c r="S204" s="27"/>
      <c r="T204" s="27"/>
      <c r="U204" s="27"/>
      <c r="V204" s="27"/>
      <c r="W204" s="27"/>
      <c r="X204" s="27"/>
    </row>
    <row r="205" spans="1:24" ht="15" customHeight="1">
      <c r="B205" t="s">
        <v>92</v>
      </c>
      <c r="C205">
        <v>127</v>
      </c>
      <c r="Q205" s="74"/>
      <c r="R205" s="27"/>
      <c r="S205" s="27"/>
      <c r="T205" s="27"/>
      <c r="U205" s="27"/>
      <c r="V205" s="27"/>
      <c r="W205" s="27"/>
      <c r="X205" s="27"/>
    </row>
    <row r="206" spans="1:24" ht="15" customHeight="1">
      <c r="A206" t="s">
        <v>118</v>
      </c>
      <c r="Q206" s="74"/>
      <c r="R206" s="27"/>
      <c r="S206" s="27"/>
      <c r="T206" s="27"/>
      <c r="U206" s="27"/>
      <c r="V206" s="27"/>
      <c r="W206" s="27"/>
      <c r="X206" s="27"/>
    </row>
    <row r="207" spans="1:24" ht="15" customHeight="1">
      <c r="Q207" s="74"/>
      <c r="R207" s="27"/>
      <c r="S207" s="27"/>
      <c r="T207" s="27"/>
      <c r="U207" s="27"/>
      <c r="V207" s="27"/>
      <c r="W207" s="27"/>
      <c r="X207" s="27"/>
    </row>
    <row r="208" spans="1:24" ht="15" customHeight="1">
      <c r="Q208" s="74"/>
      <c r="R208" s="27"/>
      <c r="S208" s="27"/>
      <c r="T208" s="27"/>
      <c r="U208" s="27"/>
      <c r="V208" s="27"/>
      <c r="W208" s="27"/>
      <c r="X208" s="27"/>
    </row>
    <row r="209" spans="1:24" ht="15" customHeight="1">
      <c r="Q209" s="74"/>
      <c r="R209" s="27"/>
      <c r="S209" s="27"/>
      <c r="T209" s="27"/>
      <c r="U209" s="27"/>
      <c r="V209" s="27"/>
      <c r="W209" s="27"/>
      <c r="X209" s="27"/>
    </row>
    <row r="210" spans="1:24" ht="15" customHeight="1">
      <c r="A210" t="s">
        <v>190</v>
      </c>
      <c r="Q210" s="74"/>
      <c r="R210" s="27"/>
      <c r="S210" s="27"/>
      <c r="T210" s="27"/>
      <c r="U210" s="27"/>
      <c r="V210" s="27"/>
      <c r="W210" s="27"/>
      <c r="X210" s="27"/>
    </row>
    <row r="211" spans="1:24" ht="15" customHeight="1">
      <c r="C211" t="s">
        <v>96</v>
      </c>
      <c r="Q211" s="72"/>
    </row>
    <row r="212" spans="1:24" ht="15" customHeight="1">
      <c r="A212" t="s">
        <v>100</v>
      </c>
      <c r="B212" t="s">
        <v>185</v>
      </c>
      <c r="C212">
        <v>4</v>
      </c>
      <c r="Q212" s="72"/>
    </row>
    <row r="213" spans="1:24" ht="15" customHeight="1">
      <c r="B213" t="s">
        <v>30</v>
      </c>
      <c r="C213">
        <v>123</v>
      </c>
      <c r="Q213" s="72"/>
    </row>
    <row r="214" spans="1:24" ht="15" customHeight="1">
      <c r="B214" t="s">
        <v>92</v>
      </c>
      <c r="C214">
        <v>127</v>
      </c>
      <c r="Q214" s="72"/>
    </row>
    <row r="215" spans="1:24" ht="15" customHeight="1">
      <c r="A215" t="s">
        <v>118</v>
      </c>
      <c r="Q215" s="72"/>
    </row>
    <row r="216" spans="1:24" ht="15" customHeight="1">
      <c r="Q216" s="72"/>
    </row>
    <row r="217" spans="1:24" ht="15" customHeight="1">
      <c r="Q217" s="72"/>
    </row>
    <row r="218" spans="1:24" ht="15" customHeight="1">
      <c r="Q218" s="72"/>
    </row>
    <row r="219" spans="1:24">
      <c r="A219" t="s">
        <v>128</v>
      </c>
    </row>
    <row r="220" spans="1:24">
      <c r="C220" t="s">
        <v>96</v>
      </c>
    </row>
    <row r="221" spans="1:24">
      <c r="A221" t="s">
        <v>100</v>
      </c>
      <c r="B221" t="s">
        <v>185</v>
      </c>
      <c r="C221">
        <v>42</v>
      </c>
    </row>
    <row r="222" spans="1:24">
      <c r="B222" t="s">
        <v>30</v>
      </c>
      <c r="C222">
        <v>85</v>
      </c>
    </row>
    <row r="223" spans="1:24">
      <c r="B223" t="s">
        <v>92</v>
      </c>
      <c r="C223">
        <v>127</v>
      </c>
    </row>
    <row r="224" spans="1:24">
      <c r="A224" t="s">
        <v>118</v>
      </c>
    </row>
    <row r="228" spans="1:3">
      <c r="A228" t="s">
        <v>191</v>
      </c>
    </row>
    <row r="229" spans="1:3">
      <c r="C229" t="s">
        <v>96</v>
      </c>
    </row>
    <row r="230" spans="1:3">
      <c r="A230" t="s">
        <v>100</v>
      </c>
      <c r="C230">
        <v>85</v>
      </c>
    </row>
    <row r="231" spans="1:3">
      <c r="B231" t="s">
        <v>185</v>
      </c>
      <c r="C231">
        <v>5</v>
      </c>
    </row>
    <row r="232" spans="1:3">
      <c r="B232" t="s">
        <v>30</v>
      </c>
      <c r="C232">
        <v>37</v>
      </c>
    </row>
    <row r="233" spans="1:3">
      <c r="B233" t="s">
        <v>92</v>
      </c>
      <c r="C233">
        <v>127</v>
      </c>
    </row>
    <row r="234" spans="1:3">
      <c r="A234" t="s">
        <v>118</v>
      </c>
    </row>
    <row r="238" spans="1:3">
      <c r="A238" t="s">
        <v>192</v>
      </c>
    </row>
    <row r="239" spans="1:3">
      <c r="C239" t="s">
        <v>96</v>
      </c>
    </row>
    <row r="240" spans="1:3">
      <c r="A240" t="s">
        <v>100</v>
      </c>
      <c r="B240" t="s">
        <v>185</v>
      </c>
      <c r="C240">
        <v>88</v>
      </c>
    </row>
    <row r="241" spans="1:3">
      <c r="B241" t="s">
        <v>30</v>
      </c>
      <c r="C241">
        <v>39</v>
      </c>
    </row>
    <row r="242" spans="1:3">
      <c r="B242" t="s">
        <v>92</v>
      </c>
      <c r="C242">
        <v>127</v>
      </c>
    </row>
    <row r="243" spans="1:3">
      <c r="A243" t="s">
        <v>118</v>
      </c>
    </row>
    <row r="247" spans="1:3">
      <c r="A247" t="s">
        <v>193</v>
      </c>
    </row>
    <row r="248" spans="1:3">
      <c r="C248" t="s">
        <v>96</v>
      </c>
    </row>
    <row r="249" spans="1:3">
      <c r="A249" t="s">
        <v>100</v>
      </c>
      <c r="B249" t="s">
        <v>185</v>
      </c>
      <c r="C249">
        <v>124</v>
      </c>
    </row>
    <row r="250" spans="1:3">
      <c r="B250" t="s">
        <v>30</v>
      </c>
      <c r="C250">
        <v>3</v>
      </c>
    </row>
    <row r="251" spans="1:3">
      <c r="B251" t="s">
        <v>92</v>
      </c>
      <c r="C251">
        <v>127</v>
      </c>
    </row>
    <row r="252" spans="1:3">
      <c r="A252" t="s">
        <v>118</v>
      </c>
    </row>
    <row r="256" spans="1:3">
      <c r="A256" t="s">
        <v>194</v>
      </c>
    </row>
    <row r="257" spans="1:3">
      <c r="C257" t="s">
        <v>96</v>
      </c>
    </row>
    <row r="258" spans="1:3">
      <c r="A258" t="s">
        <v>100</v>
      </c>
      <c r="C258">
        <v>3</v>
      </c>
    </row>
    <row r="259" spans="1:3">
      <c r="B259" t="s">
        <v>185</v>
      </c>
      <c r="C259">
        <v>101</v>
      </c>
    </row>
    <row r="260" spans="1:3">
      <c r="B260" t="s">
        <v>30</v>
      </c>
      <c r="C260">
        <v>23</v>
      </c>
    </row>
    <row r="261" spans="1:3">
      <c r="B261" t="s">
        <v>92</v>
      </c>
      <c r="C261">
        <v>127</v>
      </c>
    </row>
    <row r="262" spans="1:3">
      <c r="A262" t="s">
        <v>118</v>
      </c>
    </row>
    <row r="266" spans="1:3">
      <c r="A266" t="s">
        <v>195</v>
      </c>
    </row>
    <row r="267" spans="1:3">
      <c r="C267" t="s">
        <v>96</v>
      </c>
    </row>
    <row r="268" spans="1:3">
      <c r="A268" t="s">
        <v>100</v>
      </c>
      <c r="B268" t="s">
        <v>185</v>
      </c>
      <c r="C268">
        <v>57</v>
      </c>
    </row>
    <row r="269" spans="1:3">
      <c r="B269" t="s">
        <v>30</v>
      </c>
      <c r="C269">
        <v>70</v>
      </c>
    </row>
  </sheetData>
  <sheetProtection sheet="1" objects="1" scenarios="1"/>
  <mergeCells count="83">
    <mergeCell ref="L42:M42"/>
    <mergeCell ref="L43:M43"/>
    <mergeCell ref="B183:U183"/>
    <mergeCell ref="B184:U184"/>
    <mergeCell ref="B185:U185"/>
    <mergeCell ref="A171:E171"/>
    <mergeCell ref="O153:U153"/>
    <mergeCell ref="A157:U157"/>
    <mergeCell ref="A169:E169"/>
    <mergeCell ref="A170:E170"/>
    <mergeCell ref="A107:U107"/>
    <mergeCell ref="A113:U113"/>
    <mergeCell ref="A114:F114"/>
    <mergeCell ref="A115:F115"/>
    <mergeCell ref="A116:F116"/>
    <mergeCell ref="B57:U57"/>
    <mergeCell ref="B186:U186"/>
    <mergeCell ref="B187:U187"/>
    <mergeCell ref="B182:U182"/>
    <mergeCell ref="A172:E172"/>
    <mergeCell ref="V173:AA174"/>
    <mergeCell ref="B178:U178"/>
    <mergeCell ref="B179:U179"/>
    <mergeCell ref="B180:U180"/>
    <mergeCell ref="B181:U181"/>
    <mergeCell ref="AC173:AH174"/>
    <mergeCell ref="AI173:AL174"/>
    <mergeCell ref="B175:U175"/>
    <mergeCell ref="B176:U176"/>
    <mergeCell ref="B177:U177"/>
    <mergeCell ref="V149:AA150"/>
    <mergeCell ref="AC149:AH150"/>
    <mergeCell ref="AI149:AL150"/>
    <mergeCell ref="V120:AA121"/>
    <mergeCell ref="O152:U152"/>
    <mergeCell ref="AC120:AH121"/>
    <mergeCell ref="AI120:AL121"/>
    <mergeCell ref="O123:U123"/>
    <mergeCell ref="A132:U132"/>
    <mergeCell ref="X132:AL132"/>
    <mergeCell ref="A60:U60"/>
    <mergeCell ref="Z60:AL60"/>
    <mergeCell ref="A82:U82"/>
    <mergeCell ref="Z82:AL82"/>
    <mergeCell ref="V104:AA105"/>
    <mergeCell ref="AC104:AH105"/>
    <mergeCell ref="AI104:AL105"/>
    <mergeCell ref="AC52:AH53"/>
    <mergeCell ref="AI52:AL53"/>
    <mergeCell ref="V52:AA53"/>
    <mergeCell ref="B53:C53"/>
    <mergeCell ref="A54:U54"/>
    <mergeCell ref="B55:U55"/>
    <mergeCell ref="B56:U56"/>
    <mergeCell ref="G43:K43"/>
    <mergeCell ref="B45:U45"/>
    <mergeCell ref="B47:J47"/>
    <mergeCell ref="B48:J48"/>
    <mergeCell ref="B49:J49"/>
    <mergeCell ref="G42:K42"/>
    <mergeCell ref="A27:U27"/>
    <mergeCell ref="B28:U28"/>
    <mergeCell ref="B29:U29"/>
    <mergeCell ref="B30:U30"/>
    <mergeCell ref="B31:U31"/>
    <mergeCell ref="B32:U32"/>
    <mergeCell ref="B33:U33"/>
    <mergeCell ref="A36:U36"/>
    <mergeCell ref="G39:K39"/>
    <mergeCell ref="G40:K40"/>
    <mergeCell ref="G41:K41"/>
    <mergeCell ref="L38:M38"/>
    <mergeCell ref="L39:M39"/>
    <mergeCell ref="L40:M40"/>
    <mergeCell ref="L41:M41"/>
    <mergeCell ref="AI25:AL26"/>
    <mergeCell ref="A1:AE1"/>
    <mergeCell ref="A6:AL6"/>
    <mergeCell ref="A7:AL7"/>
    <mergeCell ref="A8:AL8"/>
    <mergeCell ref="A13:G13"/>
    <mergeCell ref="V25:AA26"/>
    <mergeCell ref="AC25:AH26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100" max="3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D269"/>
  <sheetViews>
    <sheetView view="pageBreakPreview" topLeftCell="P1" zoomScale="98" zoomScaleNormal="100" zoomScaleSheetLayoutView="98" workbookViewId="0">
      <selection activeCell="A2" sqref="A2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0" bestFit="1" customWidth="1"/>
    <col min="33" max="33" width="9.85546875" customWidth="1"/>
    <col min="34" max="34" width="10.5703125" bestFit="1" customWidth="1"/>
    <col min="35" max="35" width="11.140625" customWidth="1"/>
    <col min="36" max="36" width="14.85546875" bestFit="1" customWidth="1"/>
    <col min="37" max="37" width="12.28515625" bestFit="1" customWidth="1"/>
    <col min="38" max="38" width="13" customWidth="1"/>
    <col min="39" max="39" width="24" style="72" hidden="1" customWidth="1"/>
    <col min="40" max="46" width="24" hidden="1" customWidth="1"/>
    <col min="47" max="56" width="11.42578125" hidden="1" customWidth="1"/>
    <col min="57" max="57" width="11.42578125" customWidth="1"/>
  </cols>
  <sheetData>
    <row r="1" spans="1:56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M1" s="72" t="s">
        <v>135</v>
      </c>
      <c r="AU1" t="s">
        <v>135</v>
      </c>
    </row>
    <row r="2" spans="1:56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N2">
        <v>1</v>
      </c>
      <c r="AO2">
        <v>2</v>
      </c>
      <c r="AP2">
        <v>3</v>
      </c>
      <c r="AQ2">
        <v>4</v>
      </c>
      <c r="AR2">
        <v>5</v>
      </c>
      <c r="AS2" t="s">
        <v>149</v>
      </c>
      <c r="AT2" t="s">
        <v>92</v>
      </c>
      <c r="AV2">
        <v>1</v>
      </c>
      <c r="AW2">
        <v>2</v>
      </c>
      <c r="AX2">
        <v>3</v>
      </c>
      <c r="AY2">
        <v>4</v>
      </c>
      <c r="AZ2">
        <v>5</v>
      </c>
      <c r="BA2" t="s">
        <v>92</v>
      </c>
    </row>
    <row r="3" spans="1:56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M3" s="72" t="s">
        <v>150</v>
      </c>
      <c r="AN3">
        <v>1</v>
      </c>
      <c r="AO3">
        <v>0</v>
      </c>
      <c r="AP3">
        <v>1</v>
      </c>
      <c r="AQ3">
        <v>7</v>
      </c>
      <c r="AR3">
        <v>20</v>
      </c>
      <c r="AS3">
        <v>0</v>
      </c>
      <c r="AT3">
        <v>29</v>
      </c>
      <c r="AU3" t="s">
        <v>150</v>
      </c>
      <c r="AV3">
        <v>1</v>
      </c>
      <c r="AW3">
        <v>0</v>
      </c>
      <c r="AX3">
        <v>1</v>
      </c>
      <c r="AY3">
        <v>7</v>
      </c>
      <c r="AZ3">
        <v>20</v>
      </c>
      <c r="BA3">
        <v>4.55</v>
      </c>
      <c r="BB3">
        <v>0.87</v>
      </c>
      <c r="BC3">
        <v>5</v>
      </c>
      <c r="BD3">
        <v>5</v>
      </c>
    </row>
    <row r="4" spans="1:56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M4" s="72" t="s">
        <v>151</v>
      </c>
      <c r="AN4">
        <v>1</v>
      </c>
      <c r="AO4">
        <v>0</v>
      </c>
      <c r="AP4">
        <v>8</v>
      </c>
      <c r="AQ4">
        <v>15</v>
      </c>
      <c r="AR4">
        <v>5</v>
      </c>
      <c r="AS4">
        <v>0</v>
      </c>
      <c r="AT4">
        <v>29</v>
      </c>
      <c r="AU4" t="s">
        <v>151</v>
      </c>
      <c r="AV4">
        <v>1</v>
      </c>
      <c r="AW4">
        <v>0</v>
      </c>
      <c r="AX4">
        <v>8</v>
      </c>
      <c r="AY4">
        <v>15</v>
      </c>
      <c r="AZ4">
        <v>5</v>
      </c>
      <c r="BA4">
        <v>3.79</v>
      </c>
      <c r="BB4">
        <v>0.86</v>
      </c>
      <c r="BC4">
        <v>4</v>
      </c>
      <c r="BD4">
        <v>4</v>
      </c>
    </row>
    <row r="5" spans="1:56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M5" s="72" t="s">
        <v>152</v>
      </c>
      <c r="AN5">
        <v>0</v>
      </c>
      <c r="AO5">
        <v>0</v>
      </c>
      <c r="AP5">
        <v>4</v>
      </c>
      <c r="AQ5">
        <v>11</v>
      </c>
      <c r="AR5">
        <v>14</v>
      </c>
      <c r="AS5">
        <v>0</v>
      </c>
      <c r="AT5">
        <v>29</v>
      </c>
      <c r="AU5" t="s">
        <v>152</v>
      </c>
      <c r="AV5">
        <v>0</v>
      </c>
      <c r="AW5">
        <v>0</v>
      </c>
      <c r="AX5">
        <v>4</v>
      </c>
      <c r="AY5">
        <v>11</v>
      </c>
      <c r="AZ5">
        <v>14</v>
      </c>
      <c r="BA5">
        <v>4.34</v>
      </c>
      <c r="BB5">
        <v>0.72</v>
      </c>
      <c r="BC5">
        <v>4</v>
      </c>
      <c r="BD5">
        <v>5</v>
      </c>
    </row>
    <row r="6" spans="1:56" ht="15.75">
      <c r="A6" s="117" t="s">
        <v>134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72" t="s">
        <v>153</v>
      </c>
      <c r="AN6">
        <v>16</v>
      </c>
      <c r="AO6">
        <v>8</v>
      </c>
      <c r="AP6">
        <v>1</v>
      </c>
      <c r="AQ6">
        <v>2</v>
      </c>
      <c r="AR6">
        <v>1</v>
      </c>
      <c r="AS6">
        <v>1</v>
      </c>
      <c r="AT6">
        <v>29</v>
      </c>
      <c r="AU6" t="s">
        <v>153</v>
      </c>
      <c r="AV6">
        <v>16</v>
      </c>
      <c r="AW6">
        <v>8</v>
      </c>
      <c r="AX6">
        <v>1</v>
      </c>
      <c r="AY6">
        <v>2</v>
      </c>
      <c r="AZ6">
        <v>1</v>
      </c>
      <c r="BA6">
        <v>1.71</v>
      </c>
      <c r="BB6">
        <v>1.08</v>
      </c>
      <c r="BC6">
        <v>1</v>
      </c>
      <c r="BD6">
        <v>1</v>
      </c>
    </row>
    <row r="7" spans="1:56" ht="18.75" customHeight="1">
      <c r="A7" s="118" t="s">
        <v>1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72" t="s">
        <v>154</v>
      </c>
      <c r="AN7">
        <v>10</v>
      </c>
      <c r="AO7">
        <v>3</v>
      </c>
      <c r="AP7">
        <v>5</v>
      </c>
      <c r="AQ7">
        <v>5</v>
      </c>
      <c r="AR7">
        <v>5</v>
      </c>
      <c r="AS7">
        <v>1</v>
      </c>
      <c r="AT7">
        <v>29</v>
      </c>
      <c r="AU7" t="s">
        <v>154</v>
      </c>
      <c r="AV7">
        <v>10</v>
      </c>
      <c r="AW7">
        <v>3</v>
      </c>
      <c r="AX7">
        <v>5</v>
      </c>
      <c r="AY7">
        <v>5</v>
      </c>
      <c r="AZ7">
        <v>5</v>
      </c>
      <c r="BA7">
        <v>2.71</v>
      </c>
      <c r="BB7">
        <v>1.56</v>
      </c>
      <c r="BC7">
        <v>3</v>
      </c>
      <c r="BD7">
        <v>1</v>
      </c>
    </row>
    <row r="8" spans="1:56" ht="15.75" customHeight="1">
      <c r="A8" s="119" t="s">
        <v>196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72" t="s">
        <v>155</v>
      </c>
      <c r="AN8">
        <v>1</v>
      </c>
      <c r="AO8">
        <v>1</v>
      </c>
      <c r="AP8">
        <v>6</v>
      </c>
      <c r="AQ8">
        <v>10</v>
      </c>
      <c r="AR8">
        <v>8</v>
      </c>
      <c r="AS8">
        <v>3</v>
      </c>
      <c r="AT8">
        <v>29</v>
      </c>
      <c r="AU8" t="s">
        <v>155</v>
      </c>
      <c r="AV8">
        <v>1</v>
      </c>
      <c r="AW8">
        <v>1</v>
      </c>
      <c r="AX8">
        <v>6</v>
      </c>
      <c r="AY8">
        <v>10</v>
      </c>
      <c r="AZ8">
        <v>8</v>
      </c>
      <c r="BA8">
        <v>3.88</v>
      </c>
      <c r="BB8">
        <v>1.03</v>
      </c>
      <c r="BC8">
        <v>4</v>
      </c>
      <c r="BD8">
        <v>4</v>
      </c>
    </row>
    <row r="9" spans="1:56" ht="21" customHeight="1">
      <c r="AM9" s="72" t="s">
        <v>156</v>
      </c>
      <c r="AN9">
        <v>6</v>
      </c>
      <c r="AO9">
        <v>12</v>
      </c>
      <c r="AP9">
        <v>3</v>
      </c>
      <c r="AQ9">
        <v>4</v>
      </c>
      <c r="AR9">
        <v>4</v>
      </c>
      <c r="AS9">
        <v>0</v>
      </c>
      <c r="AT9">
        <v>29</v>
      </c>
      <c r="AU9" t="s">
        <v>156</v>
      </c>
      <c r="AV9">
        <v>6</v>
      </c>
      <c r="AW9">
        <v>12</v>
      </c>
      <c r="AX9">
        <v>3</v>
      </c>
      <c r="AY9">
        <v>4</v>
      </c>
      <c r="AZ9">
        <v>4</v>
      </c>
      <c r="BA9">
        <v>2.59</v>
      </c>
      <c r="BB9">
        <v>1.35</v>
      </c>
      <c r="BC9">
        <v>2</v>
      </c>
      <c r="BD9">
        <v>2</v>
      </c>
    </row>
    <row r="10" spans="1:56" ht="21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72" t="s">
        <v>157</v>
      </c>
      <c r="AN10">
        <v>9</v>
      </c>
      <c r="AO10">
        <v>5</v>
      </c>
      <c r="AP10">
        <v>8</v>
      </c>
      <c r="AQ10">
        <v>4</v>
      </c>
      <c r="AR10">
        <v>2</v>
      </c>
      <c r="AS10">
        <v>1</v>
      </c>
      <c r="AT10">
        <v>29</v>
      </c>
      <c r="AU10" t="s">
        <v>157</v>
      </c>
      <c r="AV10">
        <v>9</v>
      </c>
      <c r="AW10">
        <v>5</v>
      </c>
      <c r="AX10">
        <v>8</v>
      </c>
      <c r="AY10">
        <v>4</v>
      </c>
      <c r="AZ10">
        <v>2</v>
      </c>
      <c r="BA10">
        <v>2.46</v>
      </c>
      <c r="BB10">
        <v>1.29</v>
      </c>
      <c r="BC10">
        <v>3</v>
      </c>
      <c r="BD10">
        <v>1</v>
      </c>
    </row>
    <row r="11" spans="1:56" ht="21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72" t="s">
        <v>158</v>
      </c>
      <c r="AN11">
        <v>0</v>
      </c>
      <c r="AO11">
        <v>1</v>
      </c>
      <c r="AP11">
        <v>3</v>
      </c>
      <c r="AQ11">
        <v>7</v>
      </c>
      <c r="AR11">
        <v>17</v>
      </c>
      <c r="AS11">
        <v>1</v>
      </c>
      <c r="AT11">
        <v>29</v>
      </c>
      <c r="AU11" t="s">
        <v>158</v>
      </c>
      <c r="AV11">
        <v>0</v>
      </c>
      <c r="AW11">
        <v>1</v>
      </c>
      <c r="AX11">
        <v>3</v>
      </c>
      <c r="AY11">
        <v>7</v>
      </c>
      <c r="AZ11">
        <v>17</v>
      </c>
      <c r="BA11">
        <v>4.43</v>
      </c>
      <c r="BB11">
        <v>0.84</v>
      </c>
      <c r="BC11">
        <v>5</v>
      </c>
      <c r="BD11">
        <v>5</v>
      </c>
    </row>
    <row r="12" spans="1:56" ht="15.75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72" t="s">
        <v>159</v>
      </c>
      <c r="AN12">
        <v>1</v>
      </c>
      <c r="AO12">
        <v>1</v>
      </c>
      <c r="AP12">
        <v>3</v>
      </c>
      <c r="AQ12">
        <v>2</v>
      </c>
      <c r="AR12">
        <v>3</v>
      </c>
      <c r="AS12">
        <v>0</v>
      </c>
      <c r="AT12">
        <v>10</v>
      </c>
      <c r="AU12" t="s">
        <v>159</v>
      </c>
      <c r="AV12">
        <v>1</v>
      </c>
      <c r="AW12">
        <v>1</v>
      </c>
      <c r="AX12">
        <v>3</v>
      </c>
      <c r="AY12">
        <v>2</v>
      </c>
      <c r="AZ12">
        <v>3</v>
      </c>
      <c r="BA12">
        <v>3.5</v>
      </c>
      <c r="BB12">
        <v>1.35</v>
      </c>
      <c r="BC12">
        <v>4</v>
      </c>
      <c r="BD12">
        <v>3</v>
      </c>
    </row>
    <row r="13" spans="1:56" ht="33.75">
      <c r="A13" s="128"/>
      <c r="B13" s="128"/>
      <c r="C13" s="128"/>
      <c r="D13" s="128"/>
      <c r="E13" s="128"/>
      <c r="F13" s="128"/>
      <c r="G13" s="128"/>
      <c r="Y13" s="2"/>
      <c r="Z13" s="3"/>
      <c r="AA13" s="3"/>
      <c r="AB13" s="3"/>
      <c r="AC13" s="3"/>
      <c r="AD13" s="3"/>
      <c r="AE13" s="4"/>
      <c r="AJ13" s="2"/>
      <c r="AK13" s="3"/>
      <c r="AL13" s="3"/>
      <c r="AM13" s="72" t="s">
        <v>160</v>
      </c>
      <c r="AN13">
        <v>4</v>
      </c>
      <c r="AO13">
        <v>6</v>
      </c>
      <c r="AP13">
        <v>27</v>
      </c>
      <c r="AQ13">
        <v>36</v>
      </c>
      <c r="AR13">
        <v>18</v>
      </c>
      <c r="AS13">
        <v>1</v>
      </c>
      <c r="AT13">
        <v>92</v>
      </c>
      <c r="AU13" t="s">
        <v>160</v>
      </c>
      <c r="AV13">
        <v>4</v>
      </c>
      <c r="AW13">
        <v>6</v>
      </c>
      <c r="AX13">
        <v>27</v>
      </c>
      <c r="AY13">
        <v>36</v>
      </c>
      <c r="AZ13">
        <v>18</v>
      </c>
      <c r="BA13">
        <v>3.64</v>
      </c>
      <c r="BB13">
        <v>1.02</v>
      </c>
      <c r="BC13">
        <v>4</v>
      </c>
      <c r="BD13">
        <v>4</v>
      </c>
    </row>
    <row r="14" spans="1:56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6"/>
      <c r="Z14" s="3"/>
      <c r="AA14" s="7"/>
      <c r="AB14" s="7"/>
      <c r="AC14" s="7"/>
      <c r="AD14" s="7"/>
      <c r="AE14" s="4"/>
      <c r="AF14" s="5"/>
      <c r="AG14" s="5"/>
      <c r="AH14" s="5"/>
      <c r="AI14" s="5"/>
      <c r="AJ14" s="6"/>
      <c r="AK14" s="3"/>
      <c r="AL14" s="7"/>
      <c r="AM14" s="72" t="s">
        <v>161</v>
      </c>
      <c r="AN14">
        <v>2</v>
      </c>
      <c r="AO14">
        <v>8</v>
      </c>
      <c r="AP14">
        <v>24</v>
      </c>
      <c r="AQ14">
        <v>45</v>
      </c>
      <c r="AR14">
        <v>31</v>
      </c>
      <c r="AS14">
        <v>0</v>
      </c>
      <c r="AT14">
        <v>110</v>
      </c>
      <c r="AU14" t="s">
        <v>161</v>
      </c>
      <c r="AV14">
        <v>2</v>
      </c>
      <c r="AW14">
        <v>8</v>
      </c>
      <c r="AX14">
        <v>24</v>
      </c>
      <c r="AY14">
        <v>45</v>
      </c>
      <c r="AZ14">
        <v>31</v>
      </c>
      <c r="BA14">
        <v>3.86</v>
      </c>
      <c r="BB14">
        <v>0.97</v>
      </c>
      <c r="BC14">
        <v>4</v>
      </c>
      <c r="BD14">
        <v>4</v>
      </c>
    </row>
    <row r="15" spans="1:56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6"/>
      <c r="Z15" s="3"/>
      <c r="AA15" s="7"/>
      <c r="AB15" s="7"/>
      <c r="AC15" s="7"/>
      <c r="AD15" s="7"/>
      <c r="AE15" s="4"/>
      <c r="AF15" s="5"/>
      <c r="AG15" s="5"/>
      <c r="AH15" s="5"/>
      <c r="AI15" s="5"/>
      <c r="AJ15" s="6"/>
      <c r="AK15" s="3"/>
      <c r="AL15" s="7"/>
      <c r="AM15" s="72" t="s">
        <v>162</v>
      </c>
      <c r="AN15">
        <v>7</v>
      </c>
      <c r="AO15">
        <v>11</v>
      </c>
      <c r="AP15">
        <v>32</v>
      </c>
      <c r="AQ15">
        <v>39</v>
      </c>
      <c r="AR15">
        <v>21</v>
      </c>
      <c r="AS15">
        <v>0</v>
      </c>
      <c r="AT15">
        <v>110</v>
      </c>
      <c r="AU15" t="s">
        <v>162</v>
      </c>
      <c r="AV15">
        <v>7</v>
      </c>
      <c r="AW15">
        <v>11</v>
      </c>
      <c r="AX15">
        <v>32</v>
      </c>
      <c r="AY15">
        <v>39</v>
      </c>
      <c r="AZ15">
        <v>21</v>
      </c>
      <c r="BA15">
        <v>3.51</v>
      </c>
      <c r="BB15">
        <v>1.1100000000000001</v>
      </c>
      <c r="BC15">
        <v>4</v>
      </c>
      <c r="BD15">
        <v>4</v>
      </c>
    </row>
    <row r="16" spans="1:5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6"/>
      <c r="Z16" s="3"/>
      <c r="AA16" s="7"/>
      <c r="AB16" s="7"/>
      <c r="AC16" s="7"/>
      <c r="AD16" s="7"/>
      <c r="AE16" s="4"/>
      <c r="AF16" s="5"/>
      <c r="AG16" s="5"/>
      <c r="AH16" s="5"/>
      <c r="AI16" s="5"/>
      <c r="AJ16" s="6"/>
      <c r="AK16" s="3"/>
      <c r="AL16" s="7"/>
      <c r="AM16" s="72" t="s">
        <v>163</v>
      </c>
      <c r="AN16">
        <v>10</v>
      </c>
      <c r="AO16">
        <v>24</v>
      </c>
      <c r="AP16">
        <v>36</v>
      </c>
      <c r="AQ16">
        <v>36</v>
      </c>
      <c r="AR16">
        <v>15</v>
      </c>
      <c r="AS16">
        <v>9</v>
      </c>
      <c r="AT16">
        <v>130</v>
      </c>
      <c r="AU16" t="s">
        <v>163</v>
      </c>
      <c r="AV16">
        <v>10</v>
      </c>
      <c r="AW16">
        <v>24</v>
      </c>
      <c r="AX16">
        <v>36</v>
      </c>
      <c r="AY16">
        <v>36</v>
      </c>
      <c r="AZ16">
        <v>15</v>
      </c>
      <c r="BA16">
        <v>3.18</v>
      </c>
      <c r="BB16">
        <v>1.1399999999999999</v>
      </c>
      <c r="BC16">
        <v>3</v>
      </c>
      <c r="BD16">
        <v>3</v>
      </c>
    </row>
    <row r="17" spans="1:56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  <c r="Z17" s="3"/>
      <c r="AA17" s="7"/>
      <c r="AB17" s="7"/>
      <c r="AC17" s="7"/>
      <c r="AD17" s="7"/>
      <c r="AE17" s="4"/>
      <c r="AF17" s="5"/>
      <c r="AG17" s="5"/>
      <c r="AH17" s="5"/>
      <c r="AI17" s="5"/>
      <c r="AJ17" s="6"/>
      <c r="AK17" s="3"/>
      <c r="AL17" s="7"/>
      <c r="AM17" s="72" t="s">
        <v>164</v>
      </c>
      <c r="AN17">
        <v>6</v>
      </c>
      <c r="AO17">
        <v>28</v>
      </c>
      <c r="AP17">
        <v>45</v>
      </c>
      <c r="AQ17">
        <v>31</v>
      </c>
      <c r="AR17">
        <v>17</v>
      </c>
      <c r="AS17">
        <v>3</v>
      </c>
      <c r="AT17">
        <v>130</v>
      </c>
      <c r="AU17" t="s">
        <v>164</v>
      </c>
      <c r="AV17">
        <v>6</v>
      </c>
      <c r="AW17">
        <v>28</v>
      </c>
      <c r="AX17">
        <v>45</v>
      </c>
      <c r="AY17">
        <v>31</v>
      </c>
      <c r="AZ17">
        <v>17</v>
      </c>
      <c r="BA17">
        <v>3.2</v>
      </c>
      <c r="BB17">
        <v>1.08</v>
      </c>
      <c r="BC17">
        <v>3</v>
      </c>
      <c r="BD17">
        <v>3</v>
      </c>
    </row>
    <row r="18" spans="1:56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6"/>
      <c r="Z18" s="3"/>
      <c r="AA18" s="7"/>
      <c r="AB18" s="7"/>
      <c r="AC18" s="7"/>
      <c r="AD18" s="7"/>
      <c r="AE18" s="4"/>
      <c r="AF18" s="5"/>
      <c r="AG18" s="5"/>
      <c r="AH18" s="5"/>
      <c r="AI18" s="5"/>
      <c r="AJ18" s="6"/>
      <c r="AK18" s="3"/>
      <c r="AL18" s="7"/>
      <c r="AM18" s="72" t="s">
        <v>165</v>
      </c>
      <c r="AN18">
        <v>3</v>
      </c>
      <c r="AO18">
        <v>15</v>
      </c>
      <c r="AP18">
        <v>33</v>
      </c>
      <c r="AQ18">
        <v>53</v>
      </c>
      <c r="AR18">
        <v>25</v>
      </c>
      <c r="AS18">
        <v>1</v>
      </c>
      <c r="AT18">
        <v>130</v>
      </c>
      <c r="AU18" t="s">
        <v>165</v>
      </c>
      <c r="AV18">
        <v>3</v>
      </c>
      <c r="AW18">
        <v>15</v>
      </c>
      <c r="AX18">
        <v>33</v>
      </c>
      <c r="AY18">
        <v>53</v>
      </c>
      <c r="AZ18">
        <v>25</v>
      </c>
      <c r="BA18">
        <v>3.64</v>
      </c>
      <c r="BB18">
        <v>1</v>
      </c>
      <c r="BC18">
        <v>4</v>
      </c>
      <c r="BD18">
        <v>4</v>
      </c>
    </row>
    <row r="19" spans="1:56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6"/>
      <c r="Z19" s="3"/>
      <c r="AA19" s="7"/>
      <c r="AB19" s="7"/>
      <c r="AC19" s="7"/>
      <c r="AD19" s="7"/>
      <c r="AE19" s="4"/>
      <c r="AF19" s="5"/>
      <c r="AG19" s="5"/>
      <c r="AH19" s="5"/>
      <c r="AI19" s="5"/>
      <c r="AJ19" s="6"/>
      <c r="AK19" s="3"/>
      <c r="AL19" s="7"/>
      <c r="AM19" s="72" t="s">
        <v>166</v>
      </c>
      <c r="AN19">
        <v>5</v>
      </c>
      <c r="AO19">
        <v>10</v>
      </c>
      <c r="AP19">
        <v>34</v>
      </c>
      <c r="AQ19">
        <v>36</v>
      </c>
      <c r="AR19">
        <v>23</v>
      </c>
      <c r="AS19">
        <v>22</v>
      </c>
      <c r="AT19">
        <v>130</v>
      </c>
      <c r="AU19" t="s">
        <v>166</v>
      </c>
      <c r="AV19">
        <v>5</v>
      </c>
      <c r="AW19">
        <v>10</v>
      </c>
      <c r="AX19">
        <v>34</v>
      </c>
      <c r="AY19">
        <v>36</v>
      </c>
      <c r="AZ19">
        <v>23</v>
      </c>
      <c r="BA19">
        <v>3.57</v>
      </c>
      <c r="BB19">
        <v>1.07</v>
      </c>
      <c r="BC19">
        <v>4</v>
      </c>
      <c r="BD19">
        <v>4</v>
      </c>
    </row>
    <row r="20" spans="1:56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6"/>
      <c r="Z20" s="3"/>
      <c r="AA20" s="7"/>
      <c r="AB20" s="7"/>
      <c r="AC20" s="7"/>
      <c r="AD20" s="7"/>
      <c r="AE20" s="4"/>
      <c r="AF20" s="5"/>
      <c r="AG20" s="5"/>
      <c r="AH20" s="5"/>
      <c r="AI20" s="5"/>
      <c r="AJ20" s="6"/>
      <c r="AK20" s="3"/>
      <c r="AL20" s="7"/>
      <c r="AM20" s="72" t="s">
        <v>167</v>
      </c>
      <c r="AN20">
        <v>9</v>
      </c>
      <c r="AO20">
        <v>22</v>
      </c>
      <c r="AP20">
        <v>35</v>
      </c>
      <c r="AQ20">
        <v>37</v>
      </c>
      <c r="AR20">
        <v>25</v>
      </c>
      <c r="AS20">
        <v>2</v>
      </c>
      <c r="AT20">
        <v>130</v>
      </c>
      <c r="AU20" t="s">
        <v>167</v>
      </c>
      <c r="AV20">
        <v>9</v>
      </c>
      <c r="AW20">
        <v>22</v>
      </c>
      <c r="AX20">
        <v>35</v>
      </c>
      <c r="AY20">
        <v>37</v>
      </c>
      <c r="AZ20">
        <v>25</v>
      </c>
      <c r="BA20">
        <v>3.37</v>
      </c>
      <c r="BB20">
        <v>1.18</v>
      </c>
      <c r="BC20">
        <v>3</v>
      </c>
      <c r="BD20">
        <v>4</v>
      </c>
    </row>
    <row r="21" spans="1:56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6"/>
      <c r="Z21" s="3"/>
      <c r="AA21" s="7"/>
      <c r="AB21" s="7"/>
      <c r="AC21" s="7"/>
      <c r="AD21" s="7"/>
      <c r="AE21" s="4"/>
      <c r="AF21" s="5"/>
      <c r="AG21" s="5"/>
      <c r="AH21" s="5"/>
      <c r="AI21" s="5"/>
      <c r="AJ21" s="6"/>
      <c r="AK21" s="3"/>
      <c r="AL21" s="7"/>
      <c r="AM21" s="72" t="s">
        <v>168</v>
      </c>
      <c r="AN21">
        <v>5</v>
      </c>
      <c r="AO21">
        <v>6</v>
      </c>
      <c r="AP21">
        <v>13</v>
      </c>
      <c r="AQ21">
        <v>24</v>
      </c>
      <c r="AR21">
        <v>44</v>
      </c>
      <c r="AS21">
        <v>38</v>
      </c>
      <c r="AT21">
        <v>130</v>
      </c>
      <c r="AU21" t="s">
        <v>168</v>
      </c>
      <c r="AV21">
        <v>5</v>
      </c>
      <c r="AW21">
        <v>6</v>
      </c>
      <c r="AX21">
        <v>13</v>
      </c>
      <c r="AY21">
        <v>24</v>
      </c>
      <c r="AZ21">
        <v>44</v>
      </c>
      <c r="BA21">
        <v>4.04</v>
      </c>
      <c r="BB21">
        <v>1.18</v>
      </c>
      <c r="BC21">
        <v>4</v>
      </c>
      <c r="BD21">
        <v>5</v>
      </c>
    </row>
    <row r="22" spans="1:56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6"/>
      <c r="Z22" s="3"/>
      <c r="AA22" s="7"/>
      <c r="AB22" s="7"/>
      <c r="AC22" s="7"/>
      <c r="AD22" s="7"/>
      <c r="AE22" s="4"/>
      <c r="AF22" s="5"/>
      <c r="AG22" s="5"/>
      <c r="AH22" s="5"/>
      <c r="AI22" s="5"/>
      <c r="AJ22" s="6"/>
      <c r="AK22" s="3"/>
      <c r="AL22" s="7"/>
      <c r="AM22" s="72" t="s">
        <v>169</v>
      </c>
      <c r="AN22">
        <v>8</v>
      </c>
      <c r="AO22">
        <v>9</v>
      </c>
      <c r="AP22">
        <v>19</v>
      </c>
      <c r="AQ22">
        <v>17</v>
      </c>
      <c r="AR22">
        <v>21</v>
      </c>
      <c r="AS22">
        <v>56</v>
      </c>
      <c r="AT22">
        <v>130</v>
      </c>
      <c r="AU22" t="s">
        <v>169</v>
      </c>
      <c r="AV22">
        <v>8</v>
      </c>
      <c r="AW22">
        <v>9</v>
      </c>
      <c r="AX22">
        <v>19</v>
      </c>
      <c r="AY22">
        <v>17</v>
      </c>
      <c r="AZ22">
        <v>21</v>
      </c>
      <c r="BA22">
        <v>3.46</v>
      </c>
      <c r="BB22">
        <v>1.32</v>
      </c>
      <c r="BC22">
        <v>4</v>
      </c>
      <c r="BD22">
        <v>5</v>
      </c>
    </row>
    <row r="23" spans="1:56" ht="20.25">
      <c r="A23" s="5"/>
      <c r="B23" s="2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72" t="s">
        <v>170</v>
      </c>
      <c r="AN23">
        <v>6</v>
      </c>
      <c r="AO23">
        <v>7</v>
      </c>
      <c r="AP23">
        <v>29</v>
      </c>
      <c r="AQ23">
        <v>43</v>
      </c>
      <c r="AR23">
        <v>34</v>
      </c>
      <c r="AS23">
        <v>11</v>
      </c>
      <c r="AT23">
        <v>130</v>
      </c>
      <c r="AU23" t="s">
        <v>170</v>
      </c>
      <c r="AV23">
        <v>6</v>
      </c>
      <c r="AW23">
        <v>7</v>
      </c>
      <c r="AX23">
        <v>29</v>
      </c>
      <c r="AY23">
        <v>43</v>
      </c>
      <c r="AZ23">
        <v>34</v>
      </c>
      <c r="BA23">
        <v>3.77</v>
      </c>
      <c r="BB23">
        <v>1.08</v>
      </c>
      <c r="BC23">
        <v>4</v>
      </c>
      <c r="BD23">
        <v>4</v>
      </c>
    </row>
    <row r="24" spans="1:56" ht="20.25">
      <c r="A24" s="5"/>
      <c r="B24" s="2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72" t="s">
        <v>171</v>
      </c>
      <c r="AN24">
        <v>4</v>
      </c>
      <c r="AO24">
        <v>9</v>
      </c>
      <c r="AP24">
        <v>27</v>
      </c>
      <c r="AQ24">
        <v>53</v>
      </c>
      <c r="AR24">
        <v>37</v>
      </c>
      <c r="AS24">
        <v>0</v>
      </c>
      <c r="AT24">
        <v>130</v>
      </c>
      <c r="AU24" t="s">
        <v>171</v>
      </c>
      <c r="AV24">
        <v>4</v>
      </c>
      <c r="AW24">
        <v>9</v>
      </c>
      <c r="AX24">
        <v>27</v>
      </c>
      <c r="AY24">
        <v>53</v>
      </c>
      <c r="AZ24">
        <v>37</v>
      </c>
      <c r="BA24">
        <v>3.85</v>
      </c>
      <c r="BB24">
        <v>1.02</v>
      </c>
      <c r="BC24">
        <v>4</v>
      </c>
      <c r="BD24">
        <v>4</v>
      </c>
    </row>
    <row r="25" spans="1:56" ht="1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10" t="s">
        <v>11</v>
      </c>
      <c r="W25" s="111"/>
      <c r="X25" s="111"/>
      <c r="Y25" s="111"/>
      <c r="Z25" s="111"/>
      <c r="AA25" s="111"/>
      <c r="AB25" s="23"/>
      <c r="AC25" s="110" t="s">
        <v>12</v>
      </c>
      <c r="AD25" s="111"/>
      <c r="AE25" s="111"/>
      <c r="AF25" s="111"/>
      <c r="AG25" s="111"/>
      <c r="AH25" s="112"/>
      <c r="AI25" s="121" t="s">
        <v>86</v>
      </c>
      <c r="AJ25" s="122"/>
      <c r="AK25" s="122"/>
      <c r="AL25" s="122"/>
      <c r="AM25" s="72" t="s">
        <v>172</v>
      </c>
      <c r="AN25">
        <v>3</v>
      </c>
      <c r="AO25">
        <v>11</v>
      </c>
      <c r="AP25">
        <v>43</v>
      </c>
      <c r="AQ25">
        <v>38</v>
      </c>
      <c r="AR25">
        <v>31</v>
      </c>
      <c r="AS25">
        <v>4</v>
      </c>
      <c r="AT25">
        <v>130</v>
      </c>
      <c r="AU25" t="s">
        <v>172</v>
      </c>
      <c r="AV25">
        <v>3</v>
      </c>
      <c r="AW25">
        <v>11</v>
      </c>
      <c r="AX25">
        <v>43</v>
      </c>
      <c r="AY25">
        <v>38</v>
      </c>
      <c r="AZ25">
        <v>31</v>
      </c>
      <c r="BA25">
        <v>3.66</v>
      </c>
      <c r="BB25">
        <v>1.02</v>
      </c>
      <c r="BC25">
        <v>4</v>
      </c>
      <c r="BD25">
        <v>3</v>
      </c>
    </row>
    <row r="26" spans="1:56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10"/>
      <c r="W26" s="111"/>
      <c r="X26" s="111"/>
      <c r="Y26" s="111"/>
      <c r="Z26" s="111"/>
      <c r="AA26" s="111"/>
      <c r="AB26" s="23"/>
      <c r="AC26" s="110"/>
      <c r="AD26" s="111"/>
      <c r="AE26" s="111"/>
      <c r="AF26" s="111"/>
      <c r="AG26" s="111"/>
      <c r="AH26" s="112"/>
      <c r="AI26" s="121"/>
      <c r="AJ26" s="122"/>
      <c r="AK26" s="122"/>
      <c r="AL26" s="122"/>
      <c r="AM26" s="72" t="s">
        <v>173</v>
      </c>
      <c r="AN26">
        <v>4</v>
      </c>
      <c r="AO26">
        <v>2</v>
      </c>
      <c r="AP26">
        <v>19</v>
      </c>
      <c r="AQ26">
        <v>28</v>
      </c>
      <c r="AR26">
        <v>31</v>
      </c>
      <c r="AS26">
        <v>46</v>
      </c>
      <c r="AT26">
        <v>130</v>
      </c>
      <c r="AU26" t="s">
        <v>173</v>
      </c>
      <c r="AV26">
        <v>4</v>
      </c>
      <c r="AW26">
        <v>2</v>
      </c>
      <c r="AX26">
        <v>19</v>
      </c>
      <c r="AY26">
        <v>28</v>
      </c>
      <c r="AZ26">
        <v>31</v>
      </c>
      <c r="BA26">
        <v>3.95</v>
      </c>
      <c r="BB26">
        <v>1.06</v>
      </c>
      <c r="BC26">
        <v>4</v>
      </c>
      <c r="BD26">
        <v>5</v>
      </c>
    </row>
    <row r="27" spans="1:56" s="24" customFormat="1" ht="40.5" customHeight="1">
      <c r="A27" s="103" t="s">
        <v>13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43">
        <v>1</v>
      </c>
      <c r="W27" s="43">
        <v>2</v>
      </c>
      <c r="X27" s="43">
        <v>3</v>
      </c>
      <c r="Y27" s="43">
        <v>4</v>
      </c>
      <c r="Z27" s="43">
        <v>5</v>
      </c>
      <c r="AA27" s="43" t="s">
        <v>37</v>
      </c>
      <c r="AB27" s="52" t="s">
        <v>14</v>
      </c>
      <c r="AC27" s="43">
        <v>1</v>
      </c>
      <c r="AD27" s="43">
        <v>2</v>
      </c>
      <c r="AE27" s="43">
        <v>3</v>
      </c>
      <c r="AF27" s="43">
        <v>4</v>
      </c>
      <c r="AG27" s="43">
        <v>5</v>
      </c>
      <c r="AH27" s="43" t="s">
        <v>37</v>
      </c>
      <c r="AI27" s="53" t="s">
        <v>15</v>
      </c>
      <c r="AJ27" s="53" t="s">
        <v>16</v>
      </c>
      <c r="AK27" s="53" t="s">
        <v>17</v>
      </c>
      <c r="AL27" s="53" t="s">
        <v>18</v>
      </c>
      <c r="AM27" s="24" t="s">
        <v>174</v>
      </c>
      <c r="AN27" s="24">
        <v>4</v>
      </c>
      <c r="AO27" s="24">
        <v>4</v>
      </c>
      <c r="AP27" s="24">
        <v>17</v>
      </c>
      <c r="AQ27" s="24">
        <v>33</v>
      </c>
      <c r="AR27" s="24">
        <v>28</v>
      </c>
      <c r="AS27" s="24">
        <v>44</v>
      </c>
      <c r="AT27" s="24">
        <v>130</v>
      </c>
      <c r="AU27" s="24" t="s">
        <v>174</v>
      </c>
      <c r="AV27" s="24">
        <v>4</v>
      </c>
      <c r="AW27" s="24">
        <v>4</v>
      </c>
      <c r="AX27" s="24">
        <v>17</v>
      </c>
      <c r="AY27" s="24">
        <v>33</v>
      </c>
      <c r="AZ27" s="24">
        <v>28</v>
      </c>
      <c r="BA27" s="24">
        <v>3.9</v>
      </c>
      <c r="BB27" s="24">
        <v>1.06</v>
      </c>
      <c r="BC27" s="24">
        <v>4</v>
      </c>
      <c r="BD27" s="24">
        <v>4</v>
      </c>
    </row>
    <row r="28" spans="1:56" s="27" customFormat="1" ht="20.100000000000001" customHeight="1">
      <c r="A28" s="25" t="s">
        <v>19</v>
      </c>
      <c r="B28" s="107" t="s">
        <v>60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89">
        <f>+AN3</f>
        <v>1</v>
      </c>
      <c r="W28" s="89">
        <f t="shared" ref="W28:AA33" si="0">+AO3</f>
        <v>0</v>
      </c>
      <c r="X28" s="89">
        <f t="shared" si="0"/>
        <v>1</v>
      </c>
      <c r="Y28" s="89">
        <f t="shared" si="0"/>
        <v>7</v>
      </c>
      <c r="Z28" s="89">
        <f t="shared" si="0"/>
        <v>20</v>
      </c>
      <c r="AA28" s="89">
        <f t="shared" si="0"/>
        <v>0</v>
      </c>
      <c r="AB28" s="89">
        <f>SUM(V28:AA28)</f>
        <v>29</v>
      </c>
      <c r="AC28" s="26">
        <f t="shared" ref="AC28:AH33" si="1">V28/$AB28</f>
        <v>3.4482758620689655E-2</v>
      </c>
      <c r="AD28" s="26">
        <f t="shared" si="1"/>
        <v>0</v>
      </c>
      <c r="AE28" s="26">
        <f t="shared" si="1"/>
        <v>3.4482758620689655E-2</v>
      </c>
      <c r="AF28" s="26">
        <f t="shared" si="1"/>
        <v>0.2413793103448276</v>
      </c>
      <c r="AG28" s="26">
        <f t="shared" si="1"/>
        <v>0.68965517241379315</v>
      </c>
      <c r="AH28" s="26">
        <f t="shared" si="1"/>
        <v>0</v>
      </c>
      <c r="AI28" s="89">
        <f t="shared" ref="AI28:AL33" si="2">+BA3</f>
        <v>4.55</v>
      </c>
      <c r="AJ28" s="89">
        <f t="shared" si="2"/>
        <v>0.87</v>
      </c>
      <c r="AK28" s="89">
        <f t="shared" si="2"/>
        <v>5</v>
      </c>
      <c r="AL28" s="89">
        <f t="shared" si="2"/>
        <v>5</v>
      </c>
      <c r="AM28" s="27" t="s">
        <v>136</v>
      </c>
      <c r="AU28" s="27" t="s">
        <v>136</v>
      </c>
    </row>
    <row r="29" spans="1:56" s="27" customFormat="1" ht="20.100000000000001" customHeight="1">
      <c r="A29" s="25" t="s">
        <v>20</v>
      </c>
      <c r="B29" s="107" t="s">
        <v>21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89">
        <f t="shared" ref="V29:V33" si="3">+AN4</f>
        <v>1</v>
      </c>
      <c r="W29" s="89">
        <f t="shared" si="0"/>
        <v>0</v>
      </c>
      <c r="X29" s="89">
        <f t="shared" si="0"/>
        <v>8</v>
      </c>
      <c r="Y29" s="89">
        <f t="shared" si="0"/>
        <v>15</v>
      </c>
      <c r="Z29" s="89">
        <f t="shared" si="0"/>
        <v>5</v>
      </c>
      <c r="AA29" s="89">
        <f t="shared" si="0"/>
        <v>0</v>
      </c>
      <c r="AB29" s="89">
        <f t="shared" ref="AB29:AB33" si="4">SUM(V29:AA29)</f>
        <v>29</v>
      </c>
      <c r="AC29" s="26">
        <f t="shared" si="1"/>
        <v>3.4482758620689655E-2</v>
      </c>
      <c r="AD29" s="26">
        <f t="shared" si="1"/>
        <v>0</v>
      </c>
      <c r="AE29" s="26">
        <f t="shared" si="1"/>
        <v>0.27586206896551724</v>
      </c>
      <c r="AF29" s="26">
        <f t="shared" si="1"/>
        <v>0.51724137931034486</v>
      </c>
      <c r="AG29" s="26">
        <f t="shared" si="1"/>
        <v>0.17241379310344829</v>
      </c>
      <c r="AH29" s="26">
        <f t="shared" si="1"/>
        <v>0</v>
      </c>
      <c r="AI29" s="89">
        <f t="shared" si="2"/>
        <v>3.79</v>
      </c>
      <c r="AJ29" s="89">
        <f t="shared" si="2"/>
        <v>0.86</v>
      </c>
      <c r="AK29" s="89">
        <f t="shared" si="2"/>
        <v>4</v>
      </c>
      <c r="AL29" s="89">
        <f t="shared" si="2"/>
        <v>4</v>
      </c>
      <c r="AU29" s="27" t="s">
        <v>119</v>
      </c>
    </row>
    <row r="30" spans="1:56" s="27" customFormat="1" ht="20.100000000000001" customHeight="1">
      <c r="A30" s="25" t="s">
        <v>22</v>
      </c>
      <c r="B30" s="107" t="s">
        <v>62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89">
        <f t="shared" si="3"/>
        <v>0</v>
      </c>
      <c r="W30" s="89">
        <f t="shared" si="0"/>
        <v>0</v>
      </c>
      <c r="X30" s="89">
        <f t="shared" si="0"/>
        <v>4</v>
      </c>
      <c r="Y30" s="89">
        <f t="shared" si="0"/>
        <v>11</v>
      </c>
      <c r="Z30" s="89">
        <f t="shared" si="0"/>
        <v>14</v>
      </c>
      <c r="AA30" s="89">
        <f t="shared" si="0"/>
        <v>0</v>
      </c>
      <c r="AB30" s="89">
        <f t="shared" si="4"/>
        <v>29</v>
      </c>
      <c r="AC30" s="26">
        <f t="shared" si="1"/>
        <v>0</v>
      </c>
      <c r="AD30" s="26">
        <f t="shared" si="1"/>
        <v>0</v>
      </c>
      <c r="AE30" s="26">
        <f t="shared" si="1"/>
        <v>0.13793103448275862</v>
      </c>
      <c r="AF30" s="26">
        <f t="shared" si="1"/>
        <v>0.37931034482758619</v>
      </c>
      <c r="AG30" s="26">
        <f t="shared" si="1"/>
        <v>0.48275862068965519</v>
      </c>
      <c r="AH30" s="26">
        <f t="shared" si="1"/>
        <v>0</v>
      </c>
      <c r="AI30" s="89">
        <f t="shared" si="2"/>
        <v>4.34</v>
      </c>
      <c r="AJ30" s="89">
        <f t="shared" si="2"/>
        <v>0.72</v>
      </c>
      <c r="AK30" s="89">
        <f t="shared" si="2"/>
        <v>4</v>
      </c>
      <c r="AL30" s="89">
        <f t="shared" si="2"/>
        <v>5</v>
      </c>
    </row>
    <row r="31" spans="1:56" s="27" customFormat="1" ht="20.100000000000001" customHeight="1">
      <c r="A31" s="25" t="s">
        <v>24</v>
      </c>
      <c r="B31" s="107" t="s">
        <v>23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89">
        <f t="shared" si="3"/>
        <v>16</v>
      </c>
      <c r="W31" s="89">
        <f t="shared" si="0"/>
        <v>8</v>
      </c>
      <c r="X31" s="89">
        <f t="shared" si="0"/>
        <v>1</v>
      </c>
      <c r="Y31" s="89">
        <f t="shared" si="0"/>
        <v>2</v>
      </c>
      <c r="Z31" s="89">
        <f t="shared" si="0"/>
        <v>1</v>
      </c>
      <c r="AA31" s="89">
        <f t="shared" si="0"/>
        <v>1</v>
      </c>
      <c r="AB31" s="89">
        <f t="shared" si="4"/>
        <v>29</v>
      </c>
      <c r="AC31" s="26">
        <f t="shared" si="1"/>
        <v>0.55172413793103448</v>
      </c>
      <c r="AD31" s="26">
        <f t="shared" si="1"/>
        <v>0.27586206896551724</v>
      </c>
      <c r="AE31" s="26">
        <f t="shared" si="1"/>
        <v>3.4482758620689655E-2</v>
      </c>
      <c r="AF31" s="26">
        <f t="shared" si="1"/>
        <v>6.8965517241379309E-2</v>
      </c>
      <c r="AG31" s="26">
        <f t="shared" si="1"/>
        <v>3.4482758620689655E-2</v>
      </c>
      <c r="AH31" s="26">
        <f t="shared" si="1"/>
        <v>3.4482758620689655E-2</v>
      </c>
      <c r="AI31" s="89">
        <f t="shared" si="2"/>
        <v>1.71</v>
      </c>
      <c r="AJ31" s="89">
        <f t="shared" si="2"/>
        <v>1.08</v>
      </c>
      <c r="AK31" s="89">
        <f t="shared" si="2"/>
        <v>1</v>
      </c>
      <c r="AL31" s="89">
        <f t="shared" si="2"/>
        <v>1</v>
      </c>
    </row>
    <row r="32" spans="1:56" s="27" customFormat="1" ht="20.100000000000001" customHeight="1">
      <c r="A32" s="25" t="s">
        <v>26</v>
      </c>
      <c r="B32" s="107" t="s">
        <v>25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89">
        <f t="shared" si="3"/>
        <v>10</v>
      </c>
      <c r="W32" s="89">
        <f t="shared" si="0"/>
        <v>3</v>
      </c>
      <c r="X32" s="89">
        <f t="shared" si="0"/>
        <v>5</v>
      </c>
      <c r="Y32" s="89">
        <f t="shared" si="0"/>
        <v>5</v>
      </c>
      <c r="Z32" s="89">
        <f t="shared" si="0"/>
        <v>5</v>
      </c>
      <c r="AA32" s="89">
        <f t="shared" si="0"/>
        <v>1</v>
      </c>
      <c r="AB32" s="89">
        <f t="shared" si="4"/>
        <v>29</v>
      </c>
      <c r="AC32" s="26">
        <f t="shared" si="1"/>
        <v>0.34482758620689657</v>
      </c>
      <c r="AD32" s="26">
        <f t="shared" si="1"/>
        <v>0.10344827586206896</v>
      </c>
      <c r="AE32" s="26">
        <f t="shared" si="1"/>
        <v>0.17241379310344829</v>
      </c>
      <c r="AF32" s="26">
        <f t="shared" si="1"/>
        <v>0.17241379310344829</v>
      </c>
      <c r="AG32" s="26">
        <f t="shared" si="1"/>
        <v>0.17241379310344829</v>
      </c>
      <c r="AH32" s="26">
        <f t="shared" si="1"/>
        <v>3.4482758620689655E-2</v>
      </c>
      <c r="AI32" s="89">
        <f t="shared" si="2"/>
        <v>2.71</v>
      </c>
      <c r="AJ32" s="89">
        <f t="shared" si="2"/>
        <v>1.56</v>
      </c>
      <c r="AK32" s="89">
        <f t="shared" si="2"/>
        <v>3</v>
      </c>
      <c r="AL32" s="89">
        <f t="shared" si="2"/>
        <v>1</v>
      </c>
    </row>
    <row r="33" spans="1:52" s="27" customFormat="1" ht="20.100000000000001" customHeight="1">
      <c r="A33" s="25" t="s">
        <v>61</v>
      </c>
      <c r="B33" s="107" t="s">
        <v>27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89">
        <f t="shared" si="3"/>
        <v>1</v>
      </c>
      <c r="W33" s="89">
        <f t="shared" si="0"/>
        <v>1</v>
      </c>
      <c r="X33" s="89">
        <f t="shared" si="0"/>
        <v>6</v>
      </c>
      <c r="Y33" s="89">
        <f t="shared" si="0"/>
        <v>10</v>
      </c>
      <c r="Z33" s="89">
        <f t="shared" si="0"/>
        <v>8</v>
      </c>
      <c r="AA33" s="89">
        <f t="shared" si="0"/>
        <v>3</v>
      </c>
      <c r="AB33" s="89">
        <f t="shared" si="4"/>
        <v>29</v>
      </c>
      <c r="AC33" s="26">
        <f t="shared" si="1"/>
        <v>3.4482758620689655E-2</v>
      </c>
      <c r="AD33" s="26">
        <f t="shared" si="1"/>
        <v>3.4482758620689655E-2</v>
      </c>
      <c r="AE33" s="26">
        <f t="shared" si="1"/>
        <v>0.20689655172413793</v>
      </c>
      <c r="AF33" s="26">
        <f t="shared" si="1"/>
        <v>0.34482758620689657</v>
      </c>
      <c r="AG33" s="26">
        <f t="shared" si="1"/>
        <v>0.27586206896551724</v>
      </c>
      <c r="AH33" s="26">
        <f t="shared" si="1"/>
        <v>0.10344827586206896</v>
      </c>
      <c r="AI33" s="89">
        <f t="shared" si="2"/>
        <v>3.88</v>
      </c>
      <c r="AJ33" s="89">
        <f t="shared" si="2"/>
        <v>1.03</v>
      </c>
      <c r="AK33" s="89">
        <f t="shared" si="2"/>
        <v>4</v>
      </c>
      <c r="AL33" s="89">
        <f t="shared" si="2"/>
        <v>4</v>
      </c>
    </row>
    <row r="34" spans="1:52" s="24" customFormat="1" ht="16.5" customHeight="1">
      <c r="A34" s="28"/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</row>
    <row r="35" spans="1:52" s="24" customFormat="1" ht="16.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32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91" t="s">
        <v>135</v>
      </c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s="24" customFormat="1" ht="26.25" customHeight="1">
      <c r="A36" s="103" t="s">
        <v>28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91" t="s">
        <v>120</v>
      </c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s="24" customFormat="1" ht="13.5" customHeight="1">
      <c r="A37" s="29"/>
      <c r="B37" s="29"/>
      <c r="C37" s="29"/>
      <c r="D37" s="29"/>
      <c r="E37" s="29"/>
      <c r="F37" s="33"/>
      <c r="G37" s="34"/>
      <c r="H37" s="34"/>
      <c r="I37" s="34"/>
      <c r="J37" s="34"/>
      <c r="K37" s="34"/>
      <c r="L37" s="34"/>
      <c r="M37" s="34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91"/>
      <c r="AN37" s="91"/>
      <c r="AO37" s="91" t="s">
        <v>95</v>
      </c>
      <c r="AP37" s="91" t="s">
        <v>175</v>
      </c>
      <c r="AQ37" s="91" t="s">
        <v>176</v>
      </c>
      <c r="AR37" s="91" t="s">
        <v>108</v>
      </c>
      <c r="AS37" s="91" t="s">
        <v>177</v>
      </c>
      <c r="AT37" s="91" t="s">
        <v>110</v>
      </c>
      <c r="AU37" s="91" t="s">
        <v>178</v>
      </c>
      <c r="AV37" s="91" t="s">
        <v>179</v>
      </c>
      <c r="AW37" s="91" t="s">
        <v>180</v>
      </c>
      <c r="AX37" s="91" t="s">
        <v>181</v>
      </c>
      <c r="AY37" s="91" t="s">
        <v>182</v>
      </c>
      <c r="AZ37" s="91" t="s">
        <v>116</v>
      </c>
    </row>
    <row r="38" spans="1:52" s="24" customFormat="1" ht="21">
      <c r="A38" s="29"/>
      <c r="B38" s="29"/>
      <c r="C38" s="29"/>
      <c r="D38" s="29"/>
      <c r="E38" s="29"/>
      <c r="F38" s="33"/>
      <c r="G38" s="35"/>
      <c r="H38" s="35"/>
      <c r="I38" s="35"/>
      <c r="J38" s="35"/>
      <c r="K38" s="35"/>
      <c r="L38" s="123" t="s">
        <v>96</v>
      </c>
      <c r="M38" s="124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91" t="s">
        <v>121</v>
      </c>
      <c r="AN38" s="91" t="s">
        <v>100</v>
      </c>
      <c r="AO38" s="91">
        <v>130</v>
      </c>
      <c r="AP38" s="91">
        <v>130</v>
      </c>
      <c r="AQ38" s="91">
        <v>130</v>
      </c>
      <c r="AR38" s="91">
        <v>130</v>
      </c>
      <c r="AS38" s="91">
        <v>130</v>
      </c>
      <c r="AT38" s="91">
        <v>130</v>
      </c>
      <c r="AU38" s="91">
        <v>130</v>
      </c>
      <c r="AV38" s="91">
        <v>130</v>
      </c>
      <c r="AW38" s="91">
        <v>130</v>
      </c>
      <c r="AX38" s="91">
        <v>130</v>
      </c>
      <c r="AY38" s="91">
        <v>130</v>
      </c>
      <c r="AZ38" s="91">
        <v>130</v>
      </c>
    </row>
    <row r="39" spans="1:52" s="24" customFormat="1" ht="20.100000000000001" customHeight="1">
      <c r="A39" s="29"/>
      <c r="B39" s="29"/>
      <c r="C39" s="29"/>
      <c r="D39" s="29"/>
      <c r="E39" s="29"/>
      <c r="F39" s="33"/>
      <c r="G39" s="126" t="str">
        <f>+AN59</f>
        <v>Visita del Instituto a la Universidad</v>
      </c>
      <c r="H39" s="126"/>
      <c r="I39" s="126"/>
      <c r="J39" s="126"/>
      <c r="K39" s="126"/>
      <c r="L39" s="123">
        <f>+AO59</f>
        <v>12</v>
      </c>
      <c r="M39" s="124">
        <v>96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91"/>
      <c r="AN39" s="91" t="s">
        <v>122</v>
      </c>
      <c r="AO39" s="91">
        <v>0</v>
      </c>
      <c r="AP39" s="91">
        <v>0</v>
      </c>
      <c r="AQ39" s="91">
        <v>0</v>
      </c>
      <c r="AR39" s="91">
        <v>0</v>
      </c>
      <c r="AS39" s="91">
        <v>0</v>
      </c>
      <c r="AT39" s="91">
        <v>0</v>
      </c>
      <c r="AU39" s="91">
        <v>0</v>
      </c>
      <c r="AV39" s="91">
        <v>0</v>
      </c>
      <c r="AW39" s="91">
        <v>0</v>
      </c>
      <c r="AX39" s="91">
        <v>0</v>
      </c>
      <c r="AY39" s="91">
        <v>0</v>
      </c>
      <c r="AZ39" s="91">
        <v>0</v>
      </c>
    </row>
    <row r="40" spans="1:52" s="24" customFormat="1" ht="20.100000000000001" customHeight="1">
      <c r="A40" s="29"/>
      <c r="B40" s="29"/>
      <c r="C40" s="29"/>
      <c r="D40" s="29"/>
      <c r="E40" s="29"/>
      <c r="F40" s="33"/>
      <c r="G40" s="126" t="str">
        <f t="shared" ref="G40:G42" si="5">+AN60</f>
        <v>Información que llega al Instituto</v>
      </c>
      <c r="H40" s="126"/>
      <c r="I40" s="126"/>
      <c r="J40" s="126"/>
      <c r="K40" s="126"/>
      <c r="L40" s="123">
        <f t="shared" ref="L40:L42" si="6">+AO60</f>
        <v>4</v>
      </c>
      <c r="M40" s="124">
        <v>97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91" t="s">
        <v>136</v>
      </c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s="24" customFormat="1" ht="20.100000000000001" customHeight="1">
      <c r="A41" s="29"/>
      <c r="B41" s="29"/>
      <c r="C41" s="29"/>
      <c r="D41" s="29"/>
      <c r="E41" s="29"/>
      <c r="F41" s="33"/>
      <c r="G41" s="126" t="str">
        <f t="shared" si="5"/>
        <v>Página Web</v>
      </c>
      <c r="H41" s="126"/>
      <c r="I41" s="126"/>
      <c r="J41" s="126"/>
      <c r="K41" s="126"/>
      <c r="L41" s="123">
        <f t="shared" si="6"/>
        <v>6</v>
      </c>
      <c r="M41" s="124">
        <v>98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s="24" customFormat="1" ht="20.100000000000001" customHeight="1">
      <c r="A42" s="29"/>
      <c r="B42" s="29"/>
      <c r="C42" s="29"/>
      <c r="D42" s="29"/>
      <c r="E42" s="29"/>
      <c r="F42" s="33"/>
      <c r="G42" s="126" t="str">
        <f t="shared" si="5"/>
        <v>Otro</v>
      </c>
      <c r="H42" s="126"/>
      <c r="I42" s="126"/>
      <c r="J42" s="126"/>
      <c r="K42" s="126"/>
      <c r="L42" s="123">
        <f t="shared" si="6"/>
        <v>7</v>
      </c>
      <c r="M42" s="124">
        <v>99</v>
      </c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s="24" customFormat="1" ht="20.100000000000001" customHeight="1">
      <c r="A43" s="29"/>
      <c r="B43" s="29"/>
      <c r="C43" s="29"/>
      <c r="D43" s="29"/>
      <c r="E43" s="29"/>
      <c r="F43" s="33"/>
      <c r="G43" s="126"/>
      <c r="H43" s="126"/>
      <c r="I43" s="126"/>
      <c r="J43" s="126"/>
      <c r="K43" s="126"/>
      <c r="L43" s="123"/>
      <c r="M43" s="124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52" s="24" customFormat="1" ht="15.75" customHeight="1">
      <c r="A44" s="29"/>
      <c r="B44" s="29"/>
      <c r="C44" s="29"/>
      <c r="D44" s="29"/>
      <c r="E44" s="29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91" t="s">
        <v>94</v>
      </c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</row>
    <row r="45" spans="1:52" s="24" customFormat="1" ht="25.5" customHeight="1">
      <c r="A45" s="29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33"/>
      <c r="W45" s="33"/>
      <c r="X45" s="33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91" t="s">
        <v>188</v>
      </c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</row>
    <row r="46" spans="1:52" s="24" customFormat="1" ht="12.75" customHeight="1">
      <c r="A46" s="29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33"/>
      <c r="W46" s="33"/>
      <c r="X46" s="33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91"/>
      <c r="AN46" s="91"/>
      <c r="AO46" s="91" t="s">
        <v>96</v>
      </c>
      <c r="AP46" s="91" t="s">
        <v>97</v>
      </c>
      <c r="AQ46" s="91" t="s">
        <v>98</v>
      </c>
      <c r="AR46" s="91" t="s">
        <v>99</v>
      </c>
      <c r="AS46" s="91"/>
      <c r="AT46" s="91"/>
      <c r="AU46" s="91"/>
      <c r="AV46" s="91"/>
      <c r="AW46" s="91"/>
      <c r="AX46" s="91"/>
      <c r="AY46" s="91"/>
      <c r="AZ46" s="91"/>
    </row>
    <row r="47" spans="1:52" s="24" customFormat="1" ht="21">
      <c r="A47" s="33"/>
      <c r="B47" s="127"/>
      <c r="C47" s="127"/>
      <c r="D47" s="127"/>
      <c r="E47" s="127"/>
      <c r="F47" s="127"/>
      <c r="G47" s="127"/>
      <c r="H47" s="127"/>
      <c r="I47" s="127"/>
      <c r="J47" s="127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29"/>
      <c r="AL47" s="29"/>
      <c r="AM47" s="91" t="s">
        <v>100</v>
      </c>
      <c r="AN47" s="91" t="s">
        <v>102</v>
      </c>
      <c r="AO47" s="91">
        <v>29</v>
      </c>
      <c r="AP47" s="91">
        <v>22.3</v>
      </c>
      <c r="AQ47" s="91">
        <v>22.3</v>
      </c>
      <c r="AR47" s="91">
        <v>22.3</v>
      </c>
      <c r="AS47" s="91"/>
      <c r="AT47" s="91"/>
      <c r="AU47" s="91"/>
      <c r="AV47" s="91"/>
      <c r="AW47" s="91"/>
      <c r="AX47" s="91"/>
      <c r="AY47" s="91"/>
      <c r="AZ47" s="91"/>
    </row>
    <row r="48" spans="1:52" s="24" customFormat="1" ht="21">
      <c r="A48" s="33"/>
      <c r="B48" s="127"/>
      <c r="C48" s="127"/>
      <c r="D48" s="127"/>
      <c r="E48" s="127"/>
      <c r="F48" s="127"/>
      <c r="G48" s="127"/>
      <c r="H48" s="127"/>
      <c r="I48" s="127"/>
      <c r="J48" s="127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91"/>
      <c r="AN48" s="91" t="s">
        <v>103</v>
      </c>
      <c r="AO48" s="91">
        <v>35</v>
      </c>
      <c r="AP48" s="91">
        <v>26.9</v>
      </c>
      <c r="AQ48" s="91">
        <v>26.9</v>
      </c>
      <c r="AR48" s="91">
        <v>49.2</v>
      </c>
      <c r="AS48" s="91"/>
      <c r="AT48" s="91"/>
      <c r="AU48" s="91"/>
      <c r="AV48" s="91"/>
      <c r="AW48" s="91"/>
      <c r="AX48" s="91"/>
      <c r="AY48" s="91"/>
      <c r="AZ48" s="91"/>
    </row>
    <row r="49" spans="1:52" s="24" customFormat="1" ht="21">
      <c r="A49" s="33"/>
      <c r="B49" s="127"/>
      <c r="C49" s="127"/>
      <c r="D49" s="127"/>
      <c r="E49" s="127"/>
      <c r="F49" s="127"/>
      <c r="G49" s="127"/>
      <c r="H49" s="127"/>
      <c r="I49" s="127"/>
      <c r="J49" s="127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91"/>
      <c r="AN49" s="91" t="s">
        <v>104</v>
      </c>
      <c r="AO49" s="91">
        <v>30</v>
      </c>
      <c r="AP49" s="91">
        <v>23.1</v>
      </c>
      <c r="AQ49" s="91">
        <v>23.1</v>
      </c>
      <c r="AR49" s="91">
        <v>72.3</v>
      </c>
      <c r="AS49" s="91"/>
      <c r="AT49" s="91"/>
      <c r="AU49" s="91"/>
      <c r="AV49" s="91"/>
      <c r="AW49" s="91"/>
      <c r="AX49" s="91"/>
      <c r="AY49" s="91"/>
      <c r="AZ49" s="91"/>
    </row>
    <row r="50" spans="1:52" s="24" customFormat="1" ht="21">
      <c r="A50" s="33"/>
      <c r="B50" s="79"/>
      <c r="C50" s="79"/>
      <c r="D50" s="79"/>
      <c r="E50" s="79"/>
      <c r="F50" s="79"/>
      <c r="G50" s="79"/>
      <c r="H50" s="79"/>
      <c r="I50" s="79"/>
      <c r="J50" s="79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91"/>
      <c r="AN50" s="91" t="s">
        <v>105</v>
      </c>
      <c r="AO50" s="91">
        <v>36</v>
      </c>
      <c r="AP50" s="91">
        <v>27.7</v>
      </c>
      <c r="AQ50" s="91">
        <v>27.7</v>
      </c>
      <c r="AR50" s="91">
        <v>100</v>
      </c>
      <c r="AS50" s="91"/>
      <c r="AT50" s="91"/>
      <c r="AU50" s="91"/>
      <c r="AV50" s="91"/>
      <c r="AW50" s="91"/>
      <c r="AX50" s="91"/>
      <c r="AY50" s="91"/>
      <c r="AZ50" s="91"/>
    </row>
    <row r="51" spans="1:52" s="24" customFormat="1" ht="20.25" customHeight="1">
      <c r="A51" s="38"/>
      <c r="B51" s="39"/>
      <c r="C51" s="38"/>
      <c r="D51" s="38"/>
      <c r="E51" s="38"/>
      <c r="F51" s="38"/>
      <c r="G51" s="38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29"/>
      <c r="AM51" s="91"/>
      <c r="AN51" s="91" t="s">
        <v>92</v>
      </c>
      <c r="AO51" s="91">
        <v>130</v>
      </c>
      <c r="AP51" s="91">
        <v>100</v>
      </c>
      <c r="AQ51" s="91">
        <v>100</v>
      </c>
      <c r="AR51" s="91"/>
      <c r="AS51" s="91"/>
      <c r="AT51" s="91"/>
      <c r="AU51" s="91"/>
      <c r="AV51" s="91"/>
      <c r="AW51" s="91"/>
      <c r="AX51" s="91"/>
      <c r="AY51" s="91"/>
      <c r="AZ51" s="91"/>
    </row>
    <row r="52" spans="1:52" s="27" customFormat="1" ht="18.75" customHeight="1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105" t="s">
        <v>11</v>
      </c>
      <c r="W52" s="105"/>
      <c r="X52" s="105"/>
      <c r="Y52" s="105"/>
      <c r="Z52" s="105"/>
      <c r="AA52" s="105"/>
      <c r="AB52" s="23"/>
      <c r="AC52" s="105" t="s">
        <v>12</v>
      </c>
      <c r="AD52" s="105"/>
      <c r="AE52" s="105"/>
      <c r="AF52" s="105"/>
      <c r="AG52" s="105"/>
      <c r="AH52" s="105"/>
      <c r="AI52" s="106" t="s">
        <v>86</v>
      </c>
      <c r="AJ52" s="106"/>
      <c r="AK52" s="106"/>
      <c r="AL52" s="106"/>
      <c r="AM52" s="77" t="s">
        <v>136</v>
      </c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</row>
    <row r="53" spans="1:52" s="24" customFormat="1" ht="30.75" customHeight="1">
      <c r="A53" s="33"/>
      <c r="B53" s="125"/>
      <c r="C53" s="125"/>
      <c r="D53" s="42"/>
      <c r="E53" s="42"/>
      <c r="F53" s="42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105"/>
      <c r="W53" s="105"/>
      <c r="X53" s="105"/>
      <c r="Y53" s="105"/>
      <c r="Z53" s="105"/>
      <c r="AA53" s="105"/>
      <c r="AB53" s="23"/>
      <c r="AC53" s="105"/>
      <c r="AD53" s="105"/>
      <c r="AE53" s="105"/>
      <c r="AF53" s="105"/>
      <c r="AG53" s="105"/>
      <c r="AH53" s="105"/>
      <c r="AI53" s="106"/>
      <c r="AJ53" s="106"/>
      <c r="AK53" s="106"/>
      <c r="AL53" s="106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</row>
    <row r="54" spans="1:52" s="24" customFormat="1" ht="36.75" customHeight="1">
      <c r="A54" s="103" t="s">
        <v>36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43">
        <v>1</v>
      </c>
      <c r="W54" s="43">
        <v>2</v>
      </c>
      <c r="X54" s="43">
        <v>3</v>
      </c>
      <c r="Y54" s="43">
        <v>4</v>
      </c>
      <c r="Z54" s="43">
        <v>5</v>
      </c>
      <c r="AA54" s="43" t="s">
        <v>37</v>
      </c>
      <c r="AB54" s="52" t="s">
        <v>14</v>
      </c>
      <c r="AC54" s="43">
        <v>1</v>
      </c>
      <c r="AD54" s="43">
        <v>2</v>
      </c>
      <c r="AE54" s="43">
        <v>3</v>
      </c>
      <c r="AF54" s="43">
        <v>4</v>
      </c>
      <c r="AG54" s="43">
        <v>5</v>
      </c>
      <c r="AH54" s="43" t="s">
        <v>37</v>
      </c>
      <c r="AI54" s="53" t="s">
        <v>15</v>
      </c>
      <c r="AJ54" s="53" t="s">
        <v>16</v>
      </c>
      <c r="AK54" s="53" t="s">
        <v>17</v>
      </c>
      <c r="AL54" s="53" t="s">
        <v>18</v>
      </c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</row>
    <row r="55" spans="1:52" s="27" customFormat="1" ht="18.75">
      <c r="A55" s="25" t="s">
        <v>38</v>
      </c>
      <c r="B55" s="107" t="s">
        <v>63</v>
      </c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87">
        <f>+AN9</f>
        <v>6</v>
      </c>
      <c r="W55" s="87">
        <f t="shared" ref="W55:AA57" si="7">+AO9</f>
        <v>12</v>
      </c>
      <c r="X55" s="87">
        <f t="shared" si="7"/>
        <v>3</v>
      </c>
      <c r="Y55" s="87">
        <f t="shared" si="7"/>
        <v>4</v>
      </c>
      <c r="Z55" s="87">
        <f t="shared" si="7"/>
        <v>4</v>
      </c>
      <c r="AA55" s="87">
        <f t="shared" si="7"/>
        <v>0</v>
      </c>
      <c r="AB55" s="87">
        <f>SUM(V55:AA55)</f>
        <v>29</v>
      </c>
      <c r="AC55" s="26">
        <f>V55/$AB55</f>
        <v>0.20689655172413793</v>
      </c>
      <c r="AD55" s="26">
        <f t="shared" ref="AD55:AH57" si="8">W55/$AB55</f>
        <v>0.41379310344827586</v>
      </c>
      <c r="AE55" s="26">
        <f t="shared" si="8"/>
        <v>0.10344827586206896</v>
      </c>
      <c r="AF55" s="26">
        <f t="shared" si="8"/>
        <v>0.13793103448275862</v>
      </c>
      <c r="AG55" s="26">
        <f t="shared" si="8"/>
        <v>0.13793103448275862</v>
      </c>
      <c r="AH55" s="26">
        <f t="shared" si="8"/>
        <v>0</v>
      </c>
      <c r="AI55" s="87">
        <f t="shared" ref="AI55:AL57" si="9">+BA9</f>
        <v>2.59</v>
      </c>
      <c r="AJ55" s="87">
        <f t="shared" si="9"/>
        <v>1.35</v>
      </c>
      <c r="AK55" s="87">
        <f t="shared" si="9"/>
        <v>2</v>
      </c>
      <c r="AL55" s="87">
        <f t="shared" si="9"/>
        <v>2</v>
      </c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</row>
    <row r="56" spans="1:52" s="27" customFormat="1" ht="18.75">
      <c r="A56" s="25" t="s">
        <v>39</v>
      </c>
      <c r="B56" s="107" t="s">
        <v>64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87">
        <f t="shared" ref="V56:V57" si="10">+AN10</f>
        <v>9</v>
      </c>
      <c r="W56" s="87">
        <f t="shared" si="7"/>
        <v>5</v>
      </c>
      <c r="X56" s="87">
        <f t="shared" si="7"/>
        <v>8</v>
      </c>
      <c r="Y56" s="87">
        <f t="shared" si="7"/>
        <v>4</v>
      </c>
      <c r="Z56" s="87">
        <f t="shared" si="7"/>
        <v>2</v>
      </c>
      <c r="AA56" s="87">
        <f t="shared" si="7"/>
        <v>1</v>
      </c>
      <c r="AB56" s="87">
        <f t="shared" ref="AB56:AB57" si="11">SUM(V56:AA56)</f>
        <v>29</v>
      </c>
      <c r="AC56" s="26">
        <f t="shared" ref="AC56:AC57" si="12">V56/$AB56</f>
        <v>0.31034482758620691</v>
      </c>
      <c r="AD56" s="26">
        <f t="shared" si="8"/>
        <v>0.17241379310344829</v>
      </c>
      <c r="AE56" s="26">
        <f t="shared" si="8"/>
        <v>0.27586206896551724</v>
      </c>
      <c r="AF56" s="26">
        <f t="shared" si="8"/>
        <v>0.13793103448275862</v>
      </c>
      <c r="AG56" s="26">
        <f t="shared" si="8"/>
        <v>6.8965517241379309E-2</v>
      </c>
      <c r="AH56" s="26">
        <f t="shared" si="8"/>
        <v>3.4482758620689655E-2</v>
      </c>
      <c r="AI56" s="87">
        <f t="shared" si="9"/>
        <v>2.46</v>
      </c>
      <c r="AJ56" s="87">
        <f t="shared" si="9"/>
        <v>1.29</v>
      </c>
      <c r="AK56" s="87">
        <f t="shared" si="9"/>
        <v>3</v>
      </c>
      <c r="AL56" s="87">
        <f t="shared" si="9"/>
        <v>1</v>
      </c>
      <c r="AM56" s="76" t="s">
        <v>189</v>
      </c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</row>
    <row r="57" spans="1:52" s="27" customFormat="1" ht="18.75">
      <c r="A57" s="25" t="s">
        <v>40</v>
      </c>
      <c r="B57" s="107" t="s">
        <v>65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87">
        <f t="shared" si="10"/>
        <v>0</v>
      </c>
      <c r="W57" s="87">
        <f t="shared" si="7"/>
        <v>1</v>
      </c>
      <c r="X57" s="87">
        <f t="shared" si="7"/>
        <v>3</v>
      </c>
      <c r="Y57" s="87">
        <f t="shared" si="7"/>
        <v>7</v>
      </c>
      <c r="Z57" s="87">
        <f t="shared" si="7"/>
        <v>17</v>
      </c>
      <c r="AA57" s="87">
        <f t="shared" si="7"/>
        <v>1</v>
      </c>
      <c r="AB57" s="87">
        <f t="shared" si="11"/>
        <v>29</v>
      </c>
      <c r="AC57" s="26">
        <f t="shared" si="12"/>
        <v>0</v>
      </c>
      <c r="AD57" s="26">
        <f t="shared" si="8"/>
        <v>3.4482758620689655E-2</v>
      </c>
      <c r="AE57" s="26">
        <f t="shared" si="8"/>
        <v>0.10344827586206896</v>
      </c>
      <c r="AF57" s="26">
        <f t="shared" si="8"/>
        <v>0.2413793103448276</v>
      </c>
      <c r="AG57" s="26">
        <f t="shared" si="8"/>
        <v>0.58620689655172409</v>
      </c>
      <c r="AH57" s="26">
        <f t="shared" si="8"/>
        <v>3.4482758620689655E-2</v>
      </c>
      <c r="AI57" s="87">
        <f t="shared" si="9"/>
        <v>4.43</v>
      </c>
      <c r="AJ57" s="87">
        <f t="shared" si="9"/>
        <v>0.84</v>
      </c>
      <c r="AK57" s="87">
        <f t="shared" si="9"/>
        <v>5</v>
      </c>
      <c r="AL57" s="87">
        <f t="shared" si="9"/>
        <v>5</v>
      </c>
      <c r="AM57" s="76"/>
      <c r="AN57" s="77"/>
      <c r="AO57" s="77" t="s">
        <v>96</v>
      </c>
      <c r="AP57" s="77" t="s">
        <v>97</v>
      </c>
      <c r="AQ57" s="77" t="s">
        <v>98</v>
      </c>
      <c r="AR57" s="77" t="s">
        <v>99</v>
      </c>
      <c r="AS57" s="77"/>
      <c r="AT57" s="77"/>
      <c r="AU57" s="77"/>
      <c r="AV57" s="77"/>
      <c r="AW57" s="77"/>
      <c r="AX57" s="77"/>
      <c r="AY57" s="77"/>
      <c r="AZ57" s="77"/>
    </row>
    <row r="58" spans="1:52" s="24" customFormat="1" ht="16.5" customHeight="1">
      <c r="A58" s="33"/>
      <c r="B58" s="44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1"/>
      <c r="T58" s="31"/>
      <c r="U58" s="31"/>
      <c r="V58" s="31"/>
      <c r="W58" s="31"/>
      <c r="X58" s="31"/>
      <c r="Y58" s="31"/>
      <c r="Z58" s="31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72" t="s">
        <v>100</v>
      </c>
      <c r="AN58" s="91"/>
      <c r="AO58" s="91">
        <v>101</v>
      </c>
      <c r="AP58" s="91">
        <v>77.7</v>
      </c>
      <c r="AQ58" s="91">
        <v>77.7</v>
      </c>
      <c r="AR58" s="91">
        <v>77.7</v>
      </c>
      <c r="AS58" s="91"/>
      <c r="AT58" s="91"/>
      <c r="AU58" s="91"/>
      <c r="AV58" s="91"/>
      <c r="AW58" s="91"/>
      <c r="AX58" s="91"/>
      <c r="AY58" s="91"/>
      <c r="AZ58" s="91"/>
    </row>
    <row r="59" spans="1:52" s="24" customFormat="1" ht="16.5" customHeight="1">
      <c r="A59" s="38"/>
      <c r="B59" s="38"/>
      <c r="C59" s="45"/>
      <c r="D59" s="33"/>
      <c r="E59" s="33"/>
      <c r="F59" s="33"/>
      <c r="G59" s="33"/>
      <c r="H59" s="33"/>
      <c r="I59" s="33"/>
      <c r="J59" s="33"/>
      <c r="K59" s="46"/>
      <c r="L59" s="46"/>
      <c r="M59" s="33"/>
      <c r="N59" s="33"/>
      <c r="O59" s="33"/>
      <c r="P59" s="31"/>
      <c r="Q59" s="31"/>
      <c r="R59" s="31"/>
      <c r="S59" s="31"/>
      <c r="T59" s="46"/>
      <c r="U59" s="46"/>
      <c r="V59" s="31"/>
      <c r="W59" s="31"/>
      <c r="X59" s="31"/>
      <c r="Y59" s="31"/>
      <c r="Z59" s="31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72"/>
      <c r="AN59" s="91" t="s">
        <v>31</v>
      </c>
      <c r="AO59" s="91">
        <v>12</v>
      </c>
      <c r="AP59" s="91">
        <v>9.1999999999999993</v>
      </c>
      <c r="AQ59" s="91">
        <v>9.1999999999999993</v>
      </c>
      <c r="AR59" s="91">
        <v>86.9</v>
      </c>
      <c r="AS59" s="91"/>
      <c r="AT59" s="91"/>
      <c r="AU59" s="91"/>
      <c r="AV59" s="91"/>
      <c r="AW59" s="91"/>
      <c r="AX59" s="91"/>
      <c r="AY59" s="91"/>
      <c r="AZ59" s="91"/>
    </row>
    <row r="60" spans="1:52" s="24" customFormat="1" ht="36.75" customHeight="1">
      <c r="A60" s="103" t="s">
        <v>52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31"/>
      <c r="W60" s="31"/>
      <c r="X60" s="31"/>
      <c r="Y60" s="31"/>
      <c r="Z60" s="103" t="s">
        <v>53</v>
      </c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72"/>
      <c r="AN60" s="91" t="s">
        <v>32</v>
      </c>
      <c r="AO60" s="91">
        <v>4</v>
      </c>
      <c r="AP60" s="91">
        <v>3.1</v>
      </c>
      <c r="AQ60" s="91">
        <v>3.1</v>
      </c>
      <c r="AR60" s="91">
        <v>90</v>
      </c>
      <c r="AS60" s="91"/>
      <c r="AT60" s="91"/>
      <c r="AU60" s="91"/>
      <c r="AV60" s="91"/>
      <c r="AW60" s="91"/>
      <c r="AX60" s="91"/>
      <c r="AY60" s="91"/>
      <c r="AZ60" s="91"/>
    </row>
    <row r="61" spans="1:52" s="24" customFormat="1" ht="16.5" customHeight="1">
      <c r="A61" s="38"/>
      <c r="B61" s="38"/>
      <c r="C61" s="45"/>
      <c r="D61" s="33"/>
      <c r="E61" s="33"/>
      <c r="F61" s="33"/>
      <c r="G61" s="33"/>
      <c r="H61" s="33"/>
      <c r="I61" s="33"/>
      <c r="J61" s="33"/>
      <c r="K61" s="46"/>
      <c r="L61" s="46"/>
      <c r="M61" s="33"/>
      <c r="N61" s="33"/>
      <c r="O61" s="33"/>
      <c r="P61" s="31"/>
      <c r="Q61" s="31"/>
      <c r="R61" s="31"/>
      <c r="S61" s="31"/>
      <c r="T61" s="46"/>
      <c r="U61" s="46"/>
      <c r="V61" s="31"/>
      <c r="W61" s="31"/>
      <c r="X61" s="31"/>
      <c r="Y61" s="31"/>
      <c r="Z61" s="31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72"/>
      <c r="AN61" s="91" t="s">
        <v>33</v>
      </c>
      <c r="AO61" s="91">
        <v>6</v>
      </c>
      <c r="AP61" s="91">
        <v>4.5999999999999996</v>
      </c>
      <c r="AQ61" s="91">
        <v>4.5999999999999996</v>
      </c>
      <c r="AR61" s="91">
        <v>94.6</v>
      </c>
      <c r="AS61" s="91"/>
      <c r="AT61" s="91"/>
      <c r="AU61" s="91"/>
      <c r="AV61" s="91"/>
      <c r="AW61" s="91"/>
      <c r="AX61" s="91"/>
      <c r="AY61" s="91"/>
      <c r="AZ61" s="91"/>
    </row>
    <row r="62" spans="1:52" s="24" customFormat="1" ht="16.5" customHeight="1">
      <c r="A62" s="38"/>
      <c r="B62" s="38"/>
      <c r="C62" s="45"/>
      <c r="D62" s="33"/>
      <c r="E62" s="33"/>
      <c r="F62" s="33"/>
      <c r="G62" s="33"/>
      <c r="H62" s="33"/>
      <c r="I62" s="33"/>
      <c r="J62" s="33"/>
      <c r="K62" s="46"/>
      <c r="L62" s="46"/>
      <c r="M62" s="33"/>
      <c r="N62" s="33"/>
      <c r="O62" s="33"/>
      <c r="P62" s="31"/>
      <c r="Q62" s="31"/>
      <c r="R62" s="31"/>
      <c r="S62" s="31"/>
      <c r="T62" s="46"/>
      <c r="U62" s="46"/>
      <c r="V62" s="31"/>
      <c r="W62" s="31"/>
      <c r="X62" s="31"/>
      <c r="Y62" s="31"/>
      <c r="Z62" s="31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72"/>
      <c r="AN62" s="91" t="s">
        <v>184</v>
      </c>
      <c r="AO62" s="91">
        <v>7</v>
      </c>
      <c r="AP62" s="91">
        <v>5.4</v>
      </c>
      <c r="AQ62" s="91">
        <v>5.4</v>
      </c>
      <c r="AR62" s="91">
        <v>100</v>
      </c>
      <c r="AS62" s="91"/>
      <c r="AT62" s="91"/>
      <c r="AU62" s="91"/>
      <c r="AV62" s="91"/>
      <c r="AW62" s="91"/>
      <c r="AX62" s="91"/>
      <c r="AY62" s="91"/>
      <c r="AZ62" s="91"/>
    </row>
    <row r="63" spans="1:52" s="24" customFormat="1" ht="16.5" customHeight="1">
      <c r="A63" s="38"/>
      <c r="B63" s="38"/>
      <c r="C63" s="45"/>
      <c r="D63" s="33"/>
      <c r="E63" s="33"/>
      <c r="F63" s="33"/>
      <c r="G63" s="33"/>
      <c r="H63" s="33"/>
      <c r="I63" s="33"/>
      <c r="J63" s="33"/>
      <c r="K63" s="46"/>
      <c r="L63" s="46"/>
      <c r="M63" s="33"/>
      <c r="N63" s="33"/>
      <c r="O63" s="33"/>
      <c r="P63" s="31"/>
      <c r="Q63" s="31"/>
      <c r="R63" s="31"/>
      <c r="S63" s="31"/>
      <c r="T63" s="46"/>
      <c r="U63" s="46"/>
      <c r="V63" s="31"/>
      <c r="W63" s="31"/>
      <c r="X63" s="31"/>
      <c r="Y63" s="31"/>
      <c r="Z63" s="31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72"/>
      <c r="AN63" s="91" t="s">
        <v>92</v>
      </c>
      <c r="AO63" s="91">
        <v>130</v>
      </c>
      <c r="AP63" s="91">
        <v>100</v>
      </c>
      <c r="AQ63" s="91">
        <v>100</v>
      </c>
      <c r="AR63" s="91"/>
      <c r="AS63" s="91"/>
      <c r="AT63" s="91"/>
      <c r="AU63" s="91"/>
      <c r="AV63" s="91"/>
      <c r="AW63" s="91"/>
      <c r="AX63" s="91"/>
      <c r="AY63" s="91"/>
      <c r="AZ63" s="91"/>
    </row>
    <row r="64" spans="1:52" s="24" customFormat="1" ht="16.5" customHeight="1">
      <c r="A64" s="38"/>
      <c r="B64" s="38"/>
      <c r="C64" s="45"/>
      <c r="D64" s="33"/>
      <c r="E64" s="33"/>
      <c r="F64" s="33"/>
      <c r="G64" s="33"/>
      <c r="H64" s="33"/>
      <c r="I64" s="33"/>
      <c r="J64" s="33"/>
      <c r="K64" s="46"/>
      <c r="L64" s="46"/>
      <c r="M64" s="33"/>
      <c r="N64" s="33"/>
      <c r="O64" s="33"/>
      <c r="P64" s="31"/>
      <c r="Q64" s="31"/>
      <c r="R64" s="31"/>
      <c r="S64" s="31"/>
      <c r="T64" s="46"/>
      <c r="U64" s="46"/>
      <c r="V64" s="31"/>
      <c r="W64" s="31"/>
      <c r="X64" s="31"/>
      <c r="Y64" s="31"/>
      <c r="Z64" s="31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72" t="s">
        <v>136</v>
      </c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</row>
    <row r="65" spans="1:52" s="24" customFormat="1" ht="16.5" customHeight="1">
      <c r="A65" s="38"/>
      <c r="B65" s="38"/>
      <c r="C65" s="45"/>
      <c r="D65" s="33"/>
      <c r="E65" s="33"/>
      <c r="F65" s="33"/>
      <c r="G65" s="33"/>
      <c r="H65" s="33"/>
      <c r="I65" s="33"/>
      <c r="J65" s="33"/>
      <c r="K65" s="46"/>
      <c r="L65" s="46"/>
      <c r="M65" s="33"/>
      <c r="N65" s="33"/>
      <c r="O65" s="33"/>
      <c r="P65" s="31"/>
      <c r="Q65" s="31"/>
      <c r="R65" s="31"/>
      <c r="S65" s="31"/>
      <c r="T65" s="46"/>
      <c r="U65" s="46"/>
      <c r="V65" s="31"/>
      <c r="W65" s="31"/>
      <c r="X65" s="31"/>
      <c r="Y65" s="31"/>
      <c r="Z65" s="31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72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</row>
    <row r="66" spans="1:52" s="24" customFormat="1" ht="16.5" customHeight="1">
      <c r="A66" s="38"/>
      <c r="B66" s="38"/>
      <c r="C66" s="45"/>
      <c r="D66" s="33"/>
      <c r="E66" s="33"/>
      <c r="F66" s="33"/>
      <c r="G66" s="33"/>
      <c r="H66" s="33"/>
      <c r="I66" s="33"/>
      <c r="J66" s="33"/>
      <c r="K66" s="46"/>
      <c r="L66" s="46"/>
      <c r="M66" s="33"/>
      <c r="N66" s="33"/>
      <c r="O66" s="33"/>
      <c r="P66" s="31"/>
      <c r="Q66" s="31"/>
      <c r="R66" s="31"/>
      <c r="S66" s="31"/>
      <c r="T66" s="46"/>
      <c r="U66" s="46"/>
      <c r="V66" s="31"/>
      <c r="W66" s="31"/>
      <c r="X66" s="31"/>
      <c r="Y66" s="31"/>
      <c r="Z66" s="31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72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</row>
    <row r="67" spans="1:52" s="24" customFormat="1" ht="16.5" customHeight="1">
      <c r="A67" s="38"/>
      <c r="B67" s="38"/>
      <c r="C67" s="45"/>
      <c r="D67" s="33"/>
      <c r="E67" s="33"/>
      <c r="F67" s="33"/>
      <c r="G67" s="33"/>
      <c r="H67" s="33"/>
      <c r="I67" s="33"/>
      <c r="J67" s="33"/>
      <c r="K67" s="46"/>
      <c r="L67" s="46"/>
      <c r="M67" s="33"/>
      <c r="N67" s="33"/>
      <c r="O67" s="33"/>
      <c r="P67" s="31"/>
      <c r="Q67" s="31"/>
      <c r="R67" s="31"/>
      <c r="S67" s="31"/>
      <c r="T67" s="46"/>
      <c r="U67" s="46"/>
      <c r="V67" s="31"/>
      <c r="W67" s="31"/>
      <c r="X67" s="31"/>
      <c r="Y67" s="31"/>
      <c r="Z67" s="31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72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</row>
    <row r="68" spans="1:52" s="24" customFormat="1" ht="16.5" customHeight="1">
      <c r="A68" s="38"/>
      <c r="B68" s="38"/>
      <c r="C68" s="45"/>
      <c r="D68" s="33"/>
      <c r="E68" s="33"/>
      <c r="F68" s="33"/>
      <c r="G68" s="33"/>
      <c r="H68" s="33"/>
      <c r="I68" s="33"/>
      <c r="J68" s="33"/>
      <c r="K68" s="46"/>
      <c r="L68" s="46"/>
      <c r="M68" s="33"/>
      <c r="N68" s="33"/>
      <c r="O68" s="33"/>
      <c r="P68" s="31"/>
      <c r="Q68" s="31"/>
      <c r="R68" s="31"/>
      <c r="S68" s="31"/>
      <c r="T68" s="46"/>
      <c r="U68" s="46"/>
      <c r="V68" s="31"/>
      <c r="W68" s="31"/>
      <c r="X68" s="31"/>
      <c r="Y68" s="31"/>
      <c r="Z68" s="31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72" t="s">
        <v>126</v>
      </c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</row>
    <row r="69" spans="1:52" s="24" customFormat="1" ht="16.5" customHeight="1">
      <c r="A69" s="38"/>
      <c r="B69" s="38"/>
      <c r="C69" s="45"/>
      <c r="D69" s="33"/>
      <c r="E69" s="33"/>
      <c r="F69" s="33"/>
      <c r="G69" s="33"/>
      <c r="H69" s="33"/>
      <c r="I69" s="33"/>
      <c r="J69" s="33"/>
      <c r="K69" s="46"/>
      <c r="L69" s="46"/>
      <c r="M69" s="33"/>
      <c r="N69" s="33"/>
      <c r="O69" s="33"/>
      <c r="P69" s="31"/>
      <c r="Q69" s="31"/>
      <c r="R69" s="31"/>
      <c r="S69" s="31"/>
      <c r="T69" s="46"/>
      <c r="U69" s="46"/>
      <c r="V69" s="31"/>
      <c r="W69" s="31"/>
      <c r="X69" s="31"/>
      <c r="Y69" s="31"/>
      <c r="Z69" s="31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72"/>
      <c r="AN69" s="91"/>
      <c r="AO69" s="91" t="s">
        <v>96</v>
      </c>
      <c r="AP69" s="91" t="s">
        <v>97</v>
      </c>
      <c r="AQ69" s="91" t="s">
        <v>98</v>
      </c>
      <c r="AR69" s="91" t="s">
        <v>99</v>
      </c>
      <c r="AS69" s="91"/>
      <c r="AT69" s="91"/>
      <c r="AU69" s="91"/>
      <c r="AV69" s="91"/>
      <c r="AW69" s="91"/>
      <c r="AX69" s="91"/>
      <c r="AY69" s="91"/>
      <c r="AZ69" s="91"/>
    </row>
    <row r="70" spans="1:52" s="24" customFormat="1" ht="16.5" customHeight="1">
      <c r="A70" s="38"/>
      <c r="B70" s="38"/>
      <c r="C70" s="45"/>
      <c r="D70" s="33"/>
      <c r="E70" s="33"/>
      <c r="F70" s="33"/>
      <c r="G70" s="33"/>
      <c r="H70" s="33"/>
      <c r="I70" s="33"/>
      <c r="J70" s="33"/>
      <c r="K70" s="46"/>
      <c r="L70" s="46"/>
      <c r="M70" s="33"/>
      <c r="N70" s="33"/>
      <c r="O70" s="33"/>
      <c r="P70" s="31"/>
      <c r="Q70" s="31"/>
      <c r="R70" s="31"/>
      <c r="S70" s="31"/>
      <c r="T70" s="46"/>
      <c r="U70" s="46"/>
      <c r="V70" s="31"/>
      <c r="W70" s="31"/>
      <c r="X70" s="31"/>
      <c r="Y70" s="31"/>
      <c r="Z70" s="31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72" t="s">
        <v>100</v>
      </c>
      <c r="AN70" s="91"/>
      <c r="AO70" s="91">
        <v>101</v>
      </c>
      <c r="AP70" s="91">
        <v>77.7</v>
      </c>
      <c r="AQ70" s="91">
        <v>77.7</v>
      </c>
      <c r="AR70" s="91">
        <v>77.7</v>
      </c>
      <c r="AS70" s="91"/>
      <c r="AT70" s="91"/>
      <c r="AU70" s="91"/>
      <c r="AV70" s="91"/>
      <c r="AW70" s="91"/>
      <c r="AX70" s="91"/>
      <c r="AY70" s="91"/>
      <c r="AZ70" s="91"/>
    </row>
    <row r="71" spans="1:52" s="24" customFormat="1" ht="16.5" customHeight="1">
      <c r="A71" s="38"/>
      <c r="B71" s="38"/>
      <c r="C71" s="45"/>
      <c r="D71" s="33"/>
      <c r="E71" s="33"/>
      <c r="F71" s="33"/>
      <c r="G71" s="33"/>
      <c r="H71" s="33"/>
      <c r="I71" s="33"/>
      <c r="J71" s="33"/>
      <c r="K71" s="46"/>
      <c r="L71" s="46"/>
      <c r="M71" s="33"/>
      <c r="N71" s="33"/>
      <c r="O71" s="33"/>
      <c r="P71" s="31"/>
      <c r="Q71" s="31"/>
      <c r="R71" s="31"/>
      <c r="S71" s="31"/>
      <c r="T71" s="46"/>
      <c r="U71" s="46"/>
      <c r="V71" s="31"/>
      <c r="W71" s="31"/>
      <c r="X71" s="31"/>
      <c r="Y71" s="31"/>
      <c r="Z71" s="31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72"/>
      <c r="AN71" s="91" t="s">
        <v>185</v>
      </c>
      <c r="AO71" s="91">
        <v>11</v>
      </c>
      <c r="AP71" s="91">
        <v>8.5</v>
      </c>
      <c r="AQ71" s="91">
        <v>8.5</v>
      </c>
      <c r="AR71" s="91">
        <v>86.2</v>
      </c>
      <c r="AS71" s="91"/>
      <c r="AT71" s="91"/>
      <c r="AU71" s="91"/>
      <c r="AV71" s="91"/>
      <c r="AW71" s="91"/>
      <c r="AX71" s="91"/>
      <c r="AY71" s="91"/>
      <c r="AZ71" s="91"/>
    </row>
    <row r="72" spans="1:52" s="24" customFormat="1" ht="16.5" customHeight="1">
      <c r="A72" s="38"/>
      <c r="B72" s="38"/>
      <c r="C72" s="45"/>
      <c r="D72" s="33"/>
      <c r="E72" s="33"/>
      <c r="F72" s="33"/>
      <c r="G72" s="33"/>
      <c r="H72" s="33"/>
      <c r="I72" s="33"/>
      <c r="J72" s="33"/>
      <c r="K72" s="46"/>
      <c r="L72" s="46"/>
      <c r="M72" s="33"/>
      <c r="N72" s="33"/>
      <c r="O72" s="33"/>
      <c r="P72" s="31"/>
      <c r="Q72" s="31"/>
      <c r="R72" s="31"/>
      <c r="S72" s="31"/>
      <c r="T72" s="46"/>
      <c r="U72" s="46"/>
      <c r="V72" s="31"/>
      <c r="W72" s="31"/>
      <c r="X72" s="31"/>
      <c r="Y72" s="31"/>
      <c r="Z72" s="31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72"/>
      <c r="AN72" s="91" t="s">
        <v>30</v>
      </c>
      <c r="AO72" s="91">
        <v>18</v>
      </c>
      <c r="AP72" s="91">
        <v>13.8</v>
      </c>
      <c r="AQ72" s="91">
        <v>13.8</v>
      </c>
      <c r="AR72" s="91">
        <v>100</v>
      </c>
      <c r="AS72" s="91"/>
      <c r="AT72" s="91"/>
      <c r="AU72" s="91"/>
      <c r="AV72" s="91"/>
      <c r="AW72" s="91"/>
      <c r="AX72" s="91"/>
      <c r="AY72" s="91"/>
      <c r="AZ72" s="91"/>
    </row>
    <row r="73" spans="1:52" s="24" customFormat="1" ht="16.5" customHeight="1">
      <c r="A73" s="38"/>
      <c r="B73" s="38"/>
      <c r="C73" s="45"/>
      <c r="D73" s="33"/>
      <c r="E73" s="33"/>
      <c r="F73" s="33"/>
      <c r="G73" s="33"/>
      <c r="H73" s="33"/>
      <c r="I73" s="33"/>
      <c r="J73" s="33"/>
      <c r="K73" s="46"/>
      <c r="L73" s="46"/>
      <c r="M73" s="33"/>
      <c r="N73" s="33"/>
      <c r="O73" s="33"/>
      <c r="P73" s="31"/>
      <c r="Q73" s="31"/>
      <c r="R73" s="31"/>
      <c r="S73" s="31"/>
      <c r="T73" s="46"/>
      <c r="U73" s="46"/>
      <c r="V73" s="31"/>
      <c r="W73" s="31"/>
      <c r="X73" s="31"/>
      <c r="Y73" s="31"/>
      <c r="Z73" s="31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72"/>
      <c r="AN73" s="91" t="s">
        <v>92</v>
      </c>
      <c r="AO73" s="91">
        <v>130</v>
      </c>
      <c r="AP73" s="91">
        <v>100</v>
      </c>
      <c r="AQ73" s="91">
        <v>100</v>
      </c>
      <c r="AR73" s="91"/>
      <c r="AS73" s="91"/>
      <c r="AT73" s="91"/>
      <c r="AU73" s="91"/>
      <c r="AV73" s="91"/>
      <c r="AW73" s="91"/>
      <c r="AX73" s="91"/>
      <c r="AY73" s="91"/>
      <c r="AZ73" s="91"/>
    </row>
    <row r="74" spans="1:52" s="24" customFormat="1" ht="16.5" customHeight="1">
      <c r="A74" s="38"/>
      <c r="B74" s="38"/>
      <c r="C74" s="45"/>
      <c r="D74" s="33"/>
      <c r="E74" s="33"/>
      <c r="F74" s="33"/>
      <c r="G74" s="33"/>
      <c r="H74" s="33"/>
      <c r="I74" s="33"/>
      <c r="J74" s="33"/>
      <c r="K74" s="46"/>
      <c r="L74" s="46"/>
      <c r="M74" s="33"/>
      <c r="N74" s="33"/>
      <c r="O74" s="33"/>
      <c r="P74" s="31"/>
      <c r="Q74" s="31"/>
      <c r="R74" s="31"/>
      <c r="S74" s="31"/>
      <c r="T74" s="46"/>
      <c r="U74" s="46"/>
      <c r="V74" s="31"/>
      <c r="W74" s="31"/>
      <c r="X74" s="31"/>
      <c r="Y74" s="31"/>
      <c r="Z74" s="31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72" t="s">
        <v>136</v>
      </c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</row>
    <row r="75" spans="1:52" s="24" customFormat="1" ht="16.5" customHeight="1">
      <c r="A75" s="38"/>
      <c r="B75" s="38"/>
      <c r="C75" s="45"/>
      <c r="D75" s="33"/>
      <c r="E75" s="33"/>
      <c r="F75" s="33"/>
      <c r="G75" s="33"/>
      <c r="H75" s="33"/>
      <c r="I75" s="33"/>
      <c r="J75" s="33"/>
      <c r="K75" s="46"/>
      <c r="L75" s="46"/>
      <c r="M75" s="33"/>
      <c r="N75" s="33"/>
      <c r="O75" s="33"/>
      <c r="P75" s="31"/>
      <c r="Q75" s="31"/>
      <c r="R75" s="31"/>
      <c r="S75" s="31"/>
      <c r="T75" s="46"/>
      <c r="U75" s="46"/>
      <c r="V75" s="31"/>
      <c r="W75" s="31"/>
      <c r="X75" s="31"/>
      <c r="Y75" s="31"/>
      <c r="Z75" s="31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72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</row>
    <row r="76" spans="1:52" s="24" customFormat="1" ht="16.5" customHeight="1">
      <c r="A76" s="38"/>
      <c r="B76" s="38"/>
      <c r="C76" s="45"/>
      <c r="D76" s="33"/>
      <c r="E76" s="33"/>
      <c r="F76" s="33"/>
      <c r="G76" s="33"/>
      <c r="H76" s="33"/>
      <c r="I76" s="33"/>
      <c r="J76" s="33"/>
      <c r="K76" s="46"/>
      <c r="L76" s="46"/>
      <c r="M76" s="33"/>
      <c r="N76" s="33"/>
      <c r="O76" s="33"/>
      <c r="P76" s="31"/>
      <c r="Q76" s="31"/>
      <c r="R76" s="31"/>
      <c r="S76" s="31"/>
      <c r="T76" s="46"/>
      <c r="U76" s="46"/>
      <c r="V76" s="31"/>
      <c r="W76" s="31"/>
      <c r="X76" s="31"/>
      <c r="Y76" s="31"/>
      <c r="Z76" s="31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72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</row>
    <row r="77" spans="1:52" s="24" customFormat="1" ht="16.5" customHeight="1">
      <c r="A77" s="38"/>
      <c r="B77" s="38"/>
      <c r="C77" s="45"/>
      <c r="D77" s="33"/>
      <c r="E77" s="33"/>
      <c r="F77" s="33"/>
      <c r="G77" s="33"/>
      <c r="H77" s="33"/>
      <c r="I77" s="33"/>
      <c r="J77" s="33"/>
      <c r="K77" s="46"/>
      <c r="L77" s="46"/>
      <c r="M77" s="33"/>
      <c r="N77" s="33"/>
      <c r="O77" s="33"/>
      <c r="P77" s="31"/>
      <c r="Q77" s="31"/>
      <c r="R77" s="31"/>
      <c r="S77" s="31"/>
      <c r="T77" s="46"/>
      <c r="U77" s="46"/>
      <c r="V77" s="31"/>
      <c r="W77" s="31"/>
      <c r="X77" s="31"/>
      <c r="Y77" s="31"/>
      <c r="Z77" s="31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72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</row>
    <row r="78" spans="1:52" s="24" customFormat="1" ht="16.5" customHeight="1">
      <c r="A78" s="38"/>
      <c r="B78" s="38"/>
      <c r="C78" s="45"/>
      <c r="D78" s="33"/>
      <c r="E78" s="33"/>
      <c r="F78" s="33"/>
      <c r="G78" s="33"/>
      <c r="H78" s="33"/>
      <c r="I78" s="33"/>
      <c r="J78" s="33"/>
      <c r="K78" s="46"/>
      <c r="L78" s="46"/>
      <c r="M78" s="33"/>
      <c r="N78" s="33"/>
      <c r="O78" s="33"/>
      <c r="P78" s="31"/>
      <c r="Q78" s="31"/>
      <c r="R78" s="31"/>
      <c r="S78" s="31"/>
      <c r="T78" s="46"/>
      <c r="U78" s="46"/>
      <c r="V78" s="31"/>
      <c r="W78" s="31"/>
      <c r="X78" s="31"/>
      <c r="Y78" s="31"/>
      <c r="Z78" s="31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72" t="s">
        <v>190</v>
      </c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</row>
    <row r="79" spans="1:52" s="24" customFormat="1" ht="16.5" customHeight="1">
      <c r="A79" s="38"/>
      <c r="B79" s="38"/>
      <c r="C79" s="45"/>
      <c r="D79" s="33"/>
      <c r="E79" s="33"/>
      <c r="F79" s="33"/>
      <c r="G79" s="33"/>
      <c r="H79" s="33"/>
      <c r="I79" s="33"/>
      <c r="J79" s="33"/>
      <c r="K79" s="46"/>
      <c r="L79" s="46"/>
      <c r="M79" s="33"/>
      <c r="N79" s="33"/>
      <c r="O79" s="33"/>
      <c r="P79" s="31"/>
      <c r="Q79" s="31"/>
      <c r="R79" s="31"/>
      <c r="S79" s="31"/>
      <c r="T79" s="46"/>
      <c r="U79" s="46"/>
      <c r="V79" s="31"/>
      <c r="W79" s="31"/>
      <c r="X79" s="31"/>
      <c r="Y79" s="31"/>
      <c r="Z79" s="31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72"/>
      <c r="AN79" s="91"/>
      <c r="AO79" s="91" t="s">
        <v>96</v>
      </c>
      <c r="AP79" s="91" t="s">
        <v>97</v>
      </c>
      <c r="AQ79" s="91" t="s">
        <v>98</v>
      </c>
      <c r="AR79" s="91" t="s">
        <v>99</v>
      </c>
      <c r="AS79" s="91"/>
      <c r="AT79" s="91"/>
      <c r="AU79" s="91"/>
      <c r="AV79" s="91"/>
      <c r="AW79" s="91"/>
      <c r="AX79" s="91"/>
      <c r="AY79" s="91"/>
      <c r="AZ79" s="91"/>
    </row>
    <row r="80" spans="1:52" s="24" customFormat="1" ht="16.5" customHeight="1">
      <c r="A80" s="38"/>
      <c r="B80" s="38"/>
      <c r="C80" s="45"/>
      <c r="D80" s="33"/>
      <c r="E80" s="33"/>
      <c r="F80" s="33"/>
      <c r="G80" s="33"/>
      <c r="H80" s="33"/>
      <c r="I80" s="33"/>
      <c r="J80" s="33"/>
      <c r="K80" s="46"/>
      <c r="L80" s="46"/>
      <c r="M80" s="33"/>
      <c r="N80" s="33"/>
      <c r="O80" s="33"/>
      <c r="P80" s="31"/>
      <c r="Q80" s="31"/>
      <c r="R80" s="31"/>
      <c r="S80" s="31"/>
      <c r="T80" s="46"/>
      <c r="U80" s="46"/>
      <c r="V80" s="31"/>
      <c r="W80" s="31"/>
      <c r="X80" s="31"/>
      <c r="Y80" s="31"/>
      <c r="Z80" s="31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72" t="s">
        <v>100</v>
      </c>
      <c r="AN80" s="91" t="s">
        <v>185</v>
      </c>
      <c r="AO80" s="91">
        <v>3</v>
      </c>
      <c r="AP80" s="91">
        <v>2.2999999999999998</v>
      </c>
      <c r="AQ80" s="91">
        <v>2.2999999999999998</v>
      </c>
      <c r="AR80" s="91">
        <v>2.2999999999999998</v>
      </c>
      <c r="AS80" s="91"/>
      <c r="AT80" s="91"/>
      <c r="AU80" s="91"/>
      <c r="AV80" s="91"/>
      <c r="AW80" s="91"/>
      <c r="AX80" s="91"/>
      <c r="AY80" s="91"/>
      <c r="AZ80" s="91"/>
    </row>
    <row r="81" spans="1:52" s="24" customFormat="1" ht="16.5" customHeight="1">
      <c r="A81" s="38"/>
      <c r="B81" s="38"/>
      <c r="C81" s="45"/>
      <c r="D81" s="33"/>
      <c r="E81" s="33"/>
      <c r="F81" s="33"/>
      <c r="G81" s="33"/>
      <c r="H81" s="33"/>
      <c r="I81" s="33"/>
      <c r="J81" s="33"/>
      <c r="K81" s="46"/>
      <c r="L81" s="46"/>
      <c r="M81" s="33"/>
      <c r="N81" s="33"/>
      <c r="O81" s="33"/>
      <c r="P81" s="31"/>
      <c r="Q81" s="31"/>
      <c r="R81" s="31"/>
      <c r="S81" s="31"/>
      <c r="T81" s="46"/>
      <c r="U81" s="46"/>
      <c r="V81" s="31"/>
      <c r="W81" s="31"/>
      <c r="X81" s="31"/>
      <c r="Y81" s="31"/>
      <c r="Z81" s="31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72"/>
      <c r="AN81" s="91" t="s">
        <v>30</v>
      </c>
      <c r="AO81" s="91">
        <v>127</v>
      </c>
      <c r="AP81" s="91">
        <v>97.7</v>
      </c>
      <c r="AQ81" s="91">
        <v>97.7</v>
      </c>
      <c r="AR81" s="91">
        <v>100</v>
      </c>
      <c r="AS81" s="91"/>
      <c r="AT81" s="91"/>
      <c r="AU81" s="91"/>
      <c r="AV81" s="91"/>
      <c r="AW81" s="91"/>
      <c r="AX81" s="91"/>
      <c r="AY81" s="91"/>
      <c r="AZ81" s="91"/>
    </row>
    <row r="82" spans="1:52" s="24" customFormat="1" ht="35.25" customHeight="1">
      <c r="A82" s="103" t="s">
        <v>55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29"/>
      <c r="W82" s="29"/>
      <c r="X82" s="29"/>
      <c r="Y82" s="29"/>
      <c r="Z82" s="103" t="s">
        <v>54</v>
      </c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72"/>
      <c r="AN82" s="91" t="s">
        <v>92</v>
      </c>
      <c r="AO82" s="91">
        <v>130</v>
      </c>
      <c r="AP82" s="91">
        <v>100</v>
      </c>
      <c r="AQ82" s="91">
        <v>100</v>
      </c>
      <c r="AR82" s="91"/>
      <c r="AS82" s="91"/>
      <c r="AT82" s="91"/>
      <c r="AU82" s="91"/>
      <c r="AV82" s="91"/>
      <c r="AW82" s="91"/>
      <c r="AX82" s="91"/>
      <c r="AY82" s="91"/>
      <c r="AZ82" s="91"/>
    </row>
    <row r="83" spans="1:52" s="49" customFormat="1" ht="16.5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93" t="s">
        <v>136</v>
      </c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</row>
    <row r="84" spans="1:52" s="24" customFormat="1" ht="16.5" customHeight="1">
      <c r="A84" s="38"/>
      <c r="B84" s="38"/>
      <c r="C84" s="38"/>
      <c r="D84" s="38"/>
      <c r="E84" s="38"/>
      <c r="F84" s="38"/>
      <c r="G84" s="29"/>
      <c r="H84" s="29"/>
      <c r="I84" s="29"/>
      <c r="J84" s="29"/>
      <c r="K84" s="31"/>
      <c r="L84" s="31"/>
      <c r="M84" s="33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72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</row>
    <row r="85" spans="1:52" s="24" customFormat="1" ht="18.75" customHeight="1">
      <c r="A85" s="38"/>
      <c r="B85" s="38"/>
      <c r="C85" s="38"/>
      <c r="D85" s="38"/>
      <c r="E85" s="38"/>
      <c r="F85" s="38"/>
      <c r="G85" s="29"/>
      <c r="H85" s="29"/>
      <c r="I85" s="29"/>
      <c r="J85" s="29"/>
      <c r="K85" s="33"/>
      <c r="L85" s="33"/>
      <c r="M85" s="33"/>
      <c r="N85" s="33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72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</row>
    <row r="86" spans="1:52" s="24" customFormat="1" ht="16.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29"/>
      <c r="AG86" s="29"/>
      <c r="AH86" s="29"/>
      <c r="AI86" s="29"/>
      <c r="AJ86" s="29"/>
      <c r="AK86" s="29"/>
      <c r="AL86" s="29"/>
      <c r="AM86" s="72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</row>
    <row r="87" spans="1:52" s="24" customFormat="1" ht="16.5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29"/>
      <c r="AG87" s="29"/>
      <c r="AH87" s="29"/>
      <c r="AI87" s="29"/>
      <c r="AJ87" s="29"/>
      <c r="AK87" s="29"/>
      <c r="AL87" s="29"/>
      <c r="AM87" s="72" t="s">
        <v>128</v>
      </c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</row>
    <row r="88" spans="1:52" s="24" customFormat="1" ht="16.5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29"/>
      <c r="AG88" s="29"/>
      <c r="AH88" s="29"/>
      <c r="AI88" s="29"/>
      <c r="AJ88" s="29"/>
      <c r="AK88" s="29"/>
      <c r="AL88" s="29"/>
      <c r="AM88" s="72"/>
      <c r="AN88" s="91"/>
      <c r="AO88" s="91" t="s">
        <v>96</v>
      </c>
      <c r="AP88" s="91" t="s">
        <v>97</v>
      </c>
      <c r="AQ88" s="91" t="s">
        <v>98</v>
      </c>
      <c r="AR88" s="91" t="s">
        <v>99</v>
      </c>
      <c r="AS88" s="91"/>
      <c r="AT88" s="91"/>
      <c r="AU88" s="91"/>
      <c r="AV88" s="91"/>
      <c r="AW88" s="91"/>
      <c r="AX88" s="91"/>
      <c r="AY88" s="91"/>
      <c r="AZ88" s="91"/>
    </row>
    <row r="89" spans="1:52" s="24" customFormat="1" ht="16.5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29"/>
      <c r="AG89" s="29"/>
      <c r="AH89" s="29"/>
      <c r="AI89" s="29"/>
      <c r="AJ89" s="29"/>
      <c r="AK89" s="29"/>
      <c r="AL89" s="29"/>
      <c r="AM89" s="72" t="s">
        <v>100</v>
      </c>
      <c r="AN89" s="91" t="s">
        <v>185</v>
      </c>
      <c r="AO89" s="91">
        <v>62</v>
      </c>
      <c r="AP89" s="91">
        <v>47.7</v>
      </c>
      <c r="AQ89" s="91">
        <v>47.7</v>
      </c>
      <c r="AR89" s="91">
        <v>47.7</v>
      </c>
      <c r="AS89" s="91"/>
      <c r="AT89" s="91"/>
      <c r="AU89" s="91"/>
      <c r="AV89" s="91"/>
      <c r="AW89" s="91"/>
      <c r="AX89" s="91"/>
      <c r="AY89" s="91"/>
      <c r="AZ89" s="91"/>
    </row>
    <row r="90" spans="1:52" s="24" customFormat="1" ht="16.5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29"/>
      <c r="AG90" s="29"/>
      <c r="AH90" s="29"/>
      <c r="AI90" s="29"/>
      <c r="AJ90" s="29"/>
      <c r="AK90" s="29"/>
      <c r="AL90" s="29"/>
      <c r="AM90" s="72"/>
      <c r="AN90" s="91" t="s">
        <v>30</v>
      </c>
      <c r="AO90" s="91">
        <v>68</v>
      </c>
      <c r="AP90" s="91">
        <v>52.3</v>
      </c>
      <c r="AQ90" s="91">
        <v>52.3</v>
      </c>
      <c r="AR90" s="91">
        <v>100</v>
      </c>
      <c r="AS90" s="91"/>
      <c r="AT90" s="91"/>
      <c r="AU90" s="91"/>
      <c r="AV90" s="91"/>
      <c r="AW90" s="91"/>
      <c r="AX90" s="91"/>
      <c r="AY90" s="91"/>
      <c r="AZ90" s="91"/>
    </row>
    <row r="91" spans="1:52" s="24" customFormat="1" ht="16.5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29"/>
      <c r="AG91" s="29"/>
      <c r="AH91" s="29"/>
      <c r="AI91" s="29"/>
      <c r="AJ91" s="29"/>
      <c r="AK91" s="29"/>
      <c r="AL91" s="29"/>
      <c r="AM91" s="72"/>
      <c r="AN91" s="91" t="s">
        <v>92</v>
      </c>
      <c r="AO91" s="91">
        <v>130</v>
      </c>
      <c r="AP91" s="91">
        <v>100</v>
      </c>
      <c r="AQ91" s="91">
        <v>100</v>
      </c>
      <c r="AR91" s="91"/>
      <c r="AS91" s="91"/>
      <c r="AT91" s="91"/>
      <c r="AU91" s="91"/>
      <c r="AV91" s="91"/>
      <c r="AW91" s="91"/>
      <c r="AX91" s="91"/>
      <c r="AY91" s="91"/>
      <c r="AZ91" s="91"/>
    </row>
    <row r="92" spans="1:52" s="24" customFormat="1" ht="16.5" customHeight="1">
      <c r="A92" s="33"/>
      <c r="B92" s="44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29"/>
      <c r="AG92" s="29"/>
      <c r="AH92" s="29"/>
      <c r="AI92" s="29"/>
      <c r="AJ92" s="29"/>
      <c r="AK92" s="29"/>
      <c r="AL92" s="29"/>
      <c r="AM92" s="72" t="s">
        <v>136</v>
      </c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</row>
    <row r="93" spans="1:52" s="24" customFormat="1" ht="16.5" customHeight="1">
      <c r="A93" s="33"/>
      <c r="B93" s="4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29"/>
      <c r="AM93" s="72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</row>
    <row r="94" spans="1:52" s="24" customFormat="1" ht="16.5" customHeight="1">
      <c r="A94" s="33"/>
      <c r="B94" s="44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29"/>
      <c r="AM94" s="72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</row>
    <row r="95" spans="1:52" s="24" customFormat="1" ht="16.5" customHeight="1">
      <c r="A95" s="33"/>
      <c r="B95" s="44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29"/>
      <c r="AM95" s="72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</row>
    <row r="96" spans="1:52" s="24" customFormat="1" ht="16.5" customHeight="1">
      <c r="A96" s="33"/>
      <c r="B96" s="44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29"/>
      <c r="AM96" s="72" t="s">
        <v>191</v>
      </c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</row>
    <row r="97" spans="1:52" s="24" customFormat="1" ht="16.5" customHeight="1">
      <c r="A97" s="33"/>
      <c r="B97" s="44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29"/>
      <c r="AM97" s="72"/>
      <c r="AN97" s="91"/>
      <c r="AO97" s="91" t="s">
        <v>96</v>
      </c>
      <c r="AP97" s="91" t="s">
        <v>97</v>
      </c>
      <c r="AQ97" s="91" t="s">
        <v>98</v>
      </c>
      <c r="AR97" s="91" t="s">
        <v>99</v>
      </c>
      <c r="AS97" s="91"/>
      <c r="AT97" s="91"/>
      <c r="AU97" s="91"/>
      <c r="AV97" s="91"/>
      <c r="AW97" s="91"/>
      <c r="AX97" s="91"/>
      <c r="AY97" s="91"/>
      <c r="AZ97" s="91"/>
    </row>
    <row r="98" spans="1:52" s="24" customFormat="1" ht="16.5" customHeight="1">
      <c r="A98" s="33"/>
      <c r="B98" s="44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29"/>
      <c r="AM98" s="72" t="s">
        <v>100</v>
      </c>
      <c r="AN98" s="91"/>
      <c r="AO98" s="91">
        <v>68</v>
      </c>
      <c r="AP98" s="91">
        <v>52.3</v>
      </c>
      <c r="AQ98" s="91">
        <v>52.3</v>
      </c>
      <c r="AR98" s="91">
        <v>52.3</v>
      </c>
      <c r="AS98" s="91"/>
      <c r="AT98" s="91"/>
      <c r="AU98" s="91"/>
      <c r="AV98" s="91"/>
      <c r="AW98" s="91"/>
      <c r="AX98" s="91"/>
      <c r="AY98" s="91"/>
      <c r="AZ98" s="91"/>
    </row>
    <row r="99" spans="1:52" s="24" customFormat="1" ht="16.5" customHeight="1">
      <c r="A99" s="33"/>
      <c r="B99" s="44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29"/>
      <c r="AM99" s="72"/>
      <c r="AN99" s="91" t="s">
        <v>185</v>
      </c>
      <c r="AO99" s="91">
        <v>10</v>
      </c>
      <c r="AP99" s="91">
        <v>7.7</v>
      </c>
      <c r="AQ99" s="91">
        <v>7.7</v>
      </c>
      <c r="AR99" s="91">
        <v>60</v>
      </c>
      <c r="AS99" s="91"/>
      <c r="AT99" s="91"/>
      <c r="AU99" s="91"/>
      <c r="AV99" s="91"/>
      <c r="AW99" s="91"/>
      <c r="AX99" s="91"/>
      <c r="AY99" s="91"/>
      <c r="AZ99" s="91"/>
    </row>
    <row r="100" spans="1:52" s="24" customFormat="1" ht="16.5" customHeight="1">
      <c r="A100" s="33"/>
      <c r="B100" s="44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29"/>
      <c r="AM100" s="72"/>
      <c r="AN100" s="91" t="s">
        <v>30</v>
      </c>
      <c r="AO100" s="91">
        <v>52</v>
      </c>
      <c r="AP100" s="91">
        <v>40</v>
      </c>
      <c r="AQ100" s="91">
        <v>40</v>
      </c>
      <c r="AR100" s="91">
        <v>100</v>
      </c>
      <c r="AS100" s="91"/>
      <c r="AT100" s="91"/>
      <c r="AU100" s="91"/>
      <c r="AV100" s="91"/>
      <c r="AW100" s="91"/>
      <c r="AX100" s="91"/>
      <c r="AY100" s="91"/>
      <c r="AZ100" s="91"/>
    </row>
    <row r="101" spans="1:52" s="24" customFormat="1" ht="16.5" customHeight="1">
      <c r="A101" s="33"/>
      <c r="B101" s="44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29"/>
      <c r="AM101" s="72"/>
      <c r="AN101" s="91" t="s">
        <v>92</v>
      </c>
      <c r="AO101" s="91">
        <v>130</v>
      </c>
      <c r="AP101" s="91">
        <v>100</v>
      </c>
      <c r="AQ101" s="91">
        <v>100</v>
      </c>
      <c r="AR101" s="91"/>
      <c r="AS101" s="91"/>
      <c r="AT101" s="91"/>
      <c r="AU101" s="91"/>
      <c r="AV101" s="91"/>
      <c r="AW101" s="91"/>
      <c r="AX101" s="91"/>
      <c r="AY101" s="91"/>
      <c r="AZ101" s="91"/>
    </row>
    <row r="102" spans="1:52" s="24" customFormat="1" ht="16.5" customHeight="1">
      <c r="A102" s="33"/>
      <c r="B102" s="44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29"/>
      <c r="AM102" s="72" t="s">
        <v>136</v>
      </c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</row>
    <row r="103" spans="1:52" s="24" customFormat="1" ht="16.5" customHeight="1">
      <c r="A103" s="33"/>
      <c r="B103" s="44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29"/>
      <c r="AM103" s="72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</row>
    <row r="104" spans="1:52" s="24" customFormat="1" ht="16.5" customHeight="1">
      <c r="A104" s="33"/>
      <c r="B104" s="44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29"/>
      <c r="P104" s="29"/>
      <c r="Q104" s="29"/>
      <c r="R104" s="29"/>
      <c r="S104" s="29"/>
      <c r="T104" s="29"/>
      <c r="U104" s="29"/>
      <c r="V104" s="105" t="s">
        <v>11</v>
      </c>
      <c r="W104" s="105"/>
      <c r="X104" s="105"/>
      <c r="Y104" s="105"/>
      <c r="Z104" s="105"/>
      <c r="AA104" s="105"/>
      <c r="AB104" s="23"/>
      <c r="AC104" s="105" t="s">
        <v>12</v>
      </c>
      <c r="AD104" s="105"/>
      <c r="AE104" s="105"/>
      <c r="AF104" s="105"/>
      <c r="AG104" s="105"/>
      <c r="AH104" s="105"/>
      <c r="AI104" s="106" t="s">
        <v>86</v>
      </c>
      <c r="AJ104" s="106"/>
      <c r="AK104" s="106"/>
      <c r="AL104" s="106"/>
      <c r="AM104" s="72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</row>
    <row r="105" spans="1:52" s="24" customFormat="1" ht="16.5" customHeight="1">
      <c r="A105" s="33"/>
      <c r="B105" s="44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50"/>
      <c r="P105" s="50"/>
      <c r="Q105" s="50"/>
      <c r="R105" s="50"/>
      <c r="S105" s="50"/>
      <c r="T105" s="29"/>
      <c r="U105" s="29"/>
      <c r="V105" s="105"/>
      <c r="W105" s="105"/>
      <c r="X105" s="105"/>
      <c r="Y105" s="105"/>
      <c r="Z105" s="105"/>
      <c r="AA105" s="105"/>
      <c r="AB105" s="23"/>
      <c r="AC105" s="105"/>
      <c r="AD105" s="105"/>
      <c r="AE105" s="105"/>
      <c r="AF105" s="105"/>
      <c r="AG105" s="105"/>
      <c r="AH105" s="105"/>
      <c r="AI105" s="106"/>
      <c r="AJ105" s="106"/>
      <c r="AK105" s="106"/>
      <c r="AL105" s="106"/>
      <c r="AM105" s="72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</row>
    <row r="106" spans="1:52" s="24" customFormat="1" ht="18.75">
      <c r="A106" s="33"/>
      <c r="B106" s="44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60"/>
      <c r="P106" s="60"/>
      <c r="Q106" s="60"/>
      <c r="R106" s="60"/>
      <c r="S106" s="60"/>
      <c r="T106" s="60"/>
      <c r="U106" s="60"/>
      <c r="V106" s="43">
        <v>1</v>
      </c>
      <c r="W106" s="43">
        <v>2</v>
      </c>
      <c r="X106" s="43">
        <v>3</v>
      </c>
      <c r="Y106" s="43">
        <v>4</v>
      </c>
      <c r="Z106" s="43">
        <v>5</v>
      </c>
      <c r="AA106" s="43" t="s">
        <v>37</v>
      </c>
      <c r="AB106" s="52" t="s">
        <v>14</v>
      </c>
      <c r="AC106" s="43">
        <v>1</v>
      </c>
      <c r="AD106" s="43">
        <v>2</v>
      </c>
      <c r="AE106" s="43">
        <v>3</v>
      </c>
      <c r="AF106" s="43">
        <v>4</v>
      </c>
      <c r="AG106" s="43">
        <v>5</v>
      </c>
      <c r="AH106" s="43" t="s">
        <v>37</v>
      </c>
      <c r="AI106" s="53" t="s">
        <v>15</v>
      </c>
      <c r="AJ106" s="53" t="s">
        <v>41</v>
      </c>
      <c r="AK106" s="53" t="s">
        <v>17</v>
      </c>
      <c r="AL106" s="53" t="s">
        <v>18</v>
      </c>
      <c r="AM106" s="72" t="s">
        <v>192</v>
      </c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</row>
    <row r="107" spans="1:52" s="24" customFormat="1" ht="18.75">
      <c r="A107" s="113" t="s">
        <v>67</v>
      </c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88">
        <f>+AN12</f>
        <v>1</v>
      </c>
      <c r="W107" s="88">
        <f t="shared" ref="W107:AA107" si="13">+AO12</f>
        <v>1</v>
      </c>
      <c r="X107" s="88">
        <f t="shared" si="13"/>
        <v>3</v>
      </c>
      <c r="Y107" s="88">
        <f t="shared" si="13"/>
        <v>2</v>
      </c>
      <c r="Z107" s="88">
        <f t="shared" si="13"/>
        <v>3</v>
      </c>
      <c r="AA107" s="88">
        <f t="shared" si="13"/>
        <v>0</v>
      </c>
      <c r="AB107" s="88">
        <f>SUM(V107:AA107)</f>
        <v>10</v>
      </c>
      <c r="AC107" s="26">
        <f t="shared" ref="AC107:AH107" si="14">V107/$AB107</f>
        <v>0.1</v>
      </c>
      <c r="AD107" s="26">
        <f t="shared" si="14"/>
        <v>0.1</v>
      </c>
      <c r="AE107" s="26">
        <f t="shared" si="14"/>
        <v>0.3</v>
      </c>
      <c r="AF107" s="26">
        <f t="shared" si="14"/>
        <v>0.2</v>
      </c>
      <c r="AG107" s="26">
        <f t="shared" si="14"/>
        <v>0.3</v>
      </c>
      <c r="AH107" s="26">
        <f t="shared" si="14"/>
        <v>0</v>
      </c>
      <c r="AI107" s="88">
        <f t="shared" ref="AI107:AL107" si="15">+BA12</f>
        <v>3.5</v>
      </c>
      <c r="AJ107" s="88">
        <f t="shared" si="15"/>
        <v>1.35</v>
      </c>
      <c r="AK107" s="88">
        <f t="shared" si="15"/>
        <v>4</v>
      </c>
      <c r="AL107" s="88">
        <f t="shared" si="15"/>
        <v>3</v>
      </c>
      <c r="AM107" s="72"/>
      <c r="AN107" s="91"/>
      <c r="AO107" s="91" t="s">
        <v>96</v>
      </c>
      <c r="AP107" s="91" t="s">
        <v>97</v>
      </c>
      <c r="AQ107" s="91" t="s">
        <v>98</v>
      </c>
      <c r="AR107" s="91" t="s">
        <v>99</v>
      </c>
      <c r="AS107" s="91"/>
      <c r="AT107" s="91"/>
      <c r="AU107" s="91"/>
      <c r="AV107" s="91"/>
      <c r="AW107" s="91"/>
      <c r="AX107" s="91"/>
      <c r="AY107" s="91"/>
      <c r="AZ107" s="91"/>
    </row>
    <row r="108" spans="1:52" s="24" customFormat="1" ht="16.5" customHeight="1">
      <c r="A108" s="33"/>
      <c r="B108" s="44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29"/>
      <c r="AM108" s="76" t="s">
        <v>100</v>
      </c>
      <c r="AN108" s="77" t="s">
        <v>185</v>
      </c>
      <c r="AO108" s="77">
        <v>92</v>
      </c>
      <c r="AP108" s="77">
        <v>70.8</v>
      </c>
      <c r="AQ108" s="77">
        <v>70.8</v>
      </c>
      <c r="AR108" s="77">
        <v>70.8</v>
      </c>
      <c r="AS108" s="77"/>
      <c r="AT108" s="77"/>
      <c r="AU108" s="77"/>
      <c r="AV108" s="77"/>
      <c r="AW108" s="77"/>
      <c r="AX108" s="91"/>
      <c r="AY108" s="91"/>
      <c r="AZ108" s="91"/>
    </row>
    <row r="109" spans="1:52" s="24" customFormat="1" ht="16.5" customHeight="1">
      <c r="A109" s="33"/>
      <c r="B109" s="44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29"/>
      <c r="AM109" s="76"/>
      <c r="AN109" s="77" t="s">
        <v>30</v>
      </c>
      <c r="AO109" s="77">
        <v>38</v>
      </c>
      <c r="AP109" s="77">
        <v>29.2</v>
      </c>
      <c r="AQ109" s="77">
        <v>29.2</v>
      </c>
      <c r="AR109" s="77">
        <v>100</v>
      </c>
      <c r="AS109" s="77"/>
      <c r="AT109" s="77"/>
      <c r="AU109" s="77"/>
      <c r="AV109" s="77"/>
      <c r="AW109" s="77"/>
      <c r="AX109" s="91"/>
      <c r="AY109" s="91"/>
      <c r="AZ109" s="91"/>
    </row>
    <row r="110" spans="1:52" s="24" customFormat="1" ht="16.5" customHeight="1">
      <c r="A110" s="33"/>
      <c r="B110" s="44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29"/>
      <c r="AM110" s="76"/>
      <c r="AN110" s="77" t="s">
        <v>92</v>
      </c>
      <c r="AO110" s="77">
        <v>130</v>
      </c>
      <c r="AP110" s="77">
        <v>100</v>
      </c>
      <c r="AQ110" s="77">
        <v>100</v>
      </c>
      <c r="AR110" s="77"/>
      <c r="AS110" s="77"/>
      <c r="AT110" s="77"/>
      <c r="AU110" s="77"/>
      <c r="AV110" s="77"/>
      <c r="AW110" s="77"/>
      <c r="AX110" s="91"/>
      <c r="AY110" s="91"/>
      <c r="AZ110" s="91"/>
    </row>
    <row r="111" spans="1:52" s="24" customFormat="1" ht="16.5" customHeight="1">
      <c r="A111" s="33"/>
      <c r="B111" s="44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29"/>
      <c r="AM111" s="76" t="s">
        <v>136</v>
      </c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91"/>
      <c r="AY111" s="91"/>
      <c r="AZ111" s="91"/>
    </row>
    <row r="112" spans="1:52" s="24" customFormat="1" ht="16.5" customHeight="1">
      <c r="A112" s="33"/>
      <c r="B112" s="44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29"/>
      <c r="AM112" s="76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91"/>
      <c r="AY112" s="91"/>
      <c r="AZ112" s="91"/>
    </row>
    <row r="113" spans="1:52" s="24" customFormat="1" ht="36.75" customHeight="1">
      <c r="A113" s="103" t="s">
        <v>56</v>
      </c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76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91"/>
      <c r="AY113" s="91"/>
      <c r="AZ113" s="91"/>
    </row>
    <row r="114" spans="1:52" s="54" customFormat="1" ht="16.5" customHeight="1">
      <c r="A114" s="109"/>
      <c r="B114" s="109"/>
      <c r="C114" s="109"/>
      <c r="D114" s="109"/>
      <c r="E114" s="109"/>
      <c r="F114" s="109"/>
      <c r="K114" s="55"/>
      <c r="L114" s="55"/>
      <c r="M114" s="56"/>
      <c r="N114" s="27"/>
      <c r="O114" s="27"/>
      <c r="P114" s="27"/>
      <c r="Q114" s="27"/>
      <c r="R114" s="27"/>
      <c r="S114" s="27"/>
      <c r="T114" s="27"/>
      <c r="U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72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5"/>
      <c r="AY114" s="95"/>
      <c r="AZ114" s="95"/>
    </row>
    <row r="115" spans="1:52" s="54" customFormat="1" ht="16.5" customHeight="1">
      <c r="A115" s="109"/>
      <c r="B115" s="109"/>
      <c r="C115" s="109"/>
      <c r="D115" s="109"/>
      <c r="E115" s="109"/>
      <c r="F115" s="109"/>
      <c r="K115" s="57"/>
      <c r="L115" s="57"/>
      <c r="M115" s="56"/>
      <c r="N115" s="27"/>
      <c r="O115" s="27"/>
      <c r="P115" s="27"/>
      <c r="Q115" s="27"/>
      <c r="R115" s="27"/>
      <c r="S115" s="27"/>
      <c r="T115" s="27"/>
      <c r="U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72" t="s">
        <v>193</v>
      </c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5"/>
      <c r="AY115" s="95"/>
      <c r="AZ115" s="95"/>
    </row>
    <row r="116" spans="1:52" s="54" customFormat="1" ht="18.75" customHeight="1">
      <c r="A116" s="109"/>
      <c r="B116" s="109"/>
      <c r="C116" s="109"/>
      <c r="D116" s="109"/>
      <c r="E116" s="109"/>
      <c r="F116" s="109"/>
      <c r="K116" s="56"/>
      <c r="L116" s="56"/>
      <c r="M116" s="56"/>
      <c r="N116" s="56"/>
      <c r="O116" s="27"/>
      <c r="P116" s="27"/>
      <c r="Q116" s="27"/>
      <c r="R116" s="27"/>
      <c r="S116" s="27"/>
      <c r="T116" s="27"/>
      <c r="U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72"/>
      <c r="AN116" s="91"/>
      <c r="AO116" s="91" t="s">
        <v>96</v>
      </c>
      <c r="AP116" s="91" t="s">
        <v>97</v>
      </c>
      <c r="AQ116" s="91" t="s">
        <v>98</v>
      </c>
      <c r="AR116" s="91" t="s">
        <v>99</v>
      </c>
      <c r="AS116" s="91"/>
      <c r="AT116" s="91"/>
      <c r="AU116" s="91"/>
      <c r="AV116" s="91"/>
      <c r="AW116" s="91"/>
      <c r="AX116" s="95"/>
      <c r="AY116" s="95"/>
      <c r="AZ116" s="95"/>
    </row>
    <row r="117" spans="1:52" s="24" customFormat="1" ht="16.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29"/>
      <c r="AG117" s="29"/>
      <c r="AH117" s="29"/>
      <c r="AI117" s="29"/>
      <c r="AJ117" s="29"/>
      <c r="AK117" s="29"/>
      <c r="AL117" s="29"/>
      <c r="AM117" s="72" t="s">
        <v>100</v>
      </c>
      <c r="AN117" s="91" t="s">
        <v>185</v>
      </c>
      <c r="AO117" s="91">
        <v>122</v>
      </c>
      <c r="AP117" s="91">
        <v>93.8</v>
      </c>
      <c r="AQ117" s="91">
        <v>93.8</v>
      </c>
      <c r="AR117" s="91">
        <v>93.8</v>
      </c>
      <c r="AS117" s="91"/>
      <c r="AT117" s="91"/>
      <c r="AU117" s="91"/>
      <c r="AV117" s="91"/>
      <c r="AW117" s="91"/>
      <c r="AX117" s="91"/>
      <c r="AY117" s="91"/>
      <c r="AZ117" s="91"/>
    </row>
    <row r="118" spans="1:52" s="24" customFormat="1" ht="16.5" customHeight="1">
      <c r="A118" s="33"/>
      <c r="B118" s="44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29"/>
      <c r="AG118" s="29"/>
      <c r="AH118" s="29"/>
      <c r="AI118" s="29"/>
      <c r="AJ118" s="29"/>
      <c r="AK118" s="29"/>
      <c r="AL118" s="29"/>
      <c r="AM118" s="72"/>
      <c r="AN118" s="91" t="s">
        <v>30</v>
      </c>
      <c r="AO118" s="91">
        <v>8</v>
      </c>
      <c r="AP118" s="91">
        <v>6.2</v>
      </c>
      <c r="AQ118" s="91">
        <v>6.2</v>
      </c>
      <c r="AR118" s="91">
        <v>100</v>
      </c>
      <c r="AS118" s="91"/>
      <c r="AT118" s="91"/>
      <c r="AU118" s="91"/>
      <c r="AV118" s="91"/>
      <c r="AW118" s="91"/>
      <c r="AX118" s="91"/>
      <c r="AY118" s="91"/>
      <c r="AZ118" s="91"/>
    </row>
    <row r="119" spans="1:52" s="24" customFormat="1" ht="16.5" customHeight="1">
      <c r="A119" s="33"/>
      <c r="B119" s="44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29"/>
      <c r="AM119" s="72"/>
      <c r="AN119" s="91" t="s">
        <v>92</v>
      </c>
      <c r="AO119" s="91">
        <v>130</v>
      </c>
      <c r="AP119" s="91">
        <v>100</v>
      </c>
      <c r="AQ119" s="91">
        <v>100</v>
      </c>
      <c r="AR119" s="91"/>
      <c r="AS119" s="91"/>
      <c r="AT119" s="91"/>
      <c r="AU119" s="91"/>
      <c r="AV119" s="91"/>
      <c r="AW119" s="91"/>
      <c r="AX119" s="91"/>
      <c r="AY119" s="91"/>
      <c r="AZ119" s="91"/>
    </row>
    <row r="120" spans="1:52" s="24" customFormat="1" ht="16.5" customHeight="1">
      <c r="A120" s="33"/>
      <c r="B120" s="44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29"/>
      <c r="P120" s="29"/>
      <c r="Q120" s="29"/>
      <c r="R120" s="29"/>
      <c r="S120" s="29"/>
      <c r="T120" s="29"/>
      <c r="U120" s="29"/>
      <c r="V120" s="105" t="s">
        <v>11</v>
      </c>
      <c r="W120" s="105"/>
      <c r="X120" s="105"/>
      <c r="Y120" s="105"/>
      <c r="Z120" s="105"/>
      <c r="AA120" s="105"/>
      <c r="AB120" s="23"/>
      <c r="AC120" s="105" t="s">
        <v>12</v>
      </c>
      <c r="AD120" s="105"/>
      <c r="AE120" s="105"/>
      <c r="AF120" s="105"/>
      <c r="AG120" s="105"/>
      <c r="AH120" s="105"/>
      <c r="AI120" s="106" t="s">
        <v>86</v>
      </c>
      <c r="AJ120" s="106"/>
      <c r="AK120" s="106"/>
      <c r="AL120" s="106"/>
      <c r="AM120" s="72" t="s">
        <v>136</v>
      </c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</row>
    <row r="121" spans="1:52" s="24" customFormat="1" ht="16.5" customHeight="1">
      <c r="A121" s="33"/>
      <c r="B121" s="44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50"/>
      <c r="P121" s="50"/>
      <c r="Q121" s="50"/>
      <c r="R121" s="50"/>
      <c r="S121" s="50"/>
      <c r="T121" s="29"/>
      <c r="U121" s="29"/>
      <c r="V121" s="105"/>
      <c r="W121" s="105"/>
      <c r="X121" s="105"/>
      <c r="Y121" s="105"/>
      <c r="Z121" s="105"/>
      <c r="AA121" s="105"/>
      <c r="AB121" s="23"/>
      <c r="AC121" s="105"/>
      <c r="AD121" s="105"/>
      <c r="AE121" s="105"/>
      <c r="AF121" s="105"/>
      <c r="AG121" s="105"/>
      <c r="AH121" s="105"/>
      <c r="AI121" s="106"/>
      <c r="AJ121" s="106"/>
      <c r="AK121" s="106"/>
      <c r="AL121" s="106"/>
      <c r="AM121" s="72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</row>
    <row r="122" spans="1:52" s="24" customFormat="1" ht="46.5" customHeight="1">
      <c r="A122" s="33"/>
      <c r="B122" s="44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51"/>
      <c r="P122" s="51"/>
      <c r="Q122" s="51"/>
      <c r="R122" s="51"/>
      <c r="S122" s="51"/>
      <c r="T122" s="51"/>
      <c r="U122" s="51"/>
      <c r="V122" s="43">
        <v>1</v>
      </c>
      <c r="W122" s="43">
        <v>2</v>
      </c>
      <c r="X122" s="43">
        <v>3</v>
      </c>
      <c r="Y122" s="43">
        <v>4</v>
      </c>
      <c r="Z122" s="43">
        <v>5</v>
      </c>
      <c r="AA122" s="43" t="s">
        <v>37</v>
      </c>
      <c r="AB122" s="52" t="s">
        <v>14</v>
      </c>
      <c r="AC122" s="43">
        <v>1</v>
      </c>
      <c r="AD122" s="43">
        <v>2</v>
      </c>
      <c r="AE122" s="43">
        <v>3</v>
      </c>
      <c r="AF122" s="43">
        <v>4</v>
      </c>
      <c r="AG122" s="43">
        <v>5</v>
      </c>
      <c r="AH122" s="43" t="s">
        <v>37</v>
      </c>
      <c r="AI122" s="53" t="s">
        <v>15</v>
      </c>
      <c r="AJ122" s="53" t="s">
        <v>41</v>
      </c>
      <c r="AK122" s="53" t="s">
        <v>17</v>
      </c>
      <c r="AL122" s="53" t="s">
        <v>18</v>
      </c>
      <c r="AM122" s="72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</row>
    <row r="123" spans="1:52" s="24" customFormat="1" ht="42" customHeight="1">
      <c r="A123" s="33"/>
      <c r="B123" s="44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107" t="s">
        <v>66</v>
      </c>
      <c r="P123" s="108"/>
      <c r="Q123" s="108"/>
      <c r="R123" s="108"/>
      <c r="S123" s="108"/>
      <c r="T123" s="108"/>
      <c r="U123" s="108"/>
      <c r="V123" s="88">
        <f>+AN13</f>
        <v>4</v>
      </c>
      <c r="W123" s="88">
        <f t="shared" ref="W123:AA123" si="16">+AO13</f>
        <v>6</v>
      </c>
      <c r="X123" s="88">
        <f t="shared" si="16"/>
        <v>27</v>
      </c>
      <c r="Y123" s="88">
        <f t="shared" si="16"/>
        <v>36</v>
      </c>
      <c r="Z123" s="88">
        <f t="shared" si="16"/>
        <v>18</v>
      </c>
      <c r="AA123" s="88">
        <f t="shared" si="16"/>
        <v>1</v>
      </c>
      <c r="AB123" s="88">
        <f>SUM(V123:AA123)</f>
        <v>92</v>
      </c>
      <c r="AC123" s="26">
        <f>V123/$AB123</f>
        <v>4.3478260869565216E-2</v>
      </c>
      <c r="AD123" s="26">
        <f t="shared" ref="AD123:AH123" si="17">W123/$AB123</f>
        <v>6.5217391304347824E-2</v>
      </c>
      <c r="AE123" s="26">
        <f t="shared" si="17"/>
        <v>0.29347826086956524</v>
      </c>
      <c r="AF123" s="26">
        <f t="shared" si="17"/>
        <v>0.39130434782608697</v>
      </c>
      <c r="AG123" s="26">
        <f t="shared" si="17"/>
        <v>0.19565217391304349</v>
      </c>
      <c r="AH123" s="26">
        <f t="shared" si="17"/>
        <v>1.0869565217391304E-2</v>
      </c>
      <c r="AI123" s="88">
        <f t="shared" ref="AI123:AL123" si="18">+BA13</f>
        <v>3.64</v>
      </c>
      <c r="AJ123" s="88">
        <f t="shared" si="18"/>
        <v>1.02</v>
      </c>
      <c r="AK123" s="88">
        <f t="shared" si="18"/>
        <v>4</v>
      </c>
      <c r="AL123" s="88">
        <f t="shared" si="18"/>
        <v>4</v>
      </c>
      <c r="AM123" s="72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</row>
    <row r="124" spans="1:52" s="24" customFormat="1" ht="16.5" customHeight="1">
      <c r="A124" s="33"/>
      <c r="B124" s="44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29"/>
      <c r="AM124" s="72" t="s">
        <v>194</v>
      </c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</row>
    <row r="125" spans="1:52" s="24" customFormat="1" ht="16.5" customHeight="1">
      <c r="A125" s="33"/>
      <c r="B125" s="44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29"/>
      <c r="AM125" s="72"/>
      <c r="AN125" s="91"/>
      <c r="AO125" s="91" t="s">
        <v>96</v>
      </c>
      <c r="AP125" s="91" t="s">
        <v>97</v>
      </c>
      <c r="AQ125" s="91" t="s">
        <v>98</v>
      </c>
      <c r="AR125" s="91" t="s">
        <v>99</v>
      </c>
      <c r="AS125" s="91"/>
      <c r="AT125" s="91"/>
      <c r="AU125" s="91"/>
      <c r="AV125" s="91"/>
      <c r="AW125" s="91"/>
      <c r="AX125" s="91"/>
      <c r="AY125" s="91"/>
      <c r="AZ125" s="91"/>
    </row>
    <row r="126" spans="1:52" s="24" customFormat="1" ht="16.5" customHeight="1">
      <c r="A126" s="33"/>
      <c r="B126" s="44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29"/>
      <c r="AM126" s="72" t="s">
        <v>100</v>
      </c>
      <c r="AN126" s="91"/>
      <c r="AO126" s="91">
        <v>8</v>
      </c>
      <c r="AP126" s="91">
        <v>6.2</v>
      </c>
      <c r="AQ126" s="91">
        <v>6.2</v>
      </c>
      <c r="AR126" s="91">
        <v>6.2</v>
      </c>
      <c r="AS126" s="91"/>
      <c r="AT126" s="91"/>
      <c r="AU126" s="91"/>
      <c r="AV126" s="91"/>
      <c r="AW126" s="91"/>
      <c r="AX126" s="91"/>
      <c r="AY126" s="91"/>
      <c r="AZ126" s="91"/>
    </row>
    <row r="127" spans="1:52" s="24" customFormat="1" ht="16.5" customHeight="1">
      <c r="A127" s="33"/>
      <c r="B127" s="44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29"/>
      <c r="AM127" s="72"/>
      <c r="AN127" s="91" t="s">
        <v>185</v>
      </c>
      <c r="AO127" s="91">
        <v>110</v>
      </c>
      <c r="AP127" s="91">
        <v>84.6</v>
      </c>
      <c r="AQ127" s="91">
        <v>84.6</v>
      </c>
      <c r="AR127" s="91">
        <v>90.8</v>
      </c>
      <c r="AS127" s="91"/>
      <c r="AT127" s="91"/>
      <c r="AU127" s="91"/>
      <c r="AV127" s="91"/>
      <c r="AW127" s="91"/>
      <c r="AX127" s="91"/>
      <c r="AY127" s="91"/>
      <c r="AZ127" s="91"/>
    </row>
    <row r="128" spans="1:52" s="24" customFormat="1" ht="16.5" customHeight="1">
      <c r="A128" s="33"/>
      <c r="B128" s="44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29"/>
      <c r="AM128" s="72"/>
      <c r="AN128" s="91" t="s">
        <v>30</v>
      </c>
      <c r="AO128" s="91">
        <v>12</v>
      </c>
      <c r="AP128" s="91">
        <v>9.1999999999999993</v>
      </c>
      <c r="AQ128" s="91">
        <v>9.1999999999999993</v>
      </c>
      <c r="AR128" s="91">
        <v>100</v>
      </c>
      <c r="AS128" s="91"/>
      <c r="AT128" s="91"/>
      <c r="AU128" s="91"/>
      <c r="AV128" s="91"/>
      <c r="AW128" s="91"/>
      <c r="AX128" s="91"/>
      <c r="AY128" s="91"/>
      <c r="AZ128" s="91"/>
    </row>
    <row r="129" spans="1:52" s="24" customFormat="1" ht="16.5" customHeight="1">
      <c r="A129" s="33"/>
      <c r="B129" s="44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29"/>
      <c r="AM129" s="72"/>
      <c r="AN129" s="91" t="s">
        <v>92</v>
      </c>
      <c r="AO129" s="91">
        <v>130</v>
      </c>
      <c r="AP129" s="91">
        <v>100</v>
      </c>
      <c r="AQ129" s="91">
        <v>100</v>
      </c>
      <c r="AR129" s="91"/>
      <c r="AS129" s="91"/>
      <c r="AT129" s="91"/>
      <c r="AU129" s="91"/>
      <c r="AV129" s="91"/>
      <c r="AW129" s="91"/>
      <c r="AX129" s="91"/>
      <c r="AY129" s="91"/>
      <c r="AZ129" s="91"/>
    </row>
    <row r="130" spans="1:52" s="24" customFormat="1" ht="16.5" customHeight="1">
      <c r="A130" s="33"/>
      <c r="B130" s="44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29"/>
      <c r="AM130" s="72" t="s">
        <v>136</v>
      </c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</row>
    <row r="131" spans="1:52" s="24" customFormat="1" ht="16.5" customHeight="1">
      <c r="A131" s="33"/>
      <c r="B131" s="44"/>
      <c r="C131" s="33"/>
      <c r="D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29"/>
      <c r="AM131" s="72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</row>
    <row r="132" spans="1:52" s="24" customFormat="1" ht="39" customHeight="1">
      <c r="A132" s="103" t="s">
        <v>57</v>
      </c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31"/>
      <c r="W132" s="31"/>
      <c r="X132" s="103" t="s">
        <v>58</v>
      </c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91"/>
      <c r="AY132" s="91"/>
      <c r="AZ132" s="91"/>
    </row>
    <row r="133" spans="1:52" s="24" customFormat="1" ht="16.5" customHeight="1">
      <c r="A133" s="38"/>
      <c r="B133" s="38"/>
      <c r="C133" s="38"/>
      <c r="D133" s="38"/>
      <c r="E133" s="38"/>
      <c r="F133" s="38"/>
      <c r="K133" s="33"/>
      <c r="L133" s="33"/>
      <c r="M133" s="33"/>
      <c r="N133" s="33"/>
      <c r="O133" s="29"/>
      <c r="P133" s="29"/>
      <c r="Q133" s="29"/>
      <c r="X133" s="38"/>
      <c r="Y133" s="38"/>
      <c r="Z133" s="38"/>
      <c r="AA133" s="38"/>
      <c r="AB133" s="38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72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</row>
    <row r="134" spans="1:52" s="24" customFormat="1" ht="16.5" customHeight="1">
      <c r="A134" s="38"/>
      <c r="B134" s="38"/>
      <c r="C134" s="38"/>
      <c r="D134" s="38"/>
      <c r="E134" s="38"/>
      <c r="F134" s="38"/>
      <c r="K134" s="33"/>
      <c r="L134" s="33"/>
      <c r="M134" s="33"/>
      <c r="N134" s="33"/>
      <c r="O134" s="29"/>
      <c r="P134" s="29"/>
      <c r="Q134" s="29"/>
      <c r="X134" s="38"/>
      <c r="Y134" s="38"/>
      <c r="Z134" s="38"/>
      <c r="AA134" s="38"/>
      <c r="AB134" s="38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72" t="s">
        <v>195</v>
      </c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</row>
    <row r="135" spans="1:52" s="24" customFormat="1" ht="16.5" customHeight="1">
      <c r="A135" s="38"/>
      <c r="B135" s="38"/>
      <c r="C135" s="38"/>
      <c r="D135" s="38"/>
      <c r="E135" s="38"/>
      <c r="F135" s="38"/>
      <c r="G135" s="33"/>
      <c r="H135" s="33"/>
      <c r="I135" s="33"/>
      <c r="J135" s="33"/>
      <c r="K135" s="33"/>
      <c r="L135" s="33"/>
      <c r="M135" s="33"/>
      <c r="N135" s="33"/>
      <c r="O135" s="29"/>
      <c r="P135" s="29"/>
      <c r="Q135" s="29"/>
      <c r="X135" s="38"/>
      <c r="Y135" s="38"/>
      <c r="Z135" s="38"/>
      <c r="AA135" s="38"/>
      <c r="AB135" s="38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76"/>
      <c r="AN135" s="77"/>
      <c r="AO135" s="77" t="s">
        <v>96</v>
      </c>
      <c r="AP135" s="77" t="s">
        <v>97</v>
      </c>
      <c r="AQ135" s="77" t="s">
        <v>98</v>
      </c>
      <c r="AR135" s="77" t="s">
        <v>99</v>
      </c>
      <c r="AS135" s="77"/>
      <c r="AT135" s="77"/>
      <c r="AU135" s="77"/>
      <c r="AV135" s="77"/>
      <c r="AW135" s="77"/>
      <c r="AX135" s="91"/>
      <c r="AY135" s="91"/>
      <c r="AZ135" s="91"/>
    </row>
    <row r="136" spans="1:52" s="24" customFormat="1" ht="16.5" customHeight="1">
      <c r="A136" s="33"/>
      <c r="B136" s="44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29"/>
      <c r="P136" s="29"/>
      <c r="Q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72" t="s">
        <v>100</v>
      </c>
      <c r="AN136" s="91" t="s">
        <v>185</v>
      </c>
      <c r="AO136" s="91">
        <v>68</v>
      </c>
      <c r="AP136" s="91">
        <v>52.3</v>
      </c>
      <c r="AQ136" s="91">
        <v>52.3</v>
      </c>
      <c r="AR136" s="91">
        <v>52.3</v>
      </c>
      <c r="AS136" s="91"/>
      <c r="AT136" s="91"/>
      <c r="AU136" s="91"/>
      <c r="AV136" s="91"/>
      <c r="AW136" s="91"/>
      <c r="AX136" s="91"/>
      <c r="AY136" s="91"/>
      <c r="AZ136" s="91"/>
    </row>
    <row r="137" spans="1:52" s="24" customFormat="1" ht="16.5" customHeight="1">
      <c r="A137" s="33"/>
      <c r="B137" s="44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72"/>
      <c r="AN137" s="91" t="s">
        <v>30</v>
      </c>
      <c r="AO137" s="91">
        <v>62</v>
      </c>
      <c r="AP137" s="91">
        <v>47.7</v>
      </c>
      <c r="AQ137" s="91">
        <v>47.7</v>
      </c>
      <c r="AR137" s="91">
        <v>100</v>
      </c>
      <c r="AS137" s="91"/>
      <c r="AT137" s="91"/>
      <c r="AU137" s="91"/>
      <c r="AV137" s="91"/>
      <c r="AW137" s="91"/>
      <c r="AX137" s="91"/>
      <c r="AY137" s="91"/>
      <c r="AZ137" s="91"/>
    </row>
    <row r="138" spans="1:52" s="24" customFormat="1" ht="16.5" customHeight="1">
      <c r="A138" s="33"/>
      <c r="B138" s="44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72"/>
      <c r="AN138" s="91" t="s">
        <v>92</v>
      </c>
      <c r="AO138" s="91">
        <v>130</v>
      </c>
      <c r="AP138" s="91">
        <v>100</v>
      </c>
      <c r="AQ138" s="91">
        <v>100</v>
      </c>
      <c r="AR138" s="91"/>
      <c r="AS138" s="91"/>
      <c r="AT138" s="91"/>
      <c r="AU138" s="91"/>
      <c r="AV138" s="91"/>
      <c r="AW138" s="91"/>
      <c r="AX138" s="91"/>
      <c r="AY138" s="91"/>
      <c r="AZ138" s="91"/>
    </row>
    <row r="139" spans="1:52" s="24" customFormat="1" ht="16.5" customHeight="1">
      <c r="A139" s="33"/>
      <c r="B139" s="44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29"/>
      <c r="AM139" s="72" t="s">
        <v>136</v>
      </c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</row>
    <row r="140" spans="1:52" s="24" customFormat="1" ht="16.5" customHeight="1">
      <c r="A140" s="33"/>
      <c r="B140" s="44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72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</row>
    <row r="141" spans="1:52" s="24" customFormat="1" ht="16.5" customHeight="1">
      <c r="A141" s="33"/>
      <c r="B141" s="44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72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</row>
    <row r="142" spans="1:52" s="24" customFormat="1" ht="16.5" customHeight="1">
      <c r="A142" s="33"/>
      <c r="B142" s="44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72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</row>
    <row r="143" spans="1:52" s="24" customFormat="1" ht="39" customHeight="1">
      <c r="A143" s="33"/>
      <c r="B143" s="44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72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</row>
    <row r="144" spans="1:52" s="24" customFormat="1" ht="43.5" customHeight="1">
      <c r="A144" s="33"/>
      <c r="B144" s="44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72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</row>
    <row r="145" spans="1:52" s="24" customFormat="1" ht="16.5" customHeight="1">
      <c r="A145" s="33"/>
      <c r="B145" s="44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29"/>
      <c r="AL145" s="29"/>
      <c r="AM145" s="72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</row>
    <row r="146" spans="1:52" s="24" customFormat="1" ht="16.5" customHeight="1">
      <c r="A146" s="33"/>
      <c r="B146" s="44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29"/>
      <c r="AM146" s="72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</row>
    <row r="147" spans="1:52" s="24" customFormat="1" ht="24" customHeight="1">
      <c r="A147" s="33"/>
      <c r="B147" s="44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50"/>
      <c r="AM147" s="72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</row>
    <row r="148" spans="1:52" s="24" customFormat="1" ht="45.75" customHeight="1">
      <c r="A148" s="33"/>
      <c r="B148" s="44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AM148" s="72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</row>
    <row r="149" spans="1:52" s="24" customFormat="1" ht="16.5" customHeight="1">
      <c r="A149" s="33"/>
      <c r="B149" s="44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29"/>
      <c r="P149" s="29"/>
      <c r="Q149" s="29"/>
      <c r="R149" s="29"/>
      <c r="S149" s="29"/>
      <c r="T149" s="29"/>
      <c r="U149" s="29"/>
      <c r="V149" s="105" t="s">
        <v>11</v>
      </c>
      <c r="W149" s="105"/>
      <c r="X149" s="105"/>
      <c r="Y149" s="105"/>
      <c r="Z149" s="105"/>
      <c r="AA149" s="105"/>
      <c r="AB149" s="23"/>
      <c r="AC149" s="105" t="s">
        <v>12</v>
      </c>
      <c r="AD149" s="105"/>
      <c r="AE149" s="105"/>
      <c r="AF149" s="105"/>
      <c r="AG149" s="105"/>
      <c r="AH149" s="105"/>
      <c r="AI149" s="106" t="s">
        <v>86</v>
      </c>
      <c r="AJ149" s="106"/>
      <c r="AK149" s="106"/>
      <c r="AL149" s="106"/>
      <c r="AM149" s="72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</row>
    <row r="150" spans="1:52" s="24" customFormat="1" ht="16.5" customHeight="1">
      <c r="A150" s="33"/>
      <c r="B150" s="44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50"/>
      <c r="P150" s="50"/>
      <c r="Q150" s="50"/>
      <c r="R150" s="50"/>
      <c r="S150" s="29"/>
      <c r="T150" s="29"/>
      <c r="U150" s="29"/>
      <c r="V150" s="105"/>
      <c r="W150" s="105"/>
      <c r="X150" s="105"/>
      <c r="Y150" s="105"/>
      <c r="Z150" s="105"/>
      <c r="AA150" s="105"/>
      <c r="AB150" s="23"/>
      <c r="AC150" s="105"/>
      <c r="AD150" s="105"/>
      <c r="AE150" s="105"/>
      <c r="AF150" s="105"/>
      <c r="AG150" s="105"/>
      <c r="AH150" s="105"/>
      <c r="AI150" s="106"/>
      <c r="AJ150" s="106"/>
      <c r="AK150" s="106"/>
      <c r="AL150" s="106"/>
      <c r="AM150" s="72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</row>
    <row r="151" spans="1:52" s="24" customFormat="1" ht="42" customHeight="1">
      <c r="A151" s="33"/>
      <c r="B151" s="44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51"/>
      <c r="P151" s="51"/>
      <c r="Q151" s="51"/>
      <c r="R151" s="51"/>
      <c r="S151" s="51"/>
      <c r="T151" s="51"/>
      <c r="U151" s="51"/>
      <c r="V151" s="43">
        <v>1</v>
      </c>
      <c r="W151" s="43">
        <v>2</v>
      </c>
      <c r="X151" s="43">
        <v>3</v>
      </c>
      <c r="Y151" s="43">
        <v>4</v>
      </c>
      <c r="Z151" s="43">
        <v>5</v>
      </c>
      <c r="AA151" s="43" t="s">
        <v>37</v>
      </c>
      <c r="AB151" s="52" t="s">
        <v>14</v>
      </c>
      <c r="AC151" s="43">
        <v>1</v>
      </c>
      <c r="AD151" s="43">
        <v>2</v>
      </c>
      <c r="AE151" s="43">
        <v>3</v>
      </c>
      <c r="AF151" s="43">
        <v>4</v>
      </c>
      <c r="AG151" s="43">
        <v>5</v>
      </c>
      <c r="AH151" s="43" t="s">
        <v>37</v>
      </c>
      <c r="AI151" s="53" t="s">
        <v>15</v>
      </c>
      <c r="AJ151" s="53" t="s">
        <v>41</v>
      </c>
      <c r="AK151" s="53" t="s">
        <v>17</v>
      </c>
      <c r="AL151" s="53" t="s">
        <v>18</v>
      </c>
      <c r="AM151" s="72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</row>
    <row r="152" spans="1:52" s="24" customFormat="1" ht="47.25" customHeight="1">
      <c r="A152" s="33"/>
      <c r="B152" s="44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107" t="s">
        <v>68</v>
      </c>
      <c r="P152" s="108"/>
      <c r="Q152" s="108"/>
      <c r="R152" s="108"/>
      <c r="S152" s="108"/>
      <c r="T152" s="108"/>
      <c r="U152" s="108"/>
      <c r="V152" s="88">
        <f>+AN14</f>
        <v>2</v>
      </c>
      <c r="W152" s="88">
        <f t="shared" ref="W152:AA153" si="19">+AO14</f>
        <v>8</v>
      </c>
      <c r="X152" s="88">
        <f t="shared" si="19"/>
        <v>24</v>
      </c>
      <c r="Y152" s="88">
        <f t="shared" si="19"/>
        <v>45</v>
      </c>
      <c r="Z152" s="88">
        <f t="shared" si="19"/>
        <v>31</v>
      </c>
      <c r="AA152" s="88">
        <f t="shared" si="19"/>
        <v>0</v>
      </c>
      <c r="AB152" s="88">
        <f>SUM(V152:AA152)</f>
        <v>110</v>
      </c>
      <c r="AC152" s="26">
        <f>V152/$AB152</f>
        <v>1.8181818181818181E-2</v>
      </c>
      <c r="AD152" s="26">
        <f t="shared" ref="AD152:AH153" si="20">W152/$AB152</f>
        <v>7.2727272727272724E-2</v>
      </c>
      <c r="AE152" s="26">
        <f t="shared" si="20"/>
        <v>0.21818181818181817</v>
      </c>
      <c r="AF152" s="26">
        <f t="shared" si="20"/>
        <v>0.40909090909090912</v>
      </c>
      <c r="AG152" s="26">
        <f t="shared" si="20"/>
        <v>0.2818181818181818</v>
      </c>
      <c r="AH152" s="26">
        <f t="shared" si="20"/>
        <v>0</v>
      </c>
      <c r="AI152" s="88">
        <f t="shared" ref="AI152:AL153" si="21">+BA14</f>
        <v>3.86</v>
      </c>
      <c r="AJ152" s="88">
        <f t="shared" si="21"/>
        <v>0.97</v>
      </c>
      <c r="AK152" s="88">
        <f t="shared" si="21"/>
        <v>4</v>
      </c>
      <c r="AL152" s="88">
        <f t="shared" si="21"/>
        <v>4</v>
      </c>
      <c r="AM152" s="72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</row>
    <row r="153" spans="1:52" s="24" customFormat="1" ht="54" customHeight="1">
      <c r="A153" s="33"/>
      <c r="B153" s="44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107" t="s">
        <v>69</v>
      </c>
      <c r="P153" s="108"/>
      <c r="Q153" s="108"/>
      <c r="R153" s="108"/>
      <c r="S153" s="108"/>
      <c r="T153" s="108"/>
      <c r="U153" s="108"/>
      <c r="V153" s="88">
        <f>+AN15</f>
        <v>7</v>
      </c>
      <c r="W153" s="88">
        <f t="shared" si="19"/>
        <v>11</v>
      </c>
      <c r="X153" s="88">
        <f t="shared" si="19"/>
        <v>32</v>
      </c>
      <c r="Y153" s="88">
        <f t="shared" si="19"/>
        <v>39</v>
      </c>
      <c r="Z153" s="88">
        <f t="shared" si="19"/>
        <v>21</v>
      </c>
      <c r="AA153" s="88">
        <f t="shared" si="19"/>
        <v>0</v>
      </c>
      <c r="AB153" s="88">
        <f>SUM(V153:AA153)</f>
        <v>110</v>
      </c>
      <c r="AC153" s="26">
        <f>V153/$AB153</f>
        <v>6.363636363636363E-2</v>
      </c>
      <c r="AD153" s="26">
        <f t="shared" si="20"/>
        <v>0.1</v>
      </c>
      <c r="AE153" s="26">
        <f t="shared" si="20"/>
        <v>0.29090909090909089</v>
      </c>
      <c r="AF153" s="26">
        <f t="shared" si="20"/>
        <v>0.35454545454545455</v>
      </c>
      <c r="AG153" s="26">
        <f t="shared" si="20"/>
        <v>0.19090909090909092</v>
      </c>
      <c r="AH153" s="26">
        <f t="shared" si="20"/>
        <v>0</v>
      </c>
      <c r="AI153" s="88">
        <f t="shared" si="21"/>
        <v>3.51</v>
      </c>
      <c r="AJ153" s="88">
        <f t="shared" si="21"/>
        <v>1.1100000000000001</v>
      </c>
      <c r="AK153" s="88">
        <f t="shared" si="21"/>
        <v>4</v>
      </c>
      <c r="AL153" s="88">
        <f t="shared" si="21"/>
        <v>4</v>
      </c>
      <c r="AM153" s="72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</row>
    <row r="154" spans="1:52" s="24" customFormat="1" ht="16.5" customHeight="1">
      <c r="A154" s="33"/>
      <c r="B154" s="44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29"/>
      <c r="AM154" s="72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</row>
    <row r="155" spans="1:52" s="24" customFormat="1" ht="16.5" customHeight="1">
      <c r="A155" s="33"/>
      <c r="B155" s="44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29"/>
      <c r="AM155" s="72"/>
      <c r="AN155" s="96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</row>
    <row r="156" spans="1:52" s="24" customFormat="1" ht="16.5" customHeight="1">
      <c r="A156" s="33"/>
      <c r="B156" s="44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29"/>
      <c r="AM156" s="72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</row>
    <row r="157" spans="1:52" s="24" customFormat="1" ht="40.5" customHeight="1">
      <c r="A157" s="103" t="s">
        <v>59</v>
      </c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29"/>
      <c r="AM157" s="72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</row>
    <row r="158" spans="1:52" s="24" customFormat="1" ht="16.5" customHeight="1">
      <c r="A158" s="33"/>
      <c r="B158" s="44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29"/>
      <c r="AM158" s="72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</row>
    <row r="159" spans="1:52" s="24" customFormat="1" ht="16.5" customHeight="1">
      <c r="A159" s="33"/>
      <c r="B159" s="44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29"/>
      <c r="AM159" s="72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</row>
    <row r="160" spans="1:52" s="24" customFormat="1" ht="16.5" customHeight="1">
      <c r="A160" s="33"/>
      <c r="B160" s="44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29"/>
      <c r="AM160" s="72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</row>
    <row r="161" spans="1:52" s="24" customFormat="1" ht="16.5" customHeight="1">
      <c r="A161" s="33"/>
      <c r="B161" s="44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29"/>
      <c r="AM161" s="72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</row>
    <row r="162" spans="1:52" s="24" customFormat="1" ht="16.5" customHeight="1">
      <c r="A162" s="33"/>
      <c r="B162" s="44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29"/>
      <c r="AM162" s="72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</row>
    <row r="163" spans="1:52" s="24" customFormat="1" ht="16.5" customHeight="1">
      <c r="A163" s="33"/>
      <c r="B163" s="44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29"/>
      <c r="AM163" s="72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</row>
    <row r="164" spans="1:52" s="24" customFormat="1" ht="16.5" customHeight="1">
      <c r="A164" s="33"/>
      <c r="B164" s="44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29"/>
      <c r="AM164" s="72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</row>
    <row r="165" spans="1:52" s="24" customFormat="1" ht="16.5" customHeight="1">
      <c r="A165" s="33"/>
      <c r="B165" s="44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29"/>
      <c r="AM165" s="72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</row>
    <row r="166" spans="1:52" s="24" customFormat="1" ht="16.5" customHeight="1">
      <c r="A166" s="33"/>
      <c r="B166" s="44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29"/>
      <c r="AM166" s="72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</row>
    <row r="167" spans="1:52" s="24" customFormat="1" ht="16.5" customHeight="1">
      <c r="A167" s="33"/>
      <c r="B167" s="44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29"/>
      <c r="AM167" s="72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</row>
    <row r="168" spans="1:52" s="24" customFormat="1" ht="16.5" customHeight="1">
      <c r="A168" s="33"/>
      <c r="B168" s="44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29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</row>
    <row r="169" spans="1:52" s="24" customFormat="1" ht="25.5" customHeight="1">
      <c r="A169" s="104"/>
      <c r="B169" s="104"/>
      <c r="C169" s="104"/>
      <c r="D169" s="104"/>
      <c r="E169" s="104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29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</row>
    <row r="170" spans="1:52" s="24" customFormat="1" ht="27.75" customHeight="1">
      <c r="A170" s="104"/>
      <c r="B170" s="104"/>
      <c r="C170" s="104"/>
      <c r="D170" s="104"/>
      <c r="E170" s="104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29"/>
    </row>
    <row r="171" spans="1:52" s="24" customFormat="1" ht="27" customHeight="1">
      <c r="A171" s="104"/>
      <c r="B171" s="104"/>
      <c r="C171" s="104"/>
      <c r="D171" s="104"/>
      <c r="E171" s="104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29"/>
    </row>
    <row r="172" spans="1:52" s="24" customFormat="1" ht="24.75" customHeight="1">
      <c r="A172" s="104"/>
      <c r="B172" s="104"/>
      <c r="C172" s="104"/>
      <c r="D172" s="104"/>
      <c r="E172" s="104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29"/>
    </row>
    <row r="173" spans="1:52" s="24" customFormat="1" ht="18" customHeight="1">
      <c r="A173" s="33"/>
      <c r="B173" s="29"/>
      <c r="C173" s="29"/>
      <c r="D173" s="29"/>
      <c r="E173" s="29"/>
      <c r="F173" s="29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105" t="s">
        <v>11</v>
      </c>
      <c r="W173" s="105"/>
      <c r="X173" s="105"/>
      <c r="Y173" s="105"/>
      <c r="Z173" s="105"/>
      <c r="AA173" s="105"/>
      <c r="AB173" s="23"/>
      <c r="AC173" s="105" t="s">
        <v>12</v>
      </c>
      <c r="AD173" s="105"/>
      <c r="AE173" s="105"/>
      <c r="AF173" s="105"/>
      <c r="AG173" s="105"/>
      <c r="AH173" s="105"/>
      <c r="AI173" s="106" t="s">
        <v>86</v>
      </c>
      <c r="AJ173" s="106"/>
      <c r="AK173" s="106"/>
      <c r="AL173" s="106"/>
    </row>
    <row r="174" spans="1:52" s="24" customFormat="1" ht="30.75" customHeight="1">
      <c r="A174" s="33"/>
      <c r="B174" s="50"/>
      <c r="C174" s="50"/>
      <c r="D174" s="50"/>
      <c r="E174" s="50"/>
      <c r="F174" s="50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105"/>
      <c r="W174" s="105"/>
      <c r="X174" s="105"/>
      <c r="Y174" s="105"/>
      <c r="Z174" s="105"/>
      <c r="AA174" s="105"/>
      <c r="AB174" s="23"/>
      <c r="AC174" s="105"/>
      <c r="AD174" s="105"/>
      <c r="AE174" s="105"/>
      <c r="AF174" s="105"/>
      <c r="AG174" s="105"/>
      <c r="AH174" s="105"/>
      <c r="AI174" s="106"/>
      <c r="AJ174" s="106"/>
      <c r="AK174" s="106"/>
      <c r="AL174" s="106"/>
    </row>
    <row r="175" spans="1:52" s="24" customFormat="1" ht="45" customHeight="1">
      <c r="A175" s="58"/>
      <c r="B175" s="103" t="s">
        <v>70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43">
        <v>1</v>
      </c>
      <c r="W175" s="43">
        <v>2</v>
      </c>
      <c r="X175" s="43">
        <v>3</v>
      </c>
      <c r="Y175" s="43">
        <v>4</v>
      </c>
      <c r="Z175" s="43">
        <v>5</v>
      </c>
      <c r="AA175" s="43" t="s">
        <v>37</v>
      </c>
      <c r="AB175" s="52" t="s">
        <v>14</v>
      </c>
      <c r="AC175" s="43">
        <v>1</v>
      </c>
      <c r="AD175" s="43">
        <v>2</v>
      </c>
      <c r="AE175" s="43">
        <v>3</v>
      </c>
      <c r="AF175" s="43">
        <v>4</v>
      </c>
      <c r="AG175" s="43">
        <v>5</v>
      </c>
      <c r="AH175" s="43" t="s">
        <v>37</v>
      </c>
      <c r="AI175" s="53" t="s">
        <v>15</v>
      </c>
      <c r="AJ175" s="53" t="s">
        <v>41</v>
      </c>
      <c r="AK175" s="53" t="s">
        <v>17</v>
      </c>
      <c r="AL175" s="53" t="s">
        <v>18</v>
      </c>
    </row>
    <row r="176" spans="1:52" s="27" customFormat="1" ht="18.75" customHeight="1">
      <c r="A176" s="59" t="s">
        <v>71</v>
      </c>
      <c r="B176" s="101" t="s">
        <v>42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87">
        <f>+AN16</f>
        <v>10</v>
      </c>
      <c r="W176" s="87">
        <f t="shared" ref="W176:AA187" si="22">+AO16</f>
        <v>24</v>
      </c>
      <c r="X176" s="87">
        <f t="shared" si="22"/>
        <v>36</v>
      </c>
      <c r="Y176" s="87">
        <f t="shared" si="22"/>
        <v>36</v>
      </c>
      <c r="Z176" s="87">
        <f t="shared" si="22"/>
        <v>15</v>
      </c>
      <c r="AA176" s="87">
        <f t="shared" si="22"/>
        <v>9</v>
      </c>
      <c r="AB176" s="87">
        <f>SUM(V176:AA176)</f>
        <v>130</v>
      </c>
      <c r="AC176" s="26">
        <f>V176/$AB176</f>
        <v>7.6923076923076927E-2</v>
      </c>
      <c r="AD176" s="26">
        <f t="shared" ref="AD176:AH187" si="23">W176/$AB176</f>
        <v>0.18461538461538463</v>
      </c>
      <c r="AE176" s="26">
        <f t="shared" si="23"/>
        <v>0.27692307692307694</v>
      </c>
      <c r="AF176" s="26">
        <f t="shared" si="23"/>
        <v>0.27692307692307694</v>
      </c>
      <c r="AG176" s="26">
        <f t="shared" si="23"/>
        <v>0.11538461538461539</v>
      </c>
      <c r="AH176" s="26">
        <f t="shared" si="23"/>
        <v>6.9230769230769235E-2</v>
      </c>
      <c r="AI176" s="87">
        <f t="shared" ref="AI176:AL187" si="24">+BA16</f>
        <v>3.18</v>
      </c>
      <c r="AJ176" s="87">
        <f t="shared" si="24"/>
        <v>1.1399999999999999</v>
      </c>
      <c r="AK176" s="87">
        <f t="shared" si="24"/>
        <v>3</v>
      </c>
      <c r="AL176" s="87">
        <f t="shared" si="24"/>
        <v>3</v>
      </c>
    </row>
    <row r="177" spans="1:38" s="27" customFormat="1" ht="18.75" customHeight="1">
      <c r="A177" s="25" t="s">
        <v>72</v>
      </c>
      <c r="B177" s="101" t="s">
        <v>43</v>
      </c>
      <c r="C177" s="102" t="s">
        <v>44</v>
      </c>
      <c r="D177" s="102" t="s">
        <v>44</v>
      </c>
      <c r="E177" s="102" t="s">
        <v>44</v>
      </c>
      <c r="F177" s="102" t="s">
        <v>44</v>
      </c>
      <c r="G177" s="102" t="s">
        <v>44</v>
      </c>
      <c r="H177" s="102" t="s">
        <v>44</v>
      </c>
      <c r="I177" s="102" t="s">
        <v>44</v>
      </c>
      <c r="J177" s="102" t="s">
        <v>44</v>
      </c>
      <c r="K177" s="102" t="s">
        <v>44</v>
      </c>
      <c r="L177" s="102" t="s">
        <v>44</v>
      </c>
      <c r="M177" s="102" t="s">
        <v>44</v>
      </c>
      <c r="N177" s="102" t="s">
        <v>44</v>
      </c>
      <c r="O177" s="102" t="s">
        <v>44</v>
      </c>
      <c r="P177" s="102" t="s">
        <v>44</v>
      </c>
      <c r="Q177" s="102" t="s">
        <v>44</v>
      </c>
      <c r="R177" s="102" t="s">
        <v>44</v>
      </c>
      <c r="S177" s="102" t="s">
        <v>44</v>
      </c>
      <c r="T177" s="102" t="s">
        <v>44</v>
      </c>
      <c r="U177" s="102" t="s">
        <v>44</v>
      </c>
      <c r="V177" s="87">
        <f t="shared" ref="V177:V187" si="25">+AN17</f>
        <v>6</v>
      </c>
      <c r="W177" s="87">
        <f t="shared" si="22"/>
        <v>28</v>
      </c>
      <c r="X177" s="87">
        <f t="shared" si="22"/>
        <v>45</v>
      </c>
      <c r="Y177" s="87">
        <f t="shared" si="22"/>
        <v>31</v>
      </c>
      <c r="Z177" s="87">
        <f t="shared" si="22"/>
        <v>17</v>
      </c>
      <c r="AA177" s="87">
        <f t="shared" si="22"/>
        <v>3</v>
      </c>
      <c r="AB177" s="87">
        <f t="shared" ref="AB177:AB187" si="26">SUM(V177:AA177)</f>
        <v>130</v>
      </c>
      <c r="AC177" s="26">
        <f t="shared" ref="AC177:AC186" si="27">V177/$AB177</f>
        <v>4.6153846153846156E-2</v>
      </c>
      <c r="AD177" s="26">
        <f t="shared" si="23"/>
        <v>0.2153846153846154</v>
      </c>
      <c r="AE177" s="26">
        <f t="shared" si="23"/>
        <v>0.34615384615384615</v>
      </c>
      <c r="AF177" s="26">
        <f t="shared" si="23"/>
        <v>0.23846153846153847</v>
      </c>
      <c r="AG177" s="26">
        <f t="shared" si="23"/>
        <v>0.13076923076923078</v>
      </c>
      <c r="AH177" s="26">
        <f t="shared" si="23"/>
        <v>2.3076923076923078E-2</v>
      </c>
      <c r="AI177" s="87">
        <f t="shared" si="24"/>
        <v>3.2</v>
      </c>
      <c r="AJ177" s="87">
        <f t="shared" si="24"/>
        <v>1.08</v>
      </c>
      <c r="AK177" s="87">
        <f t="shared" si="24"/>
        <v>3</v>
      </c>
      <c r="AL177" s="87">
        <f t="shared" si="24"/>
        <v>3</v>
      </c>
    </row>
    <row r="178" spans="1:38" s="27" customFormat="1" ht="18.75" customHeight="1">
      <c r="A178" s="59" t="s">
        <v>73</v>
      </c>
      <c r="B178" s="101" t="s">
        <v>78</v>
      </c>
      <c r="C178" s="102" t="s">
        <v>44</v>
      </c>
      <c r="D178" s="102" t="s">
        <v>44</v>
      </c>
      <c r="E178" s="102" t="s">
        <v>44</v>
      </c>
      <c r="F178" s="102" t="s">
        <v>44</v>
      </c>
      <c r="G178" s="102" t="s">
        <v>44</v>
      </c>
      <c r="H178" s="102" t="s">
        <v>44</v>
      </c>
      <c r="I178" s="102" t="s">
        <v>44</v>
      </c>
      <c r="J178" s="102" t="s">
        <v>44</v>
      </c>
      <c r="K178" s="102" t="s">
        <v>44</v>
      </c>
      <c r="L178" s="102" t="s">
        <v>44</v>
      </c>
      <c r="M178" s="102" t="s">
        <v>44</v>
      </c>
      <c r="N178" s="102" t="s">
        <v>44</v>
      </c>
      <c r="O178" s="102" t="s">
        <v>44</v>
      </c>
      <c r="P178" s="102" t="s">
        <v>44</v>
      </c>
      <c r="Q178" s="102" t="s">
        <v>44</v>
      </c>
      <c r="R178" s="102" t="s">
        <v>44</v>
      </c>
      <c r="S178" s="102" t="s">
        <v>44</v>
      </c>
      <c r="T178" s="102" t="s">
        <v>44</v>
      </c>
      <c r="U178" s="102" t="s">
        <v>44</v>
      </c>
      <c r="V178" s="87">
        <f t="shared" si="25"/>
        <v>3</v>
      </c>
      <c r="W178" s="87">
        <f t="shared" si="22"/>
        <v>15</v>
      </c>
      <c r="X178" s="87">
        <f t="shared" si="22"/>
        <v>33</v>
      </c>
      <c r="Y178" s="87">
        <f t="shared" si="22"/>
        <v>53</v>
      </c>
      <c r="Z178" s="87">
        <f t="shared" si="22"/>
        <v>25</v>
      </c>
      <c r="AA178" s="87">
        <f t="shared" si="22"/>
        <v>1</v>
      </c>
      <c r="AB178" s="87">
        <f t="shared" si="26"/>
        <v>130</v>
      </c>
      <c r="AC178" s="26">
        <f t="shared" si="27"/>
        <v>2.3076923076923078E-2</v>
      </c>
      <c r="AD178" s="26">
        <f t="shared" si="23"/>
        <v>0.11538461538461539</v>
      </c>
      <c r="AE178" s="26">
        <f t="shared" si="23"/>
        <v>0.25384615384615383</v>
      </c>
      <c r="AF178" s="26">
        <f t="shared" si="23"/>
        <v>0.40769230769230769</v>
      </c>
      <c r="AG178" s="26">
        <f t="shared" si="23"/>
        <v>0.19230769230769232</v>
      </c>
      <c r="AH178" s="26">
        <f t="shared" si="23"/>
        <v>7.6923076923076927E-3</v>
      </c>
      <c r="AI178" s="87">
        <f t="shared" si="24"/>
        <v>3.64</v>
      </c>
      <c r="AJ178" s="87">
        <f t="shared" si="24"/>
        <v>1</v>
      </c>
      <c r="AK178" s="87">
        <f t="shared" si="24"/>
        <v>4</v>
      </c>
      <c r="AL178" s="87">
        <f t="shared" si="24"/>
        <v>4</v>
      </c>
    </row>
    <row r="179" spans="1:38" s="27" customFormat="1" ht="18.75" customHeight="1">
      <c r="A179" s="25" t="s">
        <v>74</v>
      </c>
      <c r="B179" s="101" t="s">
        <v>79</v>
      </c>
      <c r="C179" s="102" t="s">
        <v>44</v>
      </c>
      <c r="D179" s="102" t="s">
        <v>44</v>
      </c>
      <c r="E179" s="102" t="s">
        <v>44</v>
      </c>
      <c r="F179" s="102" t="s">
        <v>44</v>
      </c>
      <c r="G179" s="102" t="s">
        <v>44</v>
      </c>
      <c r="H179" s="102" t="s">
        <v>44</v>
      </c>
      <c r="I179" s="102" t="s">
        <v>44</v>
      </c>
      <c r="J179" s="102" t="s">
        <v>44</v>
      </c>
      <c r="K179" s="102" t="s">
        <v>44</v>
      </c>
      <c r="L179" s="102" t="s">
        <v>44</v>
      </c>
      <c r="M179" s="102" t="s">
        <v>44</v>
      </c>
      <c r="N179" s="102" t="s">
        <v>44</v>
      </c>
      <c r="O179" s="102" t="s">
        <v>44</v>
      </c>
      <c r="P179" s="102" t="s">
        <v>44</v>
      </c>
      <c r="Q179" s="102" t="s">
        <v>44</v>
      </c>
      <c r="R179" s="102" t="s">
        <v>44</v>
      </c>
      <c r="S179" s="102" t="s">
        <v>44</v>
      </c>
      <c r="T179" s="102" t="s">
        <v>44</v>
      </c>
      <c r="U179" s="102" t="s">
        <v>44</v>
      </c>
      <c r="V179" s="87">
        <f t="shared" si="25"/>
        <v>5</v>
      </c>
      <c r="W179" s="87">
        <f t="shared" si="22"/>
        <v>10</v>
      </c>
      <c r="X179" s="87">
        <f t="shared" si="22"/>
        <v>34</v>
      </c>
      <c r="Y179" s="87">
        <f t="shared" si="22"/>
        <v>36</v>
      </c>
      <c r="Z179" s="87">
        <f t="shared" si="22"/>
        <v>23</v>
      </c>
      <c r="AA179" s="87">
        <f t="shared" si="22"/>
        <v>22</v>
      </c>
      <c r="AB179" s="87">
        <f t="shared" si="26"/>
        <v>130</v>
      </c>
      <c r="AC179" s="26">
        <f t="shared" si="27"/>
        <v>3.8461538461538464E-2</v>
      </c>
      <c r="AD179" s="26">
        <f t="shared" si="23"/>
        <v>7.6923076923076927E-2</v>
      </c>
      <c r="AE179" s="26">
        <f t="shared" si="23"/>
        <v>0.26153846153846155</v>
      </c>
      <c r="AF179" s="26">
        <f t="shared" si="23"/>
        <v>0.27692307692307694</v>
      </c>
      <c r="AG179" s="26">
        <f t="shared" si="23"/>
        <v>0.17692307692307693</v>
      </c>
      <c r="AH179" s="26">
        <f t="shared" si="23"/>
        <v>0.16923076923076924</v>
      </c>
      <c r="AI179" s="87">
        <f t="shared" si="24"/>
        <v>3.57</v>
      </c>
      <c r="AJ179" s="87">
        <f t="shared" si="24"/>
        <v>1.07</v>
      </c>
      <c r="AK179" s="87">
        <f t="shared" si="24"/>
        <v>4</v>
      </c>
      <c r="AL179" s="87">
        <f t="shared" si="24"/>
        <v>4</v>
      </c>
    </row>
    <row r="180" spans="1:38" s="27" customFormat="1" ht="18.75" customHeight="1">
      <c r="A180" s="59" t="s">
        <v>75</v>
      </c>
      <c r="B180" s="101" t="s">
        <v>80</v>
      </c>
      <c r="C180" s="102" t="s">
        <v>45</v>
      </c>
      <c r="D180" s="102" t="s">
        <v>45</v>
      </c>
      <c r="E180" s="102" t="s">
        <v>45</v>
      </c>
      <c r="F180" s="102" t="s">
        <v>45</v>
      </c>
      <c r="G180" s="102" t="s">
        <v>45</v>
      </c>
      <c r="H180" s="102" t="s">
        <v>45</v>
      </c>
      <c r="I180" s="102" t="s">
        <v>45</v>
      </c>
      <c r="J180" s="102" t="s">
        <v>45</v>
      </c>
      <c r="K180" s="102" t="s">
        <v>45</v>
      </c>
      <c r="L180" s="102" t="s">
        <v>45</v>
      </c>
      <c r="M180" s="102" t="s">
        <v>45</v>
      </c>
      <c r="N180" s="102" t="s">
        <v>45</v>
      </c>
      <c r="O180" s="102" t="s">
        <v>45</v>
      </c>
      <c r="P180" s="102" t="s">
        <v>45</v>
      </c>
      <c r="Q180" s="102" t="s">
        <v>45</v>
      </c>
      <c r="R180" s="102" t="s">
        <v>45</v>
      </c>
      <c r="S180" s="102" t="s">
        <v>45</v>
      </c>
      <c r="T180" s="102" t="s">
        <v>45</v>
      </c>
      <c r="U180" s="102" t="s">
        <v>45</v>
      </c>
      <c r="V180" s="87">
        <f t="shared" si="25"/>
        <v>9</v>
      </c>
      <c r="W180" s="87">
        <f t="shared" si="22"/>
        <v>22</v>
      </c>
      <c r="X180" s="87">
        <f t="shared" si="22"/>
        <v>35</v>
      </c>
      <c r="Y180" s="87">
        <f t="shared" si="22"/>
        <v>37</v>
      </c>
      <c r="Z180" s="87">
        <f t="shared" si="22"/>
        <v>25</v>
      </c>
      <c r="AA180" s="87">
        <f t="shared" si="22"/>
        <v>2</v>
      </c>
      <c r="AB180" s="87">
        <f t="shared" si="26"/>
        <v>130</v>
      </c>
      <c r="AC180" s="26">
        <f t="shared" si="27"/>
        <v>6.9230769230769235E-2</v>
      </c>
      <c r="AD180" s="26">
        <f t="shared" si="23"/>
        <v>0.16923076923076924</v>
      </c>
      <c r="AE180" s="26">
        <f t="shared" si="23"/>
        <v>0.26923076923076922</v>
      </c>
      <c r="AF180" s="26">
        <f t="shared" si="23"/>
        <v>0.2846153846153846</v>
      </c>
      <c r="AG180" s="26">
        <f t="shared" si="23"/>
        <v>0.19230769230769232</v>
      </c>
      <c r="AH180" s="26">
        <f t="shared" si="23"/>
        <v>1.5384615384615385E-2</v>
      </c>
      <c r="AI180" s="87">
        <f t="shared" si="24"/>
        <v>3.37</v>
      </c>
      <c r="AJ180" s="87">
        <f t="shared" si="24"/>
        <v>1.18</v>
      </c>
      <c r="AK180" s="87">
        <f t="shared" si="24"/>
        <v>3</v>
      </c>
      <c r="AL180" s="87">
        <f t="shared" si="24"/>
        <v>4</v>
      </c>
    </row>
    <row r="181" spans="1:38" s="27" customFormat="1" ht="18.75" customHeight="1">
      <c r="A181" s="59" t="s">
        <v>76</v>
      </c>
      <c r="B181" s="101" t="s">
        <v>87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87">
        <f t="shared" si="25"/>
        <v>5</v>
      </c>
      <c r="W181" s="87">
        <f t="shared" si="22"/>
        <v>6</v>
      </c>
      <c r="X181" s="87">
        <f t="shared" si="22"/>
        <v>13</v>
      </c>
      <c r="Y181" s="87">
        <f t="shared" si="22"/>
        <v>24</v>
      </c>
      <c r="Z181" s="87">
        <f t="shared" si="22"/>
        <v>44</v>
      </c>
      <c r="AA181" s="87">
        <f t="shared" si="22"/>
        <v>38</v>
      </c>
      <c r="AB181" s="87">
        <f t="shared" si="26"/>
        <v>130</v>
      </c>
      <c r="AC181" s="26">
        <f t="shared" si="27"/>
        <v>3.8461538461538464E-2</v>
      </c>
      <c r="AD181" s="26">
        <f t="shared" si="23"/>
        <v>4.6153846153846156E-2</v>
      </c>
      <c r="AE181" s="26">
        <f t="shared" si="23"/>
        <v>0.1</v>
      </c>
      <c r="AF181" s="26">
        <f t="shared" si="23"/>
        <v>0.18461538461538463</v>
      </c>
      <c r="AG181" s="26">
        <f t="shared" si="23"/>
        <v>0.33846153846153848</v>
      </c>
      <c r="AH181" s="26">
        <f t="shared" si="23"/>
        <v>0.29230769230769232</v>
      </c>
      <c r="AI181" s="87">
        <f t="shared" si="24"/>
        <v>4.04</v>
      </c>
      <c r="AJ181" s="87">
        <f t="shared" si="24"/>
        <v>1.18</v>
      </c>
      <c r="AK181" s="87">
        <f t="shared" si="24"/>
        <v>4</v>
      </c>
      <c r="AL181" s="87">
        <f t="shared" si="24"/>
        <v>5</v>
      </c>
    </row>
    <row r="182" spans="1:38" s="27" customFormat="1" ht="18.75" customHeight="1">
      <c r="A182" s="59" t="s">
        <v>77</v>
      </c>
      <c r="B182" s="101" t="s">
        <v>88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87">
        <f t="shared" si="25"/>
        <v>8</v>
      </c>
      <c r="W182" s="87">
        <f t="shared" si="22"/>
        <v>9</v>
      </c>
      <c r="X182" s="87">
        <f t="shared" si="22"/>
        <v>19</v>
      </c>
      <c r="Y182" s="87">
        <f t="shared" si="22"/>
        <v>17</v>
      </c>
      <c r="Z182" s="87">
        <f t="shared" si="22"/>
        <v>21</v>
      </c>
      <c r="AA182" s="87">
        <f t="shared" si="22"/>
        <v>56</v>
      </c>
      <c r="AB182" s="87">
        <f t="shared" si="26"/>
        <v>130</v>
      </c>
      <c r="AC182" s="26">
        <f t="shared" si="27"/>
        <v>6.1538461538461542E-2</v>
      </c>
      <c r="AD182" s="26">
        <f t="shared" si="23"/>
        <v>6.9230769230769235E-2</v>
      </c>
      <c r="AE182" s="26">
        <f t="shared" si="23"/>
        <v>0.14615384615384616</v>
      </c>
      <c r="AF182" s="26">
        <f t="shared" si="23"/>
        <v>0.13076923076923078</v>
      </c>
      <c r="AG182" s="26">
        <f t="shared" si="23"/>
        <v>0.16153846153846155</v>
      </c>
      <c r="AH182" s="26">
        <f t="shared" si="23"/>
        <v>0.43076923076923079</v>
      </c>
      <c r="AI182" s="87">
        <f t="shared" si="24"/>
        <v>3.46</v>
      </c>
      <c r="AJ182" s="87">
        <f t="shared" si="24"/>
        <v>1.32</v>
      </c>
      <c r="AK182" s="87">
        <f t="shared" si="24"/>
        <v>4</v>
      </c>
      <c r="AL182" s="87">
        <f t="shared" si="24"/>
        <v>5</v>
      </c>
    </row>
    <row r="183" spans="1:38" s="27" customFormat="1" ht="18.75" customHeight="1">
      <c r="A183" s="25" t="s">
        <v>83</v>
      </c>
      <c r="B183" s="101" t="s">
        <v>81</v>
      </c>
      <c r="C183" s="102" t="s">
        <v>45</v>
      </c>
      <c r="D183" s="102" t="s">
        <v>45</v>
      </c>
      <c r="E183" s="102" t="s">
        <v>45</v>
      </c>
      <c r="F183" s="102" t="s">
        <v>45</v>
      </c>
      <c r="G183" s="102" t="s">
        <v>45</v>
      </c>
      <c r="H183" s="102" t="s">
        <v>45</v>
      </c>
      <c r="I183" s="102" t="s">
        <v>45</v>
      </c>
      <c r="J183" s="102" t="s">
        <v>45</v>
      </c>
      <c r="K183" s="102" t="s">
        <v>45</v>
      </c>
      <c r="L183" s="102" t="s">
        <v>45</v>
      </c>
      <c r="M183" s="102" t="s">
        <v>45</v>
      </c>
      <c r="N183" s="102" t="s">
        <v>45</v>
      </c>
      <c r="O183" s="102" t="s">
        <v>45</v>
      </c>
      <c r="P183" s="102" t="s">
        <v>45</v>
      </c>
      <c r="Q183" s="102" t="s">
        <v>45</v>
      </c>
      <c r="R183" s="102" t="s">
        <v>45</v>
      </c>
      <c r="S183" s="102" t="s">
        <v>45</v>
      </c>
      <c r="T183" s="102" t="s">
        <v>45</v>
      </c>
      <c r="U183" s="102" t="s">
        <v>45</v>
      </c>
      <c r="V183" s="87">
        <f t="shared" si="25"/>
        <v>6</v>
      </c>
      <c r="W183" s="87">
        <f t="shared" si="22"/>
        <v>7</v>
      </c>
      <c r="X183" s="87">
        <f t="shared" si="22"/>
        <v>29</v>
      </c>
      <c r="Y183" s="87">
        <f t="shared" si="22"/>
        <v>43</v>
      </c>
      <c r="Z183" s="87">
        <f t="shared" si="22"/>
        <v>34</v>
      </c>
      <c r="AA183" s="87">
        <f t="shared" si="22"/>
        <v>11</v>
      </c>
      <c r="AB183" s="87">
        <f t="shared" si="26"/>
        <v>130</v>
      </c>
      <c r="AC183" s="26">
        <f t="shared" si="27"/>
        <v>4.6153846153846156E-2</v>
      </c>
      <c r="AD183" s="26">
        <f t="shared" si="23"/>
        <v>5.3846153846153849E-2</v>
      </c>
      <c r="AE183" s="26">
        <f t="shared" si="23"/>
        <v>0.22307692307692309</v>
      </c>
      <c r="AF183" s="26">
        <f t="shared" si="23"/>
        <v>0.33076923076923076</v>
      </c>
      <c r="AG183" s="26">
        <f t="shared" si="23"/>
        <v>0.26153846153846155</v>
      </c>
      <c r="AH183" s="26">
        <f t="shared" si="23"/>
        <v>8.461538461538462E-2</v>
      </c>
      <c r="AI183" s="87">
        <f t="shared" si="24"/>
        <v>3.77</v>
      </c>
      <c r="AJ183" s="87">
        <f t="shared" si="24"/>
        <v>1.08</v>
      </c>
      <c r="AK183" s="87">
        <f t="shared" si="24"/>
        <v>4</v>
      </c>
      <c r="AL183" s="87">
        <f t="shared" si="24"/>
        <v>4</v>
      </c>
    </row>
    <row r="184" spans="1:38" s="27" customFormat="1" ht="18.75" customHeight="1">
      <c r="A184" s="59" t="s">
        <v>84</v>
      </c>
      <c r="B184" s="101" t="s">
        <v>46</v>
      </c>
      <c r="C184" s="102" t="s">
        <v>47</v>
      </c>
      <c r="D184" s="102" t="s">
        <v>47</v>
      </c>
      <c r="E184" s="102" t="s">
        <v>47</v>
      </c>
      <c r="F184" s="102" t="s">
        <v>47</v>
      </c>
      <c r="G184" s="102" t="s">
        <v>47</v>
      </c>
      <c r="H184" s="102" t="s">
        <v>47</v>
      </c>
      <c r="I184" s="102" t="s">
        <v>47</v>
      </c>
      <c r="J184" s="102" t="s">
        <v>47</v>
      </c>
      <c r="K184" s="102" t="s">
        <v>47</v>
      </c>
      <c r="L184" s="102" t="s">
        <v>47</v>
      </c>
      <c r="M184" s="102" t="s">
        <v>47</v>
      </c>
      <c r="N184" s="102" t="s">
        <v>47</v>
      </c>
      <c r="O184" s="102" t="s">
        <v>47</v>
      </c>
      <c r="P184" s="102" t="s">
        <v>47</v>
      </c>
      <c r="Q184" s="102" t="s">
        <v>47</v>
      </c>
      <c r="R184" s="102" t="s">
        <v>47</v>
      </c>
      <c r="S184" s="102" t="s">
        <v>47</v>
      </c>
      <c r="T184" s="102" t="s">
        <v>47</v>
      </c>
      <c r="U184" s="102" t="s">
        <v>47</v>
      </c>
      <c r="V184" s="87">
        <f t="shared" si="25"/>
        <v>4</v>
      </c>
      <c r="W184" s="87">
        <f t="shared" si="22"/>
        <v>9</v>
      </c>
      <c r="X184" s="87">
        <f t="shared" si="22"/>
        <v>27</v>
      </c>
      <c r="Y184" s="87">
        <f t="shared" si="22"/>
        <v>53</v>
      </c>
      <c r="Z184" s="87">
        <f t="shared" si="22"/>
        <v>37</v>
      </c>
      <c r="AA184" s="87">
        <f t="shared" si="22"/>
        <v>0</v>
      </c>
      <c r="AB184" s="87">
        <f t="shared" si="26"/>
        <v>130</v>
      </c>
      <c r="AC184" s="26">
        <f t="shared" si="27"/>
        <v>3.0769230769230771E-2</v>
      </c>
      <c r="AD184" s="26">
        <f t="shared" si="23"/>
        <v>6.9230769230769235E-2</v>
      </c>
      <c r="AE184" s="26">
        <f t="shared" si="23"/>
        <v>0.2076923076923077</v>
      </c>
      <c r="AF184" s="26">
        <f t="shared" si="23"/>
        <v>0.40769230769230769</v>
      </c>
      <c r="AG184" s="26">
        <f t="shared" si="23"/>
        <v>0.2846153846153846</v>
      </c>
      <c r="AH184" s="26">
        <f t="shared" si="23"/>
        <v>0</v>
      </c>
      <c r="AI184" s="87">
        <f t="shared" si="24"/>
        <v>3.85</v>
      </c>
      <c r="AJ184" s="87">
        <f t="shared" si="24"/>
        <v>1.02</v>
      </c>
      <c r="AK184" s="87">
        <f t="shared" si="24"/>
        <v>4</v>
      </c>
      <c r="AL184" s="87">
        <f t="shared" si="24"/>
        <v>4</v>
      </c>
    </row>
    <row r="185" spans="1:38" s="27" customFormat="1" ht="18.75" customHeight="1">
      <c r="A185" s="25" t="s">
        <v>85</v>
      </c>
      <c r="B185" s="101" t="s">
        <v>48</v>
      </c>
      <c r="C185" s="102" t="s">
        <v>49</v>
      </c>
      <c r="D185" s="102" t="s">
        <v>49</v>
      </c>
      <c r="E185" s="102" t="s">
        <v>49</v>
      </c>
      <c r="F185" s="102" t="s">
        <v>49</v>
      </c>
      <c r="G185" s="102" t="s">
        <v>49</v>
      </c>
      <c r="H185" s="102" t="s">
        <v>49</v>
      </c>
      <c r="I185" s="102" t="s">
        <v>49</v>
      </c>
      <c r="J185" s="102" t="s">
        <v>49</v>
      </c>
      <c r="K185" s="102" t="s">
        <v>49</v>
      </c>
      <c r="L185" s="102" t="s">
        <v>49</v>
      </c>
      <c r="M185" s="102" t="s">
        <v>49</v>
      </c>
      <c r="N185" s="102" t="s">
        <v>49</v>
      </c>
      <c r="O185" s="102" t="s">
        <v>49</v>
      </c>
      <c r="P185" s="102" t="s">
        <v>49</v>
      </c>
      <c r="Q185" s="102" t="s">
        <v>49</v>
      </c>
      <c r="R185" s="102" t="s">
        <v>49</v>
      </c>
      <c r="S185" s="102" t="s">
        <v>49</v>
      </c>
      <c r="T185" s="102" t="s">
        <v>49</v>
      </c>
      <c r="U185" s="102" t="s">
        <v>49</v>
      </c>
      <c r="V185" s="87">
        <f t="shared" si="25"/>
        <v>3</v>
      </c>
      <c r="W185" s="87">
        <f t="shared" si="22"/>
        <v>11</v>
      </c>
      <c r="X185" s="87">
        <f t="shared" si="22"/>
        <v>43</v>
      </c>
      <c r="Y185" s="87">
        <f t="shared" si="22"/>
        <v>38</v>
      </c>
      <c r="Z185" s="87">
        <f t="shared" si="22"/>
        <v>31</v>
      </c>
      <c r="AA185" s="87">
        <f t="shared" si="22"/>
        <v>4</v>
      </c>
      <c r="AB185" s="87">
        <f t="shared" si="26"/>
        <v>130</v>
      </c>
      <c r="AC185" s="26">
        <f t="shared" si="27"/>
        <v>2.3076923076923078E-2</v>
      </c>
      <c r="AD185" s="26">
        <f t="shared" si="23"/>
        <v>8.461538461538462E-2</v>
      </c>
      <c r="AE185" s="26">
        <f t="shared" si="23"/>
        <v>0.33076923076923076</v>
      </c>
      <c r="AF185" s="26">
        <f t="shared" si="23"/>
        <v>0.29230769230769232</v>
      </c>
      <c r="AG185" s="26">
        <f t="shared" si="23"/>
        <v>0.23846153846153847</v>
      </c>
      <c r="AH185" s="26">
        <f t="shared" si="23"/>
        <v>3.0769230769230771E-2</v>
      </c>
      <c r="AI185" s="87">
        <f t="shared" si="24"/>
        <v>3.66</v>
      </c>
      <c r="AJ185" s="87">
        <f t="shared" si="24"/>
        <v>1.02</v>
      </c>
      <c r="AK185" s="87">
        <f t="shared" si="24"/>
        <v>4</v>
      </c>
      <c r="AL185" s="87">
        <f t="shared" si="24"/>
        <v>3</v>
      </c>
    </row>
    <row r="186" spans="1:38" s="27" customFormat="1" ht="18.75" customHeight="1">
      <c r="A186" s="59" t="s">
        <v>89</v>
      </c>
      <c r="B186" s="101" t="s">
        <v>82</v>
      </c>
      <c r="C186" s="102" t="s">
        <v>49</v>
      </c>
      <c r="D186" s="102" t="s">
        <v>49</v>
      </c>
      <c r="E186" s="102" t="s">
        <v>49</v>
      </c>
      <c r="F186" s="102" t="s">
        <v>49</v>
      </c>
      <c r="G186" s="102" t="s">
        <v>49</v>
      </c>
      <c r="H186" s="102" t="s">
        <v>49</v>
      </c>
      <c r="I186" s="102" t="s">
        <v>49</v>
      </c>
      <c r="J186" s="102" t="s">
        <v>49</v>
      </c>
      <c r="K186" s="102" t="s">
        <v>49</v>
      </c>
      <c r="L186" s="102" t="s">
        <v>49</v>
      </c>
      <c r="M186" s="102" t="s">
        <v>49</v>
      </c>
      <c r="N186" s="102" t="s">
        <v>49</v>
      </c>
      <c r="O186" s="102" t="s">
        <v>49</v>
      </c>
      <c r="P186" s="102" t="s">
        <v>49</v>
      </c>
      <c r="Q186" s="102" t="s">
        <v>49</v>
      </c>
      <c r="R186" s="102" t="s">
        <v>49</v>
      </c>
      <c r="S186" s="102" t="s">
        <v>49</v>
      </c>
      <c r="T186" s="102" t="s">
        <v>49</v>
      </c>
      <c r="U186" s="102" t="s">
        <v>49</v>
      </c>
      <c r="V186" s="87">
        <f t="shared" si="25"/>
        <v>4</v>
      </c>
      <c r="W186" s="87">
        <f t="shared" si="22"/>
        <v>2</v>
      </c>
      <c r="X186" s="87">
        <f t="shared" si="22"/>
        <v>19</v>
      </c>
      <c r="Y186" s="87">
        <f t="shared" si="22"/>
        <v>28</v>
      </c>
      <c r="Z186" s="87">
        <f t="shared" si="22"/>
        <v>31</v>
      </c>
      <c r="AA186" s="87">
        <f t="shared" si="22"/>
        <v>46</v>
      </c>
      <c r="AB186" s="87">
        <f t="shared" si="26"/>
        <v>130</v>
      </c>
      <c r="AC186" s="26">
        <f t="shared" si="27"/>
        <v>3.0769230769230771E-2</v>
      </c>
      <c r="AD186" s="26">
        <f t="shared" si="23"/>
        <v>1.5384615384615385E-2</v>
      </c>
      <c r="AE186" s="26">
        <f t="shared" si="23"/>
        <v>0.14615384615384616</v>
      </c>
      <c r="AF186" s="26">
        <f t="shared" si="23"/>
        <v>0.2153846153846154</v>
      </c>
      <c r="AG186" s="26">
        <f t="shared" si="23"/>
        <v>0.23846153846153847</v>
      </c>
      <c r="AH186" s="26">
        <f t="shared" si="23"/>
        <v>0.35384615384615387</v>
      </c>
      <c r="AI186" s="87">
        <f t="shared" si="24"/>
        <v>3.95</v>
      </c>
      <c r="AJ186" s="87">
        <f t="shared" si="24"/>
        <v>1.06</v>
      </c>
      <c r="AK186" s="87">
        <f t="shared" si="24"/>
        <v>4</v>
      </c>
      <c r="AL186" s="87">
        <f t="shared" si="24"/>
        <v>5</v>
      </c>
    </row>
    <row r="187" spans="1:38" s="27" customFormat="1" ht="18.75" customHeight="1">
      <c r="A187" s="25" t="s">
        <v>90</v>
      </c>
      <c r="B187" s="101" t="s">
        <v>50</v>
      </c>
      <c r="C187" s="102" t="s">
        <v>51</v>
      </c>
      <c r="D187" s="102" t="s">
        <v>51</v>
      </c>
      <c r="E187" s="102" t="s">
        <v>51</v>
      </c>
      <c r="F187" s="102" t="s">
        <v>51</v>
      </c>
      <c r="G187" s="102" t="s">
        <v>51</v>
      </c>
      <c r="H187" s="102" t="s">
        <v>51</v>
      </c>
      <c r="I187" s="102" t="s">
        <v>51</v>
      </c>
      <c r="J187" s="102" t="s">
        <v>51</v>
      </c>
      <c r="K187" s="102" t="s">
        <v>51</v>
      </c>
      <c r="L187" s="102" t="s">
        <v>51</v>
      </c>
      <c r="M187" s="102" t="s">
        <v>51</v>
      </c>
      <c r="N187" s="102" t="s">
        <v>51</v>
      </c>
      <c r="O187" s="102" t="s">
        <v>51</v>
      </c>
      <c r="P187" s="102" t="s">
        <v>51</v>
      </c>
      <c r="Q187" s="102" t="s">
        <v>51</v>
      </c>
      <c r="R187" s="102" t="s">
        <v>51</v>
      </c>
      <c r="S187" s="102" t="s">
        <v>51</v>
      </c>
      <c r="T187" s="102" t="s">
        <v>51</v>
      </c>
      <c r="U187" s="102" t="s">
        <v>51</v>
      </c>
      <c r="V187" s="87">
        <f t="shared" si="25"/>
        <v>4</v>
      </c>
      <c r="W187" s="87">
        <f t="shared" si="22"/>
        <v>4</v>
      </c>
      <c r="X187" s="87">
        <f t="shared" si="22"/>
        <v>17</v>
      </c>
      <c r="Y187" s="87">
        <f t="shared" si="22"/>
        <v>33</v>
      </c>
      <c r="Z187" s="87">
        <f t="shared" si="22"/>
        <v>28</v>
      </c>
      <c r="AA187" s="87">
        <f t="shared" si="22"/>
        <v>44</v>
      </c>
      <c r="AB187" s="87">
        <f t="shared" si="26"/>
        <v>130</v>
      </c>
      <c r="AC187" s="26">
        <f>V187/$AB187</f>
        <v>3.0769230769230771E-2</v>
      </c>
      <c r="AD187" s="26">
        <f t="shared" si="23"/>
        <v>3.0769230769230771E-2</v>
      </c>
      <c r="AE187" s="26">
        <f t="shared" si="23"/>
        <v>0.13076923076923078</v>
      </c>
      <c r="AF187" s="26">
        <f t="shared" si="23"/>
        <v>0.25384615384615383</v>
      </c>
      <c r="AG187" s="26">
        <f t="shared" si="23"/>
        <v>0.2153846153846154</v>
      </c>
      <c r="AH187" s="26">
        <f t="shared" si="23"/>
        <v>0.33846153846153848</v>
      </c>
      <c r="AI187" s="87">
        <f t="shared" si="24"/>
        <v>3.9</v>
      </c>
      <c r="AJ187" s="87">
        <f t="shared" si="24"/>
        <v>1.06</v>
      </c>
      <c r="AK187" s="87">
        <f t="shared" si="24"/>
        <v>4</v>
      </c>
      <c r="AL187" s="87">
        <f t="shared" si="24"/>
        <v>4</v>
      </c>
    </row>
    <row r="188" spans="1:38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</row>
    <row r="189" spans="1:38" ht="15" customHeight="1">
      <c r="A189" t="s">
        <v>29</v>
      </c>
      <c r="B189" t="s">
        <v>30</v>
      </c>
      <c r="C189" s="23"/>
      <c r="D189" s="23"/>
      <c r="E189" s="23"/>
      <c r="F189" s="23"/>
      <c r="G189" s="23"/>
    </row>
    <row r="190" spans="1:38" ht="15" customHeight="1">
      <c r="A190" s="98">
        <v>11</v>
      </c>
      <c r="B190" s="98">
        <v>18</v>
      </c>
      <c r="C190" s="23">
        <f>SUM(A190:B190)</f>
        <v>29</v>
      </c>
      <c r="D190" s="23"/>
      <c r="E190" s="23"/>
      <c r="F190" s="23"/>
      <c r="G190" s="23"/>
    </row>
    <row r="191" spans="1:38" ht="15" customHeight="1">
      <c r="A191" s="98">
        <v>3</v>
      </c>
      <c r="B191" s="98">
        <v>127</v>
      </c>
      <c r="C191" s="23">
        <f t="shared" ref="C191:C197" si="28">SUM(A191:B191)</f>
        <v>130</v>
      </c>
      <c r="D191" s="23"/>
      <c r="E191" s="23"/>
      <c r="F191" s="23"/>
      <c r="G191" s="23"/>
      <c r="Q191" s="73"/>
      <c r="R191" s="24"/>
      <c r="S191" s="24"/>
      <c r="T191" s="24"/>
      <c r="U191" s="24"/>
      <c r="V191" s="24"/>
      <c r="W191" s="24"/>
      <c r="X191" s="24"/>
    </row>
    <row r="192" spans="1:38" ht="15" customHeight="1">
      <c r="A192" s="98">
        <v>62</v>
      </c>
      <c r="B192" s="98">
        <v>68</v>
      </c>
      <c r="C192" s="23">
        <f t="shared" si="28"/>
        <v>130</v>
      </c>
      <c r="D192" s="23"/>
      <c r="E192" s="23"/>
      <c r="F192" s="23"/>
      <c r="G192" s="23"/>
      <c r="Q192" s="73"/>
      <c r="R192" s="24"/>
      <c r="S192" s="24"/>
      <c r="T192" s="24"/>
      <c r="U192" s="24"/>
      <c r="V192" s="24"/>
      <c r="W192" s="24"/>
      <c r="X192" s="24"/>
    </row>
    <row r="193" spans="1:24" ht="15" customHeight="1">
      <c r="A193" s="98">
        <v>10</v>
      </c>
      <c r="B193" s="98">
        <v>52</v>
      </c>
      <c r="C193" s="23">
        <f t="shared" si="28"/>
        <v>62</v>
      </c>
      <c r="D193" s="23"/>
      <c r="E193" s="23"/>
      <c r="F193" s="23"/>
      <c r="G193" s="23"/>
      <c r="Q193" s="73"/>
      <c r="R193" s="24"/>
      <c r="S193" s="24"/>
      <c r="T193" s="24"/>
      <c r="U193" s="24"/>
      <c r="V193" s="24"/>
      <c r="W193" s="24"/>
      <c r="X193" s="24"/>
    </row>
    <row r="194" spans="1:24" ht="15" customHeight="1">
      <c r="A194" s="99">
        <v>92</v>
      </c>
      <c r="B194" s="99">
        <v>38</v>
      </c>
      <c r="C194" s="23">
        <f t="shared" si="28"/>
        <v>130</v>
      </c>
      <c r="D194" s="23"/>
      <c r="E194" s="23"/>
      <c r="F194" s="23"/>
      <c r="G194" s="23"/>
      <c r="Q194" s="73"/>
      <c r="R194" s="24"/>
      <c r="S194" s="24"/>
      <c r="T194" s="24"/>
      <c r="U194" s="24"/>
      <c r="V194" s="24"/>
      <c r="W194" s="24"/>
      <c r="X194" s="24"/>
    </row>
    <row r="195" spans="1:24" ht="15" customHeight="1">
      <c r="A195" s="99">
        <v>122</v>
      </c>
      <c r="B195" s="99">
        <v>8</v>
      </c>
      <c r="C195" s="23">
        <f t="shared" si="28"/>
        <v>130</v>
      </c>
      <c r="D195" s="23"/>
      <c r="E195" s="23"/>
      <c r="F195" s="23"/>
      <c r="G195" s="23"/>
      <c r="Q195" s="73"/>
      <c r="R195" s="24"/>
      <c r="S195" s="24"/>
      <c r="T195" s="24"/>
      <c r="U195" s="24"/>
      <c r="V195" s="24"/>
      <c r="W195" s="24"/>
      <c r="X195" s="24"/>
    </row>
    <row r="196" spans="1:24" ht="15" customHeight="1">
      <c r="A196" s="99">
        <v>110</v>
      </c>
      <c r="B196" s="99">
        <v>12</v>
      </c>
      <c r="C196" s="23">
        <f t="shared" si="28"/>
        <v>122</v>
      </c>
      <c r="Q196" s="73"/>
      <c r="R196" s="24"/>
      <c r="S196" s="24"/>
      <c r="T196" s="24"/>
      <c r="U196" s="24"/>
      <c r="V196" s="24"/>
      <c r="W196" s="24"/>
      <c r="X196" s="24"/>
    </row>
    <row r="197" spans="1:24" ht="15" customHeight="1">
      <c r="A197">
        <v>68</v>
      </c>
      <c r="B197" s="23">
        <v>62</v>
      </c>
      <c r="C197" s="23">
        <f t="shared" si="28"/>
        <v>130</v>
      </c>
      <c r="Q197" s="73"/>
      <c r="R197" s="24"/>
      <c r="S197" s="24"/>
      <c r="T197" s="24"/>
      <c r="U197" s="24"/>
      <c r="V197" s="24"/>
      <c r="W197" s="24"/>
      <c r="X197" s="24"/>
    </row>
    <row r="198" spans="1:24" ht="15" customHeight="1">
      <c r="Q198" s="73"/>
      <c r="R198" s="24"/>
      <c r="S198" s="24"/>
      <c r="T198" s="24"/>
      <c r="U198" s="24"/>
      <c r="V198" s="24"/>
      <c r="W198" s="24"/>
      <c r="X198" s="24"/>
    </row>
    <row r="199" spans="1:24" ht="15" customHeight="1">
      <c r="Q199" s="74"/>
      <c r="R199" s="27"/>
      <c r="S199" s="27"/>
      <c r="T199" s="27"/>
      <c r="U199" s="27"/>
      <c r="V199" s="27"/>
      <c r="W199" s="27"/>
      <c r="X199" s="27"/>
    </row>
    <row r="200" spans="1:24" ht="15" customHeight="1">
      <c r="A200" t="s">
        <v>126</v>
      </c>
      <c r="Q200" s="74"/>
      <c r="R200" s="27"/>
      <c r="S200" s="27"/>
      <c r="T200" s="27"/>
      <c r="U200" s="27"/>
      <c r="V200" s="27"/>
      <c r="W200" s="27"/>
      <c r="X200" s="27"/>
    </row>
    <row r="201" spans="1:24" ht="15" customHeight="1">
      <c r="C201" t="s">
        <v>96</v>
      </c>
      <c r="Q201" s="74"/>
      <c r="R201" s="27"/>
      <c r="S201" s="27"/>
      <c r="T201" s="27"/>
      <c r="U201" s="27"/>
      <c r="V201" s="27"/>
      <c r="W201" s="27"/>
      <c r="X201" s="27"/>
    </row>
    <row r="202" spans="1:24" ht="15" customHeight="1">
      <c r="A202" t="s">
        <v>100</v>
      </c>
      <c r="C202">
        <v>101</v>
      </c>
      <c r="Q202" s="74"/>
      <c r="R202" s="27"/>
      <c r="S202" s="27"/>
      <c r="T202" s="27"/>
      <c r="U202" s="27"/>
      <c r="V202" s="27"/>
      <c r="W202" s="27"/>
      <c r="X202" s="27"/>
    </row>
    <row r="203" spans="1:24" ht="15" customHeight="1">
      <c r="B203" t="s">
        <v>185</v>
      </c>
      <c r="C203" s="97">
        <v>11</v>
      </c>
      <c r="Q203" s="74"/>
      <c r="R203" s="27"/>
      <c r="S203" s="27"/>
      <c r="T203" s="27"/>
      <c r="U203" s="27"/>
      <c r="V203" s="27"/>
      <c r="W203" s="27"/>
      <c r="X203" s="27"/>
    </row>
    <row r="204" spans="1:24" ht="15" customHeight="1">
      <c r="B204" t="s">
        <v>30</v>
      </c>
      <c r="C204" s="97">
        <v>18</v>
      </c>
      <c r="Q204" s="74"/>
      <c r="R204" s="27"/>
      <c r="S204" s="27"/>
      <c r="T204" s="27"/>
      <c r="U204" s="27"/>
      <c r="V204" s="27"/>
      <c r="W204" s="27"/>
      <c r="X204" s="27"/>
    </row>
    <row r="205" spans="1:24" ht="15" customHeight="1">
      <c r="B205" t="s">
        <v>92</v>
      </c>
      <c r="C205">
        <v>130</v>
      </c>
      <c r="Q205" s="74"/>
      <c r="R205" s="27"/>
      <c r="S205" s="27"/>
      <c r="T205" s="27"/>
      <c r="U205" s="27"/>
      <c r="V205" s="27"/>
      <c r="W205" s="27"/>
      <c r="X205" s="27"/>
    </row>
    <row r="206" spans="1:24" ht="15" customHeight="1">
      <c r="A206" t="s">
        <v>136</v>
      </c>
      <c r="Q206" s="74"/>
      <c r="R206" s="27"/>
      <c r="S206" s="27"/>
      <c r="T206" s="27"/>
      <c r="U206" s="27"/>
      <c r="V206" s="27"/>
      <c r="W206" s="27"/>
      <c r="X206" s="27"/>
    </row>
    <row r="207" spans="1:24" ht="15" customHeight="1">
      <c r="Q207" s="74"/>
      <c r="R207" s="27"/>
      <c r="S207" s="27"/>
      <c r="T207" s="27"/>
      <c r="U207" s="27"/>
      <c r="V207" s="27"/>
      <c r="W207" s="27"/>
      <c r="X207" s="27"/>
    </row>
    <row r="208" spans="1:24" ht="15" customHeight="1">
      <c r="Q208" s="74"/>
      <c r="R208" s="27"/>
      <c r="S208" s="27"/>
      <c r="T208" s="27"/>
      <c r="U208" s="27"/>
      <c r="V208" s="27"/>
      <c r="W208" s="27"/>
      <c r="X208" s="27"/>
    </row>
    <row r="209" spans="1:24" ht="15" customHeight="1">
      <c r="Q209" s="74"/>
      <c r="R209" s="27"/>
      <c r="S209" s="27"/>
      <c r="T209" s="27"/>
      <c r="U209" s="27"/>
      <c r="V209" s="27"/>
      <c r="W209" s="27"/>
      <c r="X209" s="27"/>
    </row>
    <row r="210" spans="1:24" ht="15" customHeight="1">
      <c r="A210" t="s">
        <v>190</v>
      </c>
      <c r="Q210" s="74"/>
      <c r="R210" s="27"/>
      <c r="S210" s="27"/>
      <c r="T210" s="27"/>
      <c r="U210" s="27"/>
      <c r="V210" s="27"/>
      <c r="W210" s="27"/>
      <c r="X210" s="27"/>
    </row>
    <row r="211" spans="1:24" ht="15" customHeight="1">
      <c r="C211" t="s">
        <v>96</v>
      </c>
      <c r="Q211" s="72"/>
    </row>
    <row r="212" spans="1:24" ht="15" customHeight="1">
      <c r="A212" t="s">
        <v>100</v>
      </c>
      <c r="B212" t="s">
        <v>185</v>
      </c>
      <c r="C212" s="98">
        <v>3</v>
      </c>
      <c r="Q212" s="72"/>
    </row>
    <row r="213" spans="1:24" ht="15" customHeight="1">
      <c r="B213" t="s">
        <v>30</v>
      </c>
      <c r="C213" s="98">
        <v>127</v>
      </c>
      <c r="Q213" s="72"/>
    </row>
    <row r="214" spans="1:24" ht="15" customHeight="1">
      <c r="B214" t="s">
        <v>92</v>
      </c>
      <c r="C214">
        <v>130</v>
      </c>
      <c r="Q214" s="72"/>
    </row>
    <row r="215" spans="1:24" ht="15" customHeight="1">
      <c r="A215" t="s">
        <v>136</v>
      </c>
      <c r="Q215" s="72"/>
    </row>
    <row r="216" spans="1:24" ht="15" customHeight="1">
      <c r="Q216" s="72"/>
    </row>
    <row r="217" spans="1:24" ht="15" customHeight="1">
      <c r="Q217" s="72"/>
    </row>
    <row r="218" spans="1:24" ht="15" customHeight="1">
      <c r="Q218" s="72"/>
    </row>
    <row r="219" spans="1:24">
      <c r="A219" t="s">
        <v>128</v>
      </c>
    </row>
    <row r="220" spans="1:24">
      <c r="C220" t="s">
        <v>96</v>
      </c>
    </row>
    <row r="221" spans="1:24">
      <c r="A221" t="s">
        <v>100</v>
      </c>
      <c r="B221" t="s">
        <v>185</v>
      </c>
      <c r="C221" s="98">
        <v>62</v>
      </c>
    </row>
    <row r="222" spans="1:24">
      <c r="B222" t="s">
        <v>30</v>
      </c>
      <c r="C222" s="98">
        <v>68</v>
      </c>
    </row>
    <row r="223" spans="1:24">
      <c r="B223" t="s">
        <v>92</v>
      </c>
      <c r="C223">
        <v>130</v>
      </c>
    </row>
    <row r="224" spans="1:24">
      <c r="A224" t="s">
        <v>136</v>
      </c>
    </row>
    <row r="228" spans="1:3">
      <c r="A228" t="s">
        <v>191</v>
      </c>
    </row>
    <row r="229" spans="1:3">
      <c r="C229" t="s">
        <v>96</v>
      </c>
    </row>
    <row r="230" spans="1:3">
      <c r="A230" t="s">
        <v>100</v>
      </c>
      <c r="C230">
        <v>68</v>
      </c>
    </row>
    <row r="231" spans="1:3">
      <c r="B231" t="s">
        <v>185</v>
      </c>
      <c r="C231" s="98">
        <v>10</v>
      </c>
    </row>
    <row r="232" spans="1:3">
      <c r="B232" t="s">
        <v>30</v>
      </c>
      <c r="C232" s="98">
        <v>52</v>
      </c>
    </row>
    <row r="233" spans="1:3">
      <c r="B233" t="s">
        <v>92</v>
      </c>
      <c r="C233">
        <v>130</v>
      </c>
    </row>
    <row r="234" spans="1:3">
      <c r="A234" t="s">
        <v>136</v>
      </c>
    </row>
    <row r="238" spans="1:3">
      <c r="A238" t="s">
        <v>192</v>
      </c>
    </row>
    <row r="239" spans="1:3">
      <c r="C239" t="s">
        <v>96</v>
      </c>
    </row>
    <row r="240" spans="1:3">
      <c r="A240" t="s">
        <v>100</v>
      </c>
      <c r="B240" t="s">
        <v>185</v>
      </c>
      <c r="C240" s="98">
        <v>92</v>
      </c>
    </row>
    <row r="241" spans="1:3">
      <c r="B241" t="s">
        <v>30</v>
      </c>
      <c r="C241" s="98">
        <v>38</v>
      </c>
    </row>
    <row r="242" spans="1:3">
      <c r="B242" t="s">
        <v>92</v>
      </c>
      <c r="C242">
        <v>130</v>
      </c>
    </row>
    <row r="243" spans="1:3">
      <c r="A243" t="s">
        <v>136</v>
      </c>
    </row>
    <row r="247" spans="1:3">
      <c r="A247" t="s">
        <v>193</v>
      </c>
    </row>
    <row r="248" spans="1:3">
      <c r="C248" t="s">
        <v>96</v>
      </c>
    </row>
    <row r="249" spans="1:3">
      <c r="A249" t="s">
        <v>100</v>
      </c>
      <c r="B249" t="s">
        <v>185</v>
      </c>
      <c r="C249" s="98">
        <v>122</v>
      </c>
    </row>
    <row r="250" spans="1:3">
      <c r="B250" t="s">
        <v>30</v>
      </c>
      <c r="C250" s="98">
        <v>8</v>
      </c>
    </row>
    <row r="251" spans="1:3">
      <c r="B251" t="s">
        <v>92</v>
      </c>
      <c r="C251">
        <v>130</v>
      </c>
    </row>
    <row r="252" spans="1:3">
      <c r="A252" t="s">
        <v>136</v>
      </c>
    </row>
    <row r="256" spans="1:3">
      <c r="A256" t="s">
        <v>194</v>
      </c>
    </row>
    <row r="257" spans="1:3">
      <c r="C257" t="s">
        <v>96</v>
      </c>
    </row>
    <row r="258" spans="1:3">
      <c r="A258" t="s">
        <v>100</v>
      </c>
      <c r="C258">
        <v>8</v>
      </c>
    </row>
    <row r="259" spans="1:3">
      <c r="B259" t="s">
        <v>185</v>
      </c>
      <c r="C259" s="99">
        <v>110</v>
      </c>
    </row>
    <row r="260" spans="1:3">
      <c r="B260" t="s">
        <v>30</v>
      </c>
      <c r="C260" s="99">
        <v>12</v>
      </c>
    </row>
    <row r="261" spans="1:3">
      <c r="B261" t="s">
        <v>92</v>
      </c>
      <c r="C261">
        <v>130</v>
      </c>
    </row>
    <row r="262" spans="1:3">
      <c r="A262" t="s">
        <v>136</v>
      </c>
    </row>
    <row r="266" spans="1:3">
      <c r="A266" t="s">
        <v>195</v>
      </c>
    </row>
    <row r="267" spans="1:3">
      <c r="C267" t="s">
        <v>96</v>
      </c>
    </row>
    <row r="268" spans="1:3">
      <c r="A268" t="s">
        <v>100</v>
      </c>
      <c r="B268" t="s">
        <v>185</v>
      </c>
      <c r="C268" s="99">
        <v>68</v>
      </c>
    </row>
    <row r="269" spans="1:3">
      <c r="B269" t="s">
        <v>30</v>
      </c>
      <c r="C269" s="99">
        <v>62</v>
      </c>
    </row>
  </sheetData>
  <sheetProtection sheet="1" objects="1" scenarios="1"/>
  <mergeCells count="83">
    <mergeCell ref="L42:M42"/>
    <mergeCell ref="L43:M43"/>
    <mergeCell ref="B183:U183"/>
    <mergeCell ref="B184:U184"/>
    <mergeCell ref="B185:U185"/>
    <mergeCell ref="A171:E171"/>
    <mergeCell ref="O153:U153"/>
    <mergeCell ref="A157:U157"/>
    <mergeCell ref="A169:E169"/>
    <mergeCell ref="A170:E170"/>
    <mergeCell ref="A107:U107"/>
    <mergeCell ref="A113:U113"/>
    <mergeCell ref="A114:F114"/>
    <mergeCell ref="A115:F115"/>
    <mergeCell ref="A116:F116"/>
    <mergeCell ref="B57:U57"/>
    <mergeCell ref="B186:U186"/>
    <mergeCell ref="B187:U187"/>
    <mergeCell ref="B182:U182"/>
    <mergeCell ref="A172:E172"/>
    <mergeCell ref="V173:AA174"/>
    <mergeCell ref="B178:U178"/>
    <mergeCell ref="B179:U179"/>
    <mergeCell ref="B180:U180"/>
    <mergeCell ref="B181:U181"/>
    <mergeCell ref="AC173:AH174"/>
    <mergeCell ref="AI173:AL174"/>
    <mergeCell ref="B175:U175"/>
    <mergeCell ref="B176:U176"/>
    <mergeCell ref="B177:U177"/>
    <mergeCell ref="V149:AA150"/>
    <mergeCell ref="AC149:AH150"/>
    <mergeCell ref="AI149:AL150"/>
    <mergeCell ref="V120:AA121"/>
    <mergeCell ref="O152:U152"/>
    <mergeCell ref="AC120:AH121"/>
    <mergeCell ref="AI120:AL121"/>
    <mergeCell ref="O123:U123"/>
    <mergeCell ref="A132:U132"/>
    <mergeCell ref="X132:AL132"/>
    <mergeCell ref="A60:U60"/>
    <mergeCell ref="Z60:AL60"/>
    <mergeCell ref="A82:U82"/>
    <mergeCell ref="Z82:AL82"/>
    <mergeCell ref="V104:AA105"/>
    <mergeCell ref="AC104:AH105"/>
    <mergeCell ref="AI104:AL105"/>
    <mergeCell ref="AC52:AH53"/>
    <mergeCell ref="AI52:AL53"/>
    <mergeCell ref="V52:AA53"/>
    <mergeCell ref="B53:C53"/>
    <mergeCell ref="A54:U54"/>
    <mergeCell ref="B55:U55"/>
    <mergeCell ref="B56:U56"/>
    <mergeCell ref="G43:K43"/>
    <mergeCell ref="B45:U45"/>
    <mergeCell ref="B47:J47"/>
    <mergeCell ref="B48:J48"/>
    <mergeCell ref="B49:J49"/>
    <mergeCell ref="G42:K42"/>
    <mergeCell ref="A27:U27"/>
    <mergeCell ref="B28:U28"/>
    <mergeCell ref="B29:U29"/>
    <mergeCell ref="B30:U30"/>
    <mergeCell ref="B31:U31"/>
    <mergeCell ref="B32:U32"/>
    <mergeCell ref="B33:U33"/>
    <mergeCell ref="A36:U36"/>
    <mergeCell ref="G39:K39"/>
    <mergeCell ref="G40:K40"/>
    <mergeCell ref="G41:K41"/>
    <mergeCell ref="L38:M38"/>
    <mergeCell ref="L39:M39"/>
    <mergeCell ref="L40:M40"/>
    <mergeCell ref="L41:M41"/>
    <mergeCell ref="V25:AA26"/>
    <mergeCell ref="AC25:AH26"/>
    <mergeCell ref="AI25:AL26"/>
    <mergeCell ref="A1:AE1"/>
    <mergeCell ref="A6:AL6"/>
    <mergeCell ref="A7:AL7"/>
    <mergeCell ref="A8:AL8"/>
    <mergeCell ref="A13:G13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100" max="3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D271"/>
  <sheetViews>
    <sheetView view="pageBreakPreview" zoomScaleNormal="100" zoomScaleSheetLayoutView="100" workbookViewId="0">
      <selection sqref="A1:AE1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3" width="11.28515625" bestFit="1" customWidth="1"/>
    <col min="34" max="34" width="10.5703125" bestFit="1" customWidth="1"/>
    <col min="35" max="35" width="11.140625" customWidth="1"/>
    <col min="36" max="36" width="14.85546875" bestFit="1" customWidth="1"/>
    <col min="37" max="37" width="12.28515625" bestFit="1" customWidth="1"/>
    <col min="38" max="38" width="13.28515625" customWidth="1"/>
    <col min="39" max="39" width="24" style="72" hidden="1" customWidth="1"/>
    <col min="40" max="46" width="24" hidden="1" customWidth="1"/>
    <col min="47" max="56" width="11.42578125" hidden="1" customWidth="1"/>
    <col min="57" max="57" width="11.42578125" customWidth="1"/>
  </cols>
  <sheetData>
    <row r="1" spans="1:56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M1" s="72" t="s">
        <v>137</v>
      </c>
      <c r="AU1" t="s">
        <v>137</v>
      </c>
    </row>
    <row r="2" spans="1:56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N2">
        <v>1</v>
      </c>
      <c r="AO2">
        <v>2</v>
      </c>
      <c r="AP2">
        <v>3</v>
      </c>
      <c r="AQ2">
        <v>4</v>
      </c>
      <c r="AR2">
        <v>5</v>
      </c>
      <c r="AS2" t="s">
        <v>149</v>
      </c>
      <c r="AT2" t="s">
        <v>92</v>
      </c>
      <c r="AV2">
        <v>1</v>
      </c>
      <c r="AW2">
        <v>2</v>
      </c>
      <c r="AX2">
        <v>3</v>
      </c>
      <c r="AY2">
        <v>4</v>
      </c>
      <c r="AZ2">
        <v>5</v>
      </c>
      <c r="BA2" t="s">
        <v>92</v>
      </c>
    </row>
    <row r="3" spans="1:56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M3" s="72" t="s">
        <v>150</v>
      </c>
      <c r="AN3">
        <v>0</v>
      </c>
      <c r="AO3">
        <v>0</v>
      </c>
      <c r="AP3">
        <v>4</v>
      </c>
      <c r="AQ3">
        <v>5</v>
      </c>
      <c r="AR3">
        <v>2</v>
      </c>
      <c r="AS3">
        <v>1</v>
      </c>
      <c r="AT3">
        <v>12</v>
      </c>
      <c r="AU3" t="s">
        <v>150</v>
      </c>
      <c r="AV3">
        <v>0</v>
      </c>
      <c r="AW3">
        <v>0</v>
      </c>
      <c r="AX3">
        <v>4</v>
      </c>
      <c r="AY3">
        <v>5</v>
      </c>
      <c r="AZ3">
        <v>2</v>
      </c>
      <c r="BA3">
        <v>3.82</v>
      </c>
      <c r="BB3">
        <v>0.75</v>
      </c>
      <c r="BC3">
        <v>4</v>
      </c>
      <c r="BD3">
        <v>4</v>
      </c>
    </row>
    <row r="4" spans="1:56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M4" s="72" t="s">
        <v>151</v>
      </c>
      <c r="AN4">
        <v>0</v>
      </c>
      <c r="AO4">
        <v>1</v>
      </c>
      <c r="AP4">
        <v>7</v>
      </c>
      <c r="AQ4">
        <v>2</v>
      </c>
      <c r="AR4">
        <v>1</v>
      </c>
      <c r="AS4">
        <v>1</v>
      </c>
      <c r="AT4">
        <v>12</v>
      </c>
      <c r="AU4" t="s">
        <v>151</v>
      </c>
      <c r="AV4">
        <v>0</v>
      </c>
      <c r="AW4">
        <v>1</v>
      </c>
      <c r="AX4">
        <v>7</v>
      </c>
      <c r="AY4">
        <v>2</v>
      </c>
      <c r="AZ4">
        <v>1</v>
      </c>
      <c r="BA4">
        <v>3.27</v>
      </c>
      <c r="BB4">
        <v>0.79</v>
      </c>
      <c r="BC4">
        <v>3</v>
      </c>
      <c r="BD4">
        <v>3</v>
      </c>
    </row>
    <row r="5" spans="1:56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M5" s="72" t="s">
        <v>152</v>
      </c>
      <c r="AN5">
        <v>0</v>
      </c>
      <c r="AO5">
        <v>2</v>
      </c>
      <c r="AP5">
        <v>4</v>
      </c>
      <c r="AQ5">
        <v>3</v>
      </c>
      <c r="AR5">
        <v>3</v>
      </c>
      <c r="AS5">
        <v>0</v>
      </c>
      <c r="AT5">
        <v>12</v>
      </c>
      <c r="AU5" t="s">
        <v>152</v>
      </c>
      <c r="AV5">
        <v>0</v>
      </c>
      <c r="AW5">
        <v>2</v>
      </c>
      <c r="AX5">
        <v>4</v>
      </c>
      <c r="AY5">
        <v>3</v>
      </c>
      <c r="AZ5">
        <v>3</v>
      </c>
      <c r="BA5">
        <v>3.58</v>
      </c>
      <c r="BB5">
        <v>1.08</v>
      </c>
      <c r="BC5">
        <v>4</v>
      </c>
      <c r="BD5">
        <v>3</v>
      </c>
    </row>
    <row r="6" spans="1:56" ht="15.75">
      <c r="A6" s="117" t="s">
        <v>134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72" t="s">
        <v>153</v>
      </c>
      <c r="AN6">
        <v>6</v>
      </c>
      <c r="AO6">
        <v>1</v>
      </c>
      <c r="AP6">
        <v>1</v>
      </c>
      <c r="AQ6">
        <v>2</v>
      </c>
      <c r="AR6">
        <v>1</v>
      </c>
      <c r="AS6">
        <v>1</v>
      </c>
      <c r="AT6">
        <v>12</v>
      </c>
      <c r="AU6" t="s">
        <v>153</v>
      </c>
      <c r="AV6">
        <v>6</v>
      </c>
      <c r="AW6">
        <v>1</v>
      </c>
      <c r="AX6">
        <v>1</v>
      </c>
      <c r="AY6">
        <v>2</v>
      </c>
      <c r="AZ6">
        <v>1</v>
      </c>
      <c r="BA6">
        <v>2.1800000000000002</v>
      </c>
      <c r="BB6">
        <v>1.54</v>
      </c>
      <c r="BC6">
        <v>1</v>
      </c>
      <c r="BD6">
        <v>1</v>
      </c>
    </row>
    <row r="7" spans="1:56" ht="18.75" customHeight="1">
      <c r="A7" s="118" t="s">
        <v>1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72" t="s">
        <v>154</v>
      </c>
      <c r="AN7">
        <v>3</v>
      </c>
      <c r="AO7">
        <v>2</v>
      </c>
      <c r="AP7">
        <v>2</v>
      </c>
      <c r="AQ7">
        <v>1</v>
      </c>
      <c r="AR7">
        <v>3</v>
      </c>
      <c r="AS7">
        <v>1</v>
      </c>
      <c r="AT7">
        <v>12</v>
      </c>
      <c r="AU7" t="s">
        <v>154</v>
      </c>
      <c r="AV7">
        <v>3</v>
      </c>
      <c r="AW7">
        <v>2</v>
      </c>
      <c r="AX7">
        <v>2</v>
      </c>
      <c r="AY7">
        <v>1</v>
      </c>
      <c r="AZ7">
        <v>3</v>
      </c>
      <c r="BA7">
        <v>2.91</v>
      </c>
      <c r="BB7">
        <v>1.64</v>
      </c>
      <c r="BC7">
        <v>3</v>
      </c>
      <c r="BD7">
        <v>1</v>
      </c>
    </row>
    <row r="8" spans="1:56" ht="15.75" customHeight="1">
      <c r="A8" s="119" t="s">
        <v>197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72" t="s">
        <v>155</v>
      </c>
      <c r="AN8">
        <v>4</v>
      </c>
      <c r="AO8">
        <v>0</v>
      </c>
      <c r="AP8">
        <v>3</v>
      </c>
      <c r="AQ8">
        <v>4</v>
      </c>
      <c r="AR8">
        <v>1</v>
      </c>
      <c r="AS8">
        <v>0</v>
      </c>
      <c r="AT8">
        <v>12</v>
      </c>
      <c r="AU8" t="s">
        <v>155</v>
      </c>
      <c r="AV8">
        <v>4</v>
      </c>
      <c r="AW8">
        <v>0</v>
      </c>
      <c r="AX8">
        <v>3</v>
      </c>
      <c r="AY8">
        <v>4</v>
      </c>
      <c r="AZ8">
        <v>1</v>
      </c>
      <c r="BA8">
        <v>2.83</v>
      </c>
      <c r="BB8">
        <v>1.47</v>
      </c>
      <c r="BC8">
        <v>3</v>
      </c>
      <c r="BD8">
        <v>1</v>
      </c>
    </row>
    <row r="9" spans="1:56" ht="21" customHeight="1">
      <c r="AM9" s="72" t="s">
        <v>156</v>
      </c>
      <c r="AN9">
        <v>5</v>
      </c>
      <c r="AO9">
        <v>2</v>
      </c>
      <c r="AP9">
        <v>2</v>
      </c>
      <c r="AQ9">
        <v>1</v>
      </c>
      <c r="AR9">
        <v>0</v>
      </c>
      <c r="AS9">
        <v>2</v>
      </c>
      <c r="AT9">
        <v>12</v>
      </c>
      <c r="AU9" t="s">
        <v>156</v>
      </c>
      <c r="AV9">
        <v>5</v>
      </c>
      <c r="AW9">
        <v>2</v>
      </c>
      <c r="AX9">
        <v>2</v>
      </c>
      <c r="AY9">
        <v>1</v>
      </c>
      <c r="AZ9">
        <v>0</v>
      </c>
      <c r="BA9">
        <v>1.9</v>
      </c>
      <c r="BB9">
        <v>1.1000000000000001</v>
      </c>
      <c r="BC9">
        <v>2</v>
      </c>
      <c r="BD9">
        <v>1</v>
      </c>
    </row>
    <row r="10" spans="1:56" ht="21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72" t="s">
        <v>157</v>
      </c>
      <c r="AN10">
        <v>4</v>
      </c>
      <c r="AO10">
        <v>4</v>
      </c>
      <c r="AP10">
        <v>1</v>
      </c>
      <c r="AQ10">
        <v>1</v>
      </c>
      <c r="AR10">
        <v>0</v>
      </c>
      <c r="AS10">
        <v>2</v>
      </c>
      <c r="AT10">
        <v>12</v>
      </c>
      <c r="AU10" t="s">
        <v>157</v>
      </c>
      <c r="AV10">
        <v>4</v>
      </c>
      <c r="AW10">
        <v>4</v>
      </c>
      <c r="AX10">
        <v>1</v>
      </c>
      <c r="AY10">
        <v>1</v>
      </c>
      <c r="AZ10">
        <v>0</v>
      </c>
      <c r="BA10">
        <v>1.9</v>
      </c>
      <c r="BB10">
        <v>0.99</v>
      </c>
      <c r="BC10">
        <v>2</v>
      </c>
      <c r="BD10">
        <v>1</v>
      </c>
    </row>
    <row r="11" spans="1:56" ht="21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72" t="s">
        <v>158</v>
      </c>
      <c r="AN11">
        <v>2</v>
      </c>
      <c r="AO11">
        <v>0</v>
      </c>
      <c r="AP11">
        <v>0</v>
      </c>
      <c r="AQ11">
        <v>5</v>
      </c>
      <c r="AR11">
        <v>4</v>
      </c>
      <c r="AS11">
        <v>1</v>
      </c>
      <c r="AT11">
        <v>12</v>
      </c>
      <c r="AU11" t="s">
        <v>158</v>
      </c>
      <c r="AV11">
        <v>2</v>
      </c>
      <c r="AW11">
        <v>0</v>
      </c>
      <c r="AX11">
        <v>0</v>
      </c>
      <c r="AY11">
        <v>5</v>
      </c>
      <c r="AZ11">
        <v>4</v>
      </c>
      <c r="BA11">
        <v>3.82</v>
      </c>
      <c r="BB11">
        <v>1.47</v>
      </c>
      <c r="BC11">
        <v>4</v>
      </c>
      <c r="BD11">
        <v>4</v>
      </c>
    </row>
    <row r="12" spans="1:56" ht="15.75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72" t="s">
        <v>159</v>
      </c>
      <c r="AN12">
        <v>0</v>
      </c>
      <c r="AO12">
        <v>0</v>
      </c>
      <c r="AP12">
        <v>2</v>
      </c>
      <c r="AQ12">
        <v>1</v>
      </c>
      <c r="AR12">
        <v>2</v>
      </c>
      <c r="AS12">
        <v>0</v>
      </c>
      <c r="AT12">
        <v>5</v>
      </c>
      <c r="AU12" t="s">
        <v>159</v>
      </c>
      <c r="AV12">
        <v>0</v>
      </c>
      <c r="AW12">
        <v>0</v>
      </c>
      <c r="AX12">
        <v>2</v>
      </c>
      <c r="AY12">
        <v>1</v>
      </c>
      <c r="AZ12">
        <v>2</v>
      </c>
      <c r="BA12">
        <v>4</v>
      </c>
      <c r="BB12">
        <v>1</v>
      </c>
      <c r="BC12">
        <v>4</v>
      </c>
      <c r="BD12">
        <v>3</v>
      </c>
    </row>
    <row r="13" spans="1:56" ht="33.75">
      <c r="A13" s="128"/>
      <c r="B13" s="128"/>
      <c r="C13" s="128"/>
      <c r="D13" s="128"/>
      <c r="E13" s="128"/>
      <c r="F13" s="128"/>
      <c r="G13" s="128"/>
      <c r="Y13" s="2"/>
      <c r="Z13" s="3"/>
      <c r="AA13" s="3"/>
      <c r="AB13" s="3"/>
      <c r="AC13" s="3"/>
      <c r="AD13" s="3"/>
      <c r="AE13" s="4"/>
      <c r="AJ13" s="2"/>
      <c r="AK13" s="3"/>
      <c r="AL13" s="3"/>
      <c r="AM13" s="72" t="s">
        <v>160</v>
      </c>
      <c r="AN13">
        <v>0</v>
      </c>
      <c r="AO13">
        <v>1</v>
      </c>
      <c r="AP13">
        <v>7</v>
      </c>
      <c r="AQ13">
        <v>8</v>
      </c>
      <c r="AR13">
        <v>3</v>
      </c>
      <c r="AS13">
        <v>0</v>
      </c>
      <c r="AT13">
        <v>19</v>
      </c>
      <c r="AU13" t="s">
        <v>160</v>
      </c>
      <c r="AV13">
        <v>0</v>
      </c>
      <c r="AW13">
        <v>1</v>
      </c>
      <c r="AX13">
        <v>7</v>
      </c>
      <c r="AY13">
        <v>8</v>
      </c>
      <c r="AZ13">
        <v>3</v>
      </c>
      <c r="BA13">
        <v>3.68</v>
      </c>
      <c r="BB13">
        <v>0.82</v>
      </c>
      <c r="BC13">
        <v>4</v>
      </c>
      <c r="BD13">
        <v>4</v>
      </c>
    </row>
    <row r="14" spans="1:56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6"/>
      <c r="Z14" s="3"/>
      <c r="AA14" s="7"/>
      <c r="AB14" s="7"/>
      <c r="AC14" s="7"/>
      <c r="AD14" s="7"/>
      <c r="AE14" s="4"/>
      <c r="AF14" s="5"/>
      <c r="AG14" s="5"/>
      <c r="AH14" s="5"/>
      <c r="AI14" s="5"/>
      <c r="AJ14" s="6"/>
      <c r="AK14" s="3"/>
      <c r="AL14" s="7"/>
      <c r="AM14" s="72" t="s">
        <v>161</v>
      </c>
      <c r="AN14">
        <v>1</v>
      </c>
      <c r="AO14">
        <v>3</v>
      </c>
      <c r="AP14">
        <v>9</v>
      </c>
      <c r="AQ14">
        <v>11</v>
      </c>
      <c r="AR14">
        <v>4</v>
      </c>
      <c r="AS14">
        <v>0</v>
      </c>
      <c r="AT14">
        <v>28</v>
      </c>
      <c r="AU14" t="s">
        <v>161</v>
      </c>
      <c r="AV14">
        <v>1</v>
      </c>
      <c r="AW14">
        <v>3</v>
      </c>
      <c r="AX14">
        <v>9</v>
      </c>
      <c r="AY14">
        <v>11</v>
      </c>
      <c r="AZ14">
        <v>4</v>
      </c>
      <c r="BA14">
        <v>3.5</v>
      </c>
      <c r="BB14">
        <v>1</v>
      </c>
      <c r="BC14">
        <v>4</v>
      </c>
      <c r="BD14">
        <v>4</v>
      </c>
    </row>
    <row r="15" spans="1:56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6"/>
      <c r="Z15" s="3"/>
      <c r="AA15" s="7"/>
      <c r="AB15" s="7"/>
      <c r="AC15" s="7"/>
      <c r="AD15" s="7"/>
      <c r="AE15" s="4"/>
      <c r="AF15" s="5"/>
      <c r="AG15" s="5"/>
      <c r="AH15" s="5"/>
      <c r="AI15" s="5"/>
      <c r="AJ15" s="6"/>
      <c r="AK15" s="3"/>
      <c r="AL15" s="7"/>
      <c r="AM15" s="72" t="s">
        <v>162</v>
      </c>
      <c r="AN15">
        <v>0</v>
      </c>
      <c r="AO15">
        <v>5</v>
      </c>
      <c r="AP15">
        <v>12</v>
      </c>
      <c r="AQ15">
        <v>9</v>
      </c>
      <c r="AR15">
        <v>2</v>
      </c>
      <c r="AS15">
        <v>0</v>
      </c>
      <c r="AT15">
        <v>28</v>
      </c>
      <c r="AU15" t="s">
        <v>162</v>
      </c>
      <c r="AV15">
        <v>0</v>
      </c>
      <c r="AW15">
        <v>5</v>
      </c>
      <c r="AX15">
        <v>12</v>
      </c>
      <c r="AY15">
        <v>9</v>
      </c>
      <c r="AZ15">
        <v>2</v>
      </c>
      <c r="BA15">
        <v>3.29</v>
      </c>
      <c r="BB15">
        <v>0.85</v>
      </c>
      <c r="BC15">
        <v>3</v>
      </c>
      <c r="BD15">
        <v>3</v>
      </c>
    </row>
    <row r="16" spans="1:5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6"/>
      <c r="Z16" s="3"/>
      <c r="AA16" s="7"/>
      <c r="AB16" s="7"/>
      <c r="AC16" s="7"/>
      <c r="AD16" s="7"/>
      <c r="AE16" s="4"/>
      <c r="AF16" s="5"/>
      <c r="AG16" s="5"/>
      <c r="AH16" s="5"/>
      <c r="AI16" s="5"/>
      <c r="AJ16" s="6"/>
      <c r="AK16" s="3"/>
      <c r="AL16" s="7"/>
      <c r="AM16" s="72" t="s">
        <v>163</v>
      </c>
      <c r="AN16">
        <v>5</v>
      </c>
      <c r="AO16">
        <v>3</v>
      </c>
      <c r="AP16">
        <v>9</v>
      </c>
      <c r="AQ16">
        <v>8</v>
      </c>
      <c r="AR16">
        <v>4</v>
      </c>
      <c r="AS16">
        <v>1</v>
      </c>
      <c r="AT16">
        <v>30</v>
      </c>
      <c r="AU16" t="s">
        <v>163</v>
      </c>
      <c r="AV16">
        <v>5</v>
      </c>
      <c r="AW16">
        <v>3</v>
      </c>
      <c r="AX16">
        <v>9</v>
      </c>
      <c r="AY16">
        <v>8</v>
      </c>
      <c r="AZ16">
        <v>4</v>
      </c>
      <c r="BA16">
        <v>3.1</v>
      </c>
      <c r="BB16">
        <v>1.29</v>
      </c>
      <c r="BC16">
        <v>3</v>
      </c>
      <c r="BD16">
        <v>3</v>
      </c>
    </row>
    <row r="17" spans="1:56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  <c r="Z17" s="3"/>
      <c r="AA17" s="7"/>
      <c r="AB17" s="7"/>
      <c r="AC17" s="7"/>
      <c r="AD17" s="7"/>
      <c r="AE17" s="4"/>
      <c r="AF17" s="5"/>
      <c r="AG17" s="5"/>
      <c r="AH17" s="5"/>
      <c r="AI17" s="5"/>
      <c r="AJ17" s="6"/>
      <c r="AK17" s="3"/>
      <c r="AL17" s="7"/>
      <c r="AM17" s="72" t="s">
        <v>164</v>
      </c>
      <c r="AN17">
        <v>4</v>
      </c>
      <c r="AO17">
        <v>4</v>
      </c>
      <c r="AP17">
        <v>13</v>
      </c>
      <c r="AQ17">
        <v>9</v>
      </c>
      <c r="AR17">
        <v>0</v>
      </c>
      <c r="AS17">
        <v>0</v>
      </c>
      <c r="AT17">
        <v>30</v>
      </c>
      <c r="AU17" t="s">
        <v>164</v>
      </c>
      <c r="AV17">
        <v>4</v>
      </c>
      <c r="AW17">
        <v>4</v>
      </c>
      <c r="AX17">
        <v>13</v>
      </c>
      <c r="AY17">
        <v>9</v>
      </c>
      <c r="AZ17">
        <v>0</v>
      </c>
      <c r="BA17">
        <v>2.9</v>
      </c>
      <c r="BB17">
        <v>0.99</v>
      </c>
      <c r="BC17">
        <v>3</v>
      </c>
      <c r="BD17">
        <v>3</v>
      </c>
    </row>
    <row r="18" spans="1:56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6"/>
      <c r="Z18" s="3"/>
      <c r="AA18" s="7"/>
      <c r="AB18" s="7"/>
      <c r="AC18" s="7"/>
      <c r="AD18" s="7"/>
      <c r="AE18" s="4"/>
      <c r="AF18" s="5"/>
      <c r="AG18" s="5"/>
      <c r="AH18" s="5"/>
      <c r="AI18" s="5"/>
      <c r="AJ18" s="6"/>
      <c r="AK18" s="3"/>
      <c r="AL18" s="7"/>
      <c r="AM18" s="72" t="s">
        <v>165</v>
      </c>
      <c r="AN18">
        <v>1</v>
      </c>
      <c r="AO18">
        <v>4</v>
      </c>
      <c r="AP18">
        <v>13</v>
      </c>
      <c r="AQ18">
        <v>10</v>
      </c>
      <c r="AR18">
        <v>2</v>
      </c>
      <c r="AS18">
        <v>0</v>
      </c>
      <c r="AT18">
        <v>30</v>
      </c>
      <c r="AU18" t="s">
        <v>165</v>
      </c>
      <c r="AV18">
        <v>1</v>
      </c>
      <c r="AW18">
        <v>4</v>
      </c>
      <c r="AX18">
        <v>13</v>
      </c>
      <c r="AY18">
        <v>10</v>
      </c>
      <c r="AZ18">
        <v>2</v>
      </c>
      <c r="BA18">
        <v>3.27</v>
      </c>
      <c r="BB18">
        <v>0.91</v>
      </c>
      <c r="BC18">
        <v>3</v>
      </c>
      <c r="BD18">
        <v>3</v>
      </c>
    </row>
    <row r="19" spans="1:56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6"/>
      <c r="Z19" s="3"/>
      <c r="AA19" s="7"/>
      <c r="AB19" s="7"/>
      <c r="AC19" s="7"/>
      <c r="AD19" s="7"/>
      <c r="AE19" s="4"/>
      <c r="AF19" s="5"/>
      <c r="AG19" s="5"/>
      <c r="AH19" s="5"/>
      <c r="AI19" s="5"/>
      <c r="AJ19" s="6"/>
      <c r="AK19" s="3"/>
      <c r="AL19" s="7"/>
      <c r="AM19" s="72" t="s">
        <v>166</v>
      </c>
      <c r="AN19">
        <v>2</v>
      </c>
      <c r="AO19">
        <v>2</v>
      </c>
      <c r="AP19">
        <v>9</v>
      </c>
      <c r="AQ19">
        <v>6</v>
      </c>
      <c r="AR19">
        <v>2</v>
      </c>
      <c r="AS19">
        <v>9</v>
      </c>
      <c r="AT19">
        <v>30</v>
      </c>
      <c r="AU19" t="s">
        <v>166</v>
      </c>
      <c r="AV19">
        <v>2</v>
      </c>
      <c r="AW19">
        <v>2</v>
      </c>
      <c r="AX19">
        <v>9</v>
      </c>
      <c r="AY19">
        <v>6</v>
      </c>
      <c r="AZ19">
        <v>2</v>
      </c>
      <c r="BA19">
        <v>3.19</v>
      </c>
      <c r="BB19">
        <v>1.08</v>
      </c>
      <c r="BC19">
        <v>3</v>
      </c>
      <c r="BD19">
        <v>3</v>
      </c>
    </row>
    <row r="20" spans="1:56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6"/>
      <c r="Z20" s="3"/>
      <c r="AA20" s="7"/>
      <c r="AB20" s="7"/>
      <c r="AC20" s="7"/>
      <c r="AD20" s="7"/>
      <c r="AE20" s="4"/>
      <c r="AF20" s="5"/>
      <c r="AG20" s="5"/>
      <c r="AH20" s="5"/>
      <c r="AI20" s="5"/>
      <c r="AJ20" s="6"/>
      <c r="AK20" s="3"/>
      <c r="AL20" s="7"/>
      <c r="AM20" s="72" t="s">
        <v>167</v>
      </c>
      <c r="AN20">
        <v>4</v>
      </c>
      <c r="AO20">
        <v>4</v>
      </c>
      <c r="AP20">
        <v>13</v>
      </c>
      <c r="AQ20">
        <v>8</v>
      </c>
      <c r="AR20">
        <v>1</v>
      </c>
      <c r="AS20">
        <v>0</v>
      </c>
      <c r="AT20">
        <v>30</v>
      </c>
      <c r="AU20" t="s">
        <v>167</v>
      </c>
      <c r="AV20">
        <v>4</v>
      </c>
      <c r="AW20">
        <v>4</v>
      </c>
      <c r="AX20">
        <v>13</v>
      </c>
      <c r="AY20">
        <v>8</v>
      </c>
      <c r="AZ20">
        <v>1</v>
      </c>
      <c r="BA20">
        <v>2.93</v>
      </c>
      <c r="BB20">
        <v>1.05</v>
      </c>
      <c r="BC20">
        <v>3</v>
      </c>
      <c r="BD20">
        <v>3</v>
      </c>
    </row>
    <row r="21" spans="1:56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6"/>
      <c r="Z21" s="3"/>
      <c r="AA21" s="7"/>
      <c r="AB21" s="7"/>
      <c r="AC21" s="7"/>
      <c r="AD21" s="7"/>
      <c r="AE21" s="4"/>
      <c r="AF21" s="5"/>
      <c r="AG21" s="5"/>
      <c r="AH21" s="5"/>
      <c r="AI21" s="5"/>
      <c r="AJ21" s="6"/>
      <c r="AK21" s="3"/>
      <c r="AL21" s="7"/>
      <c r="AM21" s="72" t="s">
        <v>168</v>
      </c>
      <c r="AN21">
        <v>4</v>
      </c>
      <c r="AO21">
        <v>2</v>
      </c>
      <c r="AP21">
        <v>6</v>
      </c>
      <c r="AQ21">
        <v>1</v>
      </c>
      <c r="AR21">
        <v>1</v>
      </c>
      <c r="AS21">
        <v>16</v>
      </c>
      <c r="AT21">
        <v>30</v>
      </c>
      <c r="AU21" t="s">
        <v>168</v>
      </c>
      <c r="AV21">
        <v>4</v>
      </c>
      <c r="AW21">
        <v>2</v>
      </c>
      <c r="AX21">
        <v>6</v>
      </c>
      <c r="AY21">
        <v>1</v>
      </c>
      <c r="AZ21">
        <v>1</v>
      </c>
      <c r="BA21">
        <v>2.5</v>
      </c>
      <c r="BB21">
        <v>1.22</v>
      </c>
      <c r="BC21">
        <v>3</v>
      </c>
      <c r="BD21">
        <v>3</v>
      </c>
    </row>
    <row r="22" spans="1:56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6"/>
      <c r="Z22" s="3"/>
      <c r="AA22" s="7"/>
      <c r="AB22" s="7"/>
      <c r="AC22" s="7"/>
      <c r="AD22" s="7"/>
      <c r="AE22" s="4"/>
      <c r="AF22" s="5"/>
      <c r="AG22" s="5"/>
      <c r="AH22" s="5"/>
      <c r="AI22" s="5"/>
      <c r="AJ22" s="6"/>
      <c r="AK22" s="3"/>
      <c r="AL22" s="7"/>
      <c r="AM22" s="72" t="s">
        <v>169</v>
      </c>
      <c r="AN22">
        <v>1</v>
      </c>
      <c r="AO22">
        <v>1</v>
      </c>
      <c r="AP22">
        <v>5</v>
      </c>
      <c r="AQ22">
        <v>3</v>
      </c>
      <c r="AR22">
        <v>5</v>
      </c>
      <c r="AS22">
        <v>15</v>
      </c>
      <c r="AT22">
        <v>30</v>
      </c>
      <c r="AU22" t="s">
        <v>169</v>
      </c>
      <c r="AV22">
        <v>1</v>
      </c>
      <c r="AW22">
        <v>1</v>
      </c>
      <c r="AX22">
        <v>5</v>
      </c>
      <c r="AY22">
        <v>3</v>
      </c>
      <c r="AZ22">
        <v>5</v>
      </c>
      <c r="BA22">
        <v>3.67</v>
      </c>
      <c r="BB22">
        <v>1.23</v>
      </c>
      <c r="BC22">
        <v>4</v>
      </c>
      <c r="BD22">
        <v>3</v>
      </c>
    </row>
    <row r="23" spans="1:56" ht="20.25">
      <c r="A23" s="5"/>
      <c r="B23" s="2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72" t="s">
        <v>170</v>
      </c>
      <c r="AN23">
        <v>1</v>
      </c>
      <c r="AO23">
        <v>1</v>
      </c>
      <c r="AP23">
        <v>11</v>
      </c>
      <c r="AQ23">
        <v>12</v>
      </c>
      <c r="AR23">
        <v>4</v>
      </c>
      <c r="AS23">
        <v>1</v>
      </c>
      <c r="AT23">
        <v>30</v>
      </c>
      <c r="AU23" t="s">
        <v>170</v>
      </c>
      <c r="AV23">
        <v>1</v>
      </c>
      <c r="AW23">
        <v>1</v>
      </c>
      <c r="AX23">
        <v>11</v>
      </c>
      <c r="AY23">
        <v>12</v>
      </c>
      <c r="AZ23">
        <v>4</v>
      </c>
      <c r="BA23">
        <v>3.59</v>
      </c>
      <c r="BB23">
        <v>0.91</v>
      </c>
      <c r="BC23">
        <v>4</v>
      </c>
      <c r="BD23">
        <v>4</v>
      </c>
    </row>
    <row r="24" spans="1:56" ht="20.25">
      <c r="A24" s="5"/>
      <c r="B24" s="2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72" t="s">
        <v>171</v>
      </c>
      <c r="AN24">
        <v>0</v>
      </c>
      <c r="AO24">
        <v>3</v>
      </c>
      <c r="AP24">
        <v>8</v>
      </c>
      <c r="AQ24">
        <v>10</v>
      </c>
      <c r="AR24">
        <v>9</v>
      </c>
      <c r="AS24">
        <v>0</v>
      </c>
      <c r="AT24">
        <v>30</v>
      </c>
      <c r="AU24" t="s">
        <v>171</v>
      </c>
      <c r="AV24">
        <v>0</v>
      </c>
      <c r="AW24">
        <v>3</v>
      </c>
      <c r="AX24">
        <v>8</v>
      </c>
      <c r="AY24">
        <v>10</v>
      </c>
      <c r="AZ24">
        <v>9</v>
      </c>
      <c r="BA24">
        <v>3.83</v>
      </c>
      <c r="BB24">
        <v>0.99</v>
      </c>
      <c r="BC24">
        <v>4</v>
      </c>
      <c r="BD24">
        <v>4</v>
      </c>
    </row>
    <row r="25" spans="1:56" ht="1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10" t="s">
        <v>11</v>
      </c>
      <c r="W25" s="111"/>
      <c r="X25" s="111"/>
      <c r="Y25" s="111"/>
      <c r="Z25" s="111"/>
      <c r="AA25" s="111"/>
      <c r="AB25" s="23"/>
      <c r="AC25" s="110" t="s">
        <v>12</v>
      </c>
      <c r="AD25" s="111"/>
      <c r="AE25" s="111"/>
      <c r="AF25" s="111"/>
      <c r="AG25" s="111"/>
      <c r="AH25" s="112"/>
      <c r="AI25" s="121" t="s">
        <v>86</v>
      </c>
      <c r="AJ25" s="122"/>
      <c r="AK25" s="122"/>
      <c r="AL25" s="122"/>
      <c r="AM25" s="72" t="s">
        <v>172</v>
      </c>
      <c r="AN25">
        <v>0</v>
      </c>
      <c r="AO25">
        <v>2</v>
      </c>
      <c r="AP25">
        <v>5</v>
      </c>
      <c r="AQ25">
        <v>12</v>
      </c>
      <c r="AR25">
        <v>7</v>
      </c>
      <c r="AS25">
        <v>4</v>
      </c>
      <c r="AT25">
        <v>30</v>
      </c>
      <c r="AU25" t="s">
        <v>172</v>
      </c>
      <c r="AV25">
        <v>0</v>
      </c>
      <c r="AW25">
        <v>2</v>
      </c>
      <c r="AX25">
        <v>5</v>
      </c>
      <c r="AY25">
        <v>12</v>
      </c>
      <c r="AZ25">
        <v>7</v>
      </c>
      <c r="BA25">
        <v>3.92</v>
      </c>
      <c r="BB25">
        <v>0.89</v>
      </c>
      <c r="BC25">
        <v>4</v>
      </c>
      <c r="BD25">
        <v>4</v>
      </c>
    </row>
    <row r="26" spans="1:56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10"/>
      <c r="W26" s="111"/>
      <c r="X26" s="111"/>
      <c r="Y26" s="111"/>
      <c r="Z26" s="111"/>
      <c r="AA26" s="111"/>
      <c r="AB26" s="23"/>
      <c r="AC26" s="110"/>
      <c r="AD26" s="111"/>
      <c r="AE26" s="111"/>
      <c r="AF26" s="111"/>
      <c r="AG26" s="111"/>
      <c r="AH26" s="112"/>
      <c r="AI26" s="121"/>
      <c r="AJ26" s="122"/>
      <c r="AK26" s="122"/>
      <c r="AL26" s="122"/>
      <c r="AM26" s="72" t="s">
        <v>173</v>
      </c>
      <c r="AN26">
        <v>0</v>
      </c>
      <c r="AO26">
        <v>0</v>
      </c>
      <c r="AP26">
        <v>1</v>
      </c>
      <c r="AQ26">
        <v>5</v>
      </c>
      <c r="AR26">
        <v>3</v>
      </c>
      <c r="AS26">
        <v>21</v>
      </c>
      <c r="AT26">
        <v>30</v>
      </c>
      <c r="AU26" t="s">
        <v>173</v>
      </c>
      <c r="AV26">
        <v>0</v>
      </c>
      <c r="AW26">
        <v>0</v>
      </c>
      <c r="AX26">
        <v>1</v>
      </c>
      <c r="AY26">
        <v>5</v>
      </c>
      <c r="AZ26">
        <v>3</v>
      </c>
      <c r="BA26">
        <v>4.22</v>
      </c>
      <c r="BB26">
        <v>0.67</v>
      </c>
      <c r="BC26">
        <v>4</v>
      </c>
      <c r="BD26">
        <v>4</v>
      </c>
    </row>
    <row r="27" spans="1:56" s="24" customFormat="1" ht="40.5" customHeight="1">
      <c r="A27" s="103" t="s">
        <v>13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43">
        <v>1</v>
      </c>
      <c r="W27" s="43">
        <v>2</v>
      </c>
      <c r="X27" s="43">
        <v>3</v>
      </c>
      <c r="Y27" s="43">
        <v>4</v>
      </c>
      <c r="Z27" s="43">
        <v>5</v>
      </c>
      <c r="AA27" s="43" t="s">
        <v>37</v>
      </c>
      <c r="AB27" s="52" t="s">
        <v>14</v>
      </c>
      <c r="AC27" s="43">
        <v>1</v>
      </c>
      <c r="AD27" s="43">
        <v>2</v>
      </c>
      <c r="AE27" s="43">
        <v>3</v>
      </c>
      <c r="AF27" s="43">
        <v>4</v>
      </c>
      <c r="AG27" s="43">
        <v>5</v>
      </c>
      <c r="AH27" s="43" t="s">
        <v>37</v>
      </c>
      <c r="AI27" s="53" t="s">
        <v>15</v>
      </c>
      <c r="AJ27" s="53" t="s">
        <v>16</v>
      </c>
      <c r="AK27" s="53" t="s">
        <v>17</v>
      </c>
      <c r="AL27" s="53" t="s">
        <v>18</v>
      </c>
      <c r="AM27" s="24" t="s">
        <v>174</v>
      </c>
      <c r="AN27" s="24">
        <v>1</v>
      </c>
      <c r="AO27" s="24">
        <v>2</v>
      </c>
      <c r="AP27" s="24">
        <v>4</v>
      </c>
      <c r="AQ27" s="24">
        <v>13</v>
      </c>
      <c r="AR27" s="24">
        <v>7</v>
      </c>
      <c r="AS27" s="24">
        <v>3</v>
      </c>
      <c r="AT27" s="24">
        <v>30</v>
      </c>
      <c r="AU27" s="24" t="s">
        <v>174</v>
      </c>
      <c r="AV27" s="24">
        <v>1</v>
      </c>
      <c r="AW27" s="24">
        <v>2</v>
      </c>
      <c r="AX27" s="24">
        <v>4</v>
      </c>
      <c r="AY27" s="24">
        <v>13</v>
      </c>
      <c r="AZ27" s="24">
        <v>7</v>
      </c>
      <c r="BA27" s="24">
        <v>3.85</v>
      </c>
      <c r="BB27" s="24">
        <v>1.03</v>
      </c>
      <c r="BC27" s="24">
        <v>4</v>
      </c>
      <c r="BD27" s="24">
        <v>4</v>
      </c>
    </row>
    <row r="28" spans="1:56" s="27" customFormat="1" ht="20.100000000000001" customHeight="1">
      <c r="A28" s="25" t="s">
        <v>19</v>
      </c>
      <c r="B28" s="107" t="s">
        <v>60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89">
        <f>+AN3</f>
        <v>0</v>
      </c>
      <c r="W28" s="89">
        <f t="shared" ref="W28:AA33" si="0">+AO3</f>
        <v>0</v>
      </c>
      <c r="X28" s="89">
        <f t="shared" si="0"/>
        <v>4</v>
      </c>
      <c r="Y28" s="89">
        <f t="shared" si="0"/>
        <v>5</v>
      </c>
      <c r="Z28" s="89">
        <f t="shared" si="0"/>
        <v>2</v>
      </c>
      <c r="AA28" s="89">
        <f t="shared" si="0"/>
        <v>1</v>
      </c>
      <c r="AB28" s="89">
        <f>SUM(V28:AA28)</f>
        <v>12</v>
      </c>
      <c r="AC28" s="26">
        <f t="shared" ref="AC28:AH33" si="1">V28/$AB28</f>
        <v>0</v>
      </c>
      <c r="AD28" s="26">
        <f t="shared" si="1"/>
        <v>0</v>
      </c>
      <c r="AE28" s="26">
        <f t="shared" si="1"/>
        <v>0.33333333333333331</v>
      </c>
      <c r="AF28" s="26">
        <f t="shared" si="1"/>
        <v>0.41666666666666669</v>
      </c>
      <c r="AG28" s="26">
        <f t="shared" si="1"/>
        <v>0.16666666666666666</v>
      </c>
      <c r="AH28" s="26">
        <f t="shared" si="1"/>
        <v>8.3333333333333329E-2</v>
      </c>
      <c r="AI28" s="89">
        <f t="shared" ref="AI28:AL33" si="2">+BA3</f>
        <v>3.82</v>
      </c>
      <c r="AJ28" s="89">
        <f t="shared" si="2"/>
        <v>0.75</v>
      </c>
      <c r="AK28" s="89">
        <f t="shared" si="2"/>
        <v>4</v>
      </c>
      <c r="AL28" s="89">
        <f t="shared" si="2"/>
        <v>4</v>
      </c>
      <c r="AM28" s="27" t="s">
        <v>138</v>
      </c>
      <c r="AU28" s="27" t="s">
        <v>138</v>
      </c>
    </row>
    <row r="29" spans="1:56" s="27" customFormat="1" ht="20.100000000000001" customHeight="1">
      <c r="A29" s="25" t="s">
        <v>20</v>
      </c>
      <c r="B29" s="107" t="s">
        <v>21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89">
        <f t="shared" ref="V29:V33" si="3">+AN4</f>
        <v>0</v>
      </c>
      <c r="W29" s="89">
        <f t="shared" si="0"/>
        <v>1</v>
      </c>
      <c r="X29" s="89">
        <f t="shared" si="0"/>
        <v>7</v>
      </c>
      <c r="Y29" s="89">
        <f t="shared" si="0"/>
        <v>2</v>
      </c>
      <c r="Z29" s="89">
        <f t="shared" si="0"/>
        <v>1</v>
      </c>
      <c r="AA29" s="89">
        <f t="shared" si="0"/>
        <v>1</v>
      </c>
      <c r="AB29" s="89">
        <f t="shared" ref="AB29:AB33" si="4">SUM(V29:AA29)</f>
        <v>12</v>
      </c>
      <c r="AC29" s="26">
        <f t="shared" si="1"/>
        <v>0</v>
      </c>
      <c r="AD29" s="26">
        <f t="shared" si="1"/>
        <v>8.3333333333333329E-2</v>
      </c>
      <c r="AE29" s="26">
        <f t="shared" si="1"/>
        <v>0.58333333333333337</v>
      </c>
      <c r="AF29" s="26">
        <f t="shared" si="1"/>
        <v>0.16666666666666666</v>
      </c>
      <c r="AG29" s="26">
        <f t="shared" si="1"/>
        <v>8.3333333333333329E-2</v>
      </c>
      <c r="AH29" s="26">
        <f t="shared" si="1"/>
        <v>8.3333333333333329E-2</v>
      </c>
      <c r="AI29" s="89">
        <f t="shared" si="2"/>
        <v>3.27</v>
      </c>
      <c r="AJ29" s="89">
        <f t="shared" si="2"/>
        <v>0.79</v>
      </c>
      <c r="AK29" s="89">
        <f t="shared" si="2"/>
        <v>3</v>
      </c>
      <c r="AL29" s="89">
        <f t="shared" si="2"/>
        <v>3</v>
      </c>
      <c r="AU29" s="27" t="s">
        <v>119</v>
      </c>
    </row>
    <row r="30" spans="1:56" s="27" customFormat="1" ht="20.100000000000001" customHeight="1">
      <c r="A30" s="25" t="s">
        <v>22</v>
      </c>
      <c r="B30" s="107" t="s">
        <v>62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89">
        <f t="shared" si="3"/>
        <v>0</v>
      </c>
      <c r="W30" s="89">
        <f t="shared" si="0"/>
        <v>2</v>
      </c>
      <c r="X30" s="89">
        <f t="shared" si="0"/>
        <v>4</v>
      </c>
      <c r="Y30" s="89">
        <f t="shared" si="0"/>
        <v>3</v>
      </c>
      <c r="Z30" s="89">
        <f t="shared" si="0"/>
        <v>3</v>
      </c>
      <c r="AA30" s="89">
        <f t="shared" si="0"/>
        <v>0</v>
      </c>
      <c r="AB30" s="89">
        <f t="shared" si="4"/>
        <v>12</v>
      </c>
      <c r="AC30" s="26">
        <f t="shared" si="1"/>
        <v>0</v>
      </c>
      <c r="AD30" s="26">
        <f t="shared" si="1"/>
        <v>0.16666666666666666</v>
      </c>
      <c r="AE30" s="26">
        <f t="shared" si="1"/>
        <v>0.33333333333333331</v>
      </c>
      <c r="AF30" s="26">
        <f t="shared" si="1"/>
        <v>0.25</v>
      </c>
      <c r="AG30" s="26">
        <f t="shared" si="1"/>
        <v>0.25</v>
      </c>
      <c r="AH30" s="26">
        <f t="shared" si="1"/>
        <v>0</v>
      </c>
      <c r="AI30" s="89">
        <f t="shared" si="2"/>
        <v>3.58</v>
      </c>
      <c r="AJ30" s="89">
        <f t="shared" si="2"/>
        <v>1.08</v>
      </c>
      <c r="AK30" s="89">
        <f t="shared" si="2"/>
        <v>4</v>
      </c>
      <c r="AL30" s="89">
        <f t="shared" si="2"/>
        <v>3</v>
      </c>
    </row>
    <row r="31" spans="1:56" s="27" customFormat="1" ht="20.100000000000001" customHeight="1">
      <c r="A31" s="25" t="s">
        <v>24</v>
      </c>
      <c r="B31" s="107" t="s">
        <v>23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89">
        <f t="shared" si="3"/>
        <v>6</v>
      </c>
      <c r="W31" s="89">
        <f t="shared" si="0"/>
        <v>1</v>
      </c>
      <c r="X31" s="89">
        <f t="shared" si="0"/>
        <v>1</v>
      </c>
      <c r="Y31" s="89">
        <f t="shared" si="0"/>
        <v>2</v>
      </c>
      <c r="Z31" s="89">
        <f t="shared" si="0"/>
        <v>1</v>
      </c>
      <c r="AA31" s="89">
        <f t="shared" si="0"/>
        <v>1</v>
      </c>
      <c r="AB31" s="89">
        <f t="shared" si="4"/>
        <v>12</v>
      </c>
      <c r="AC31" s="26">
        <f t="shared" si="1"/>
        <v>0.5</v>
      </c>
      <c r="AD31" s="26">
        <f t="shared" si="1"/>
        <v>8.3333333333333329E-2</v>
      </c>
      <c r="AE31" s="26">
        <f t="shared" si="1"/>
        <v>8.3333333333333329E-2</v>
      </c>
      <c r="AF31" s="26">
        <f t="shared" si="1"/>
        <v>0.16666666666666666</v>
      </c>
      <c r="AG31" s="26">
        <f t="shared" si="1"/>
        <v>8.3333333333333329E-2</v>
      </c>
      <c r="AH31" s="26">
        <f t="shared" si="1"/>
        <v>8.3333333333333329E-2</v>
      </c>
      <c r="AI31" s="89">
        <f t="shared" si="2"/>
        <v>2.1800000000000002</v>
      </c>
      <c r="AJ31" s="89">
        <f t="shared" si="2"/>
        <v>1.54</v>
      </c>
      <c r="AK31" s="89">
        <f t="shared" si="2"/>
        <v>1</v>
      </c>
      <c r="AL31" s="89">
        <f t="shared" si="2"/>
        <v>1</v>
      </c>
    </row>
    <row r="32" spans="1:56" s="27" customFormat="1" ht="20.100000000000001" customHeight="1">
      <c r="A32" s="25" t="s">
        <v>26</v>
      </c>
      <c r="B32" s="107" t="s">
        <v>25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89">
        <f t="shared" si="3"/>
        <v>3</v>
      </c>
      <c r="W32" s="89">
        <f t="shared" si="0"/>
        <v>2</v>
      </c>
      <c r="X32" s="89">
        <f t="shared" si="0"/>
        <v>2</v>
      </c>
      <c r="Y32" s="89">
        <f t="shared" si="0"/>
        <v>1</v>
      </c>
      <c r="Z32" s="89">
        <f t="shared" si="0"/>
        <v>3</v>
      </c>
      <c r="AA32" s="89">
        <f t="shared" si="0"/>
        <v>1</v>
      </c>
      <c r="AB32" s="89">
        <f t="shared" si="4"/>
        <v>12</v>
      </c>
      <c r="AC32" s="26">
        <f t="shared" si="1"/>
        <v>0.25</v>
      </c>
      <c r="AD32" s="26">
        <f t="shared" si="1"/>
        <v>0.16666666666666666</v>
      </c>
      <c r="AE32" s="26">
        <f t="shared" si="1"/>
        <v>0.16666666666666666</v>
      </c>
      <c r="AF32" s="26">
        <f t="shared" si="1"/>
        <v>8.3333333333333329E-2</v>
      </c>
      <c r="AG32" s="26">
        <f t="shared" si="1"/>
        <v>0.25</v>
      </c>
      <c r="AH32" s="26">
        <f t="shared" si="1"/>
        <v>8.3333333333333329E-2</v>
      </c>
      <c r="AI32" s="89">
        <f t="shared" si="2"/>
        <v>2.91</v>
      </c>
      <c r="AJ32" s="89">
        <f t="shared" si="2"/>
        <v>1.64</v>
      </c>
      <c r="AK32" s="89">
        <f t="shared" si="2"/>
        <v>3</v>
      </c>
      <c r="AL32" s="89">
        <f t="shared" si="2"/>
        <v>1</v>
      </c>
    </row>
    <row r="33" spans="1:53" s="27" customFormat="1" ht="20.100000000000001" customHeight="1">
      <c r="A33" s="25" t="s">
        <v>61</v>
      </c>
      <c r="B33" s="107" t="s">
        <v>27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89">
        <f t="shared" si="3"/>
        <v>4</v>
      </c>
      <c r="W33" s="89">
        <f t="shared" si="0"/>
        <v>0</v>
      </c>
      <c r="X33" s="89">
        <f t="shared" si="0"/>
        <v>3</v>
      </c>
      <c r="Y33" s="89">
        <f t="shared" si="0"/>
        <v>4</v>
      </c>
      <c r="Z33" s="89">
        <f t="shared" si="0"/>
        <v>1</v>
      </c>
      <c r="AA33" s="89">
        <f t="shared" si="0"/>
        <v>0</v>
      </c>
      <c r="AB33" s="89">
        <f t="shared" si="4"/>
        <v>12</v>
      </c>
      <c r="AC33" s="26">
        <f t="shared" si="1"/>
        <v>0.33333333333333331</v>
      </c>
      <c r="AD33" s="26">
        <f t="shared" si="1"/>
        <v>0</v>
      </c>
      <c r="AE33" s="26">
        <f t="shared" si="1"/>
        <v>0.25</v>
      </c>
      <c r="AF33" s="26">
        <f t="shared" si="1"/>
        <v>0.33333333333333331</v>
      </c>
      <c r="AG33" s="26">
        <f t="shared" si="1"/>
        <v>8.3333333333333329E-2</v>
      </c>
      <c r="AH33" s="26">
        <f t="shared" si="1"/>
        <v>0</v>
      </c>
      <c r="AI33" s="89">
        <f t="shared" si="2"/>
        <v>2.83</v>
      </c>
      <c r="AJ33" s="89">
        <f t="shared" si="2"/>
        <v>1.47</v>
      </c>
      <c r="AK33" s="89">
        <f t="shared" si="2"/>
        <v>3</v>
      </c>
      <c r="AL33" s="89">
        <f t="shared" si="2"/>
        <v>1</v>
      </c>
    </row>
    <row r="34" spans="1:53" s="24" customFormat="1" ht="16.5" customHeight="1">
      <c r="A34" s="28"/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</row>
    <row r="35" spans="1:53" s="24" customFormat="1" ht="16.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32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24" t="s">
        <v>137</v>
      </c>
    </row>
    <row r="36" spans="1:53" s="24" customFormat="1" ht="26.25" customHeight="1">
      <c r="A36" s="103" t="s">
        <v>28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24" t="s">
        <v>120</v>
      </c>
    </row>
    <row r="37" spans="1:53" s="24" customFormat="1" ht="13.5" customHeight="1">
      <c r="A37" s="29"/>
      <c r="B37" s="29"/>
      <c r="C37" s="29"/>
      <c r="D37" s="29"/>
      <c r="E37" s="29"/>
      <c r="F37" s="33"/>
      <c r="G37" s="34"/>
      <c r="H37" s="34"/>
      <c r="I37" s="34"/>
      <c r="J37" s="34"/>
      <c r="K37" s="34"/>
      <c r="L37" s="34"/>
      <c r="M37" s="34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O37" s="24" t="s">
        <v>95</v>
      </c>
      <c r="AP37" s="24" t="s">
        <v>101</v>
      </c>
      <c r="AQ37" s="24" t="s">
        <v>106</v>
      </c>
      <c r="AR37" s="24" t="s">
        <v>107</v>
      </c>
      <c r="AS37" s="24" t="s">
        <v>108</v>
      </c>
      <c r="AT37" s="24" t="s">
        <v>109</v>
      </c>
      <c r="AU37" s="24" t="s">
        <v>110</v>
      </c>
      <c r="AV37" s="24" t="s">
        <v>111</v>
      </c>
      <c r="AW37" s="24" t="s">
        <v>112</v>
      </c>
      <c r="AX37" s="24" t="s">
        <v>113</v>
      </c>
      <c r="AY37" s="24" t="s">
        <v>114</v>
      </c>
      <c r="AZ37" s="24" t="s">
        <v>115</v>
      </c>
      <c r="BA37" s="24" t="s">
        <v>116</v>
      </c>
    </row>
    <row r="38" spans="1:53" s="24" customFormat="1" ht="21">
      <c r="A38" s="29"/>
      <c r="B38" s="29"/>
      <c r="C38" s="29"/>
      <c r="D38" s="29"/>
      <c r="E38" s="29"/>
      <c r="F38" s="33"/>
      <c r="G38" s="35"/>
      <c r="H38" s="35"/>
      <c r="I38" s="35"/>
      <c r="J38" s="35"/>
      <c r="K38" s="35"/>
      <c r="L38" s="123" t="s">
        <v>96</v>
      </c>
      <c r="M38" s="124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24" t="s">
        <v>121</v>
      </c>
      <c r="AN38" s="24" t="s">
        <v>100</v>
      </c>
      <c r="AO38" s="24">
        <v>45</v>
      </c>
      <c r="AP38" s="24">
        <v>45</v>
      </c>
      <c r="AQ38" s="24">
        <v>45</v>
      </c>
      <c r="AR38" s="24">
        <v>45</v>
      </c>
      <c r="AS38" s="24">
        <v>45</v>
      </c>
      <c r="AT38" s="24">
        <v>45</v>
      </c>
      <c r="AU38" s="24">
        <v>45</v>
      </c>
      <c r="AV38" s="24">
        <v>45</v>
      </c>
      <c r="AW38" s="24">
        <v>45</v>
      </c>
      <c r="AX38" s="24">
        <v>45</v>
      </c>
      <c r="AY38" s="24">
        <v>45</v>
      </c>
      <c r="AZ38" s="24">
        <v>45</v>
      </c>
      <c r="BA38" s="24">
        <v>45</v>
      </c>
    </row>
    <row r="39" spans="1:53" s="24" customFormat="1" ht="20.100000000000001" customHeight="1">
      <c r="A39" s="29"/>
      <c r="B39" s="29"/>
      <c r="C39" s="29"/>
      <c r="D39" s="29"/>
      <c r="E39" s="29"/>
      <c r="F39" s="33"/>
      <c r="G39" s="126" t="str">
        <f>+AN59</f>
        <v>Visita del Instituto a la Universidad</v>
      </c>
      <c r="H39" s="126"/>
      <c r="I39" s="126"/>
      <c r="J39" s="126"/>
      <c r="K39" s="126"/>
      <c r="L39" s="123">
        <f>+AO59</f>
        <v>2</v>
      </c>
      <c r="M39" s="124">
        <v>96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N39" s="24" t="s">
        <v>122</v>
      </c>
      <c r="AO39" s="24">
        <v>0</v>
      </c>
      <c r="AP39" s="24">
        <v>0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0</v>
      </c>
      <c r="AZ39" s="24">
        <v>0</v>
      </c>
      <c r="BA39" s="24">
        <v>0</v>
      </c>
    </row>
    <row r="40" spans="1:53" s="24" customFormat="1" ht="20.100000000000001" customHeight="1">
      <c r="A40" s="29"/>
      <c r="B40" s="29"/>
      <c r="C40" s="29"/>
      <c r="D40" s="29"/>
      <c r="E40" s="29"/>
      <c r="F40" s="33"/>
      <c r="G40" s="126" t="str">
        <f t="shared" ref="G40" si="5">+AN60</f>
        <v>Página Web</v>
      </c>
      <c r="H40" s="126"/>
      <c r="I40" s="126"/>
      <c r="J40" s="126"/>
      <c r="K40" s="126"/>
      <c r="L40" s="123">
        <f>+AO60</f>
        <v>5</v>
      </c>
      <c r="M40" s="124">
        <v>97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24" t="s">
        <v>138</v>
      </c>
    </row>
    <row r="41" spans="1:53" s="24" customFormat="1" ht="20.100000000000001" customHeight="1">
      <c r="A41" s="29"/>
      <c r="B41" s="29"/>
      <c r="C41" s="29"/>
      <c r="D41" s="29"/>
      <c r="E41" s="29"/>
      <c r="F41" s="33"/>
      <c r="G41" s="126"/>
      <c r="H41" s="126"/>
      <c r="I41" s="126"/>
      <c r="J41" s="126"/>
      <c r="K41" s="126"/>
      <c r="L41" s="123"/>
      <c r="M41" s="124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</row>
    <row r="42" spans="1:53" s="24" customFormat="1" ht="20.100000000000001" customHeight="1">
      <c r="A42" s="29"/>
      <c r="B42" s="29"/>
      <c r="C42" s="29"/>
      <c r="D42" s="29"/>
      <c r="E42" s="29"/>
      <c r="F42" s="33"/>
      <c r="G42" s="126"/>
      <c r="H42" s="126"/>
      <c r="I42" s="126"/>
      <c r="J42" s="126"/>
      <c r="K42" s="126"/>
      <c r="L42" s="123"/>
      <c r="M42" s="124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</row>
    <row r="43" spans="1:53" s="24" customFormat="1" ht="20.100000000000001" customHeight="1">
      <c r="A43" s="29"/>
      <c r="B43" s="29"/>
      <c r="C43" s="29"/>
      <c r="D43" s="29"/>
      <c r="E43" s="29"/>
      <c r="F43" s="33"/>
      <c r="G43" s="126"/>
      <c r="H43" s="126"/>
      <c r="I43" s="126"/>
      <c r="J43" s="126"/>
      <c r="K43" s="126"/>
      <c r="L43" s="123"/>
      <c r="M43" s="124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</row>
    <row r="44" spans="1:53" s="24" customFormat="1" ht="15.75" customHeight="1">
      <c r="A44" s="29"/>
      <c r="B44" s="29"/>
      <c r="C44" s="29"/>
      <c r="D44" s="29"/>
      <c r="E44" s="29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24" t="s">
        <v>94</v>
      </c>
    </row>
    <row r="45" spans="1:53" s="24" customFormat="1" ht="25.5" customHeight="1">
      <c r="A45" s="29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33"/>
      <c r="W45" s="33"/>
      <c r="X45" s="33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24" t="s">
        <v>123</v>
      </c>
    </row>
    <row r="46" spans="1:53" s="24" customFormat="1" ht="12.75" customHeight="1">
      <c r="A46" s="29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33"/>
      <c r="W46" s="33"/>
      <c r="X46" s="33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O46" s="24" t="s">
        <v>96</v>
      </c>
      <c r="AP46" s="24" t="s">
        <v>97</v>
      </c>
      <c r="AQ46" s="24" t="s">
        <v>98</v>
      </c>
      <c r="AR46" s="24" t="s">
        <v>99</v>
      </c>
    </row>
    <row r="47" spans="1:53" s="24" customFormat="1" ht="21">
      <c r="A47" s="33"/>
      <c r="B47" s="127"/>
      <c r="C47" s="127"/>
      <c r="D47" s="127"/>
      <c r="E47" s="127"/>
      <c r="F47" s="127"/>
      <c r="G47" s="127"/>
      <c r="H47" s="127"/>
      <c r="I47" s="127"/>
      <c r="J47" s="127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29"/>
      <c r="AL47" s="29"/>
      <c r="AM47" s="24" t="s">
        <v>100</v>
      </c>
      <c r="AN47" s="24" t="s">
        <v>102</v>
      </c>
      <c r="AO47" s="24">
        <v>7</v>
      </c>
      <c r="AP47" s="24">
        <v>15.6</v>
      </c>
      <c r="AQ47" s="24">
        <v>15.6</v>
      </c>
      <c r="AR47" s="24">
        <v>15.6</v>
      </c>
    </row>
    <row r="48" spans="1:53" s="24" customFormat="1" ht="21">
      <c r="A48" s="33"/>
      <c r="B48" s="127"/>
      <c r="C48" s="127"/>
      <c r="D48" s="127"/>
      <c r="E48" s="127"/>
      <c r="F48" s="127"/>
      <c r="G48" s="127"/>
      <c r="H48" s="127"/>
      <c r="I48" s="127"/>
      <c r="J48" s="127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N48" s="24" t="s">
        <v>103</v>
      </c>
      <c r="AO48" s="24">
        <v>11</v>
      </c>
      <c r="AP48" s="24">
        <v>24.4</v>
      </c>
      <c r="AQ48" s="24">
        <v>24.4</v>
      </c>
      <c r="AR48" s="24">
        <v>40</v>
      </c>
    </row>
    <row r="49" spans="1:44" s="24" customFormat="1" ht="21">
      <c r="A49" s="33"/>
      <c r="B49" s="127"/>
      <c r="C49" s="127"/>
      <c r="D49" s="127"/>
      <c r="E49" s="127"/>
      <c r="F49" s="127"/>
      <c r="G49" s="127"/>
      <c r="H49" s="127"/>
      <c r="I49" s="127"/>
      <c r="J49" s="127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N49" s="24" t="s">
        <v>104</v>
      </c>
      <c r="AO49" s="24">
        <v>13</v>
      </c>
      <c r="AP49" s="24">
        <v>28.9</v>
      </c>
      <c r="AQ49" s="24">
        <v>28.9</v>
      </c>
      <c r="AR49" s="24">
        <v>68.900000000000006</v>
      </c>
    </row>
    <row r="50" spans="1:44" s="24" customFormat="1" ht="21">
      <c r="A50" s="33"/>
      <c r="B50" s="79"/>
      <c r="C50" s="79"/>
      <c r="D50" s="79"/>
      <c r="E50" s="79"/>
      <c r="F50" s="79"/>
      <c r="G50" s="79"/>
      <c r="H50" s="79"/>
      <c r="I50" s="79"/>
      <c r="J50" s="79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N50" s="24" t="s">
        <v>105</v>
      </c>
      <c r="AO50" s="24">
        <v>14</v>
      </c>
      <c r="AP50" s="24">
        <v>31.1</v>
      </c>
      <c r="AQ50" s="24">
        <v>31.1</v>
      </c>
      <c r="AR50" s="24">
        <v>100</v>
      </c>
    </row>
    <row r="51" spans="1:44" s="24" customFormat="1" ht="20.25" customHeight="1">
      <c r="A51" s="38"/>
      <c r="B51" s="39"/>
      <c r="C51" s="38"/>
      <c r="D51" s="38"/>
      <c r="E51" s="38"/>
      <c r="F51" s="38"/>
      <c r="G51" s="38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29"/>
      <c r="AN51" s="24" t="s">
        <v>92</v>
      </c>
      <c r="AO51" s="24">
        <v>45</v>
      </c>
      <c r="AP51" s="24">
        <v>100</v>
      </c>
      <c r="AQ51" s="24">
        <v>100</v>
      </c>
    </row>
    <row r="52" spans="1:44" s="27" customFormat="1" ht="18.75" customHeight="1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105" t="s">
        <v>11</v>
      </c>
      <c r="W52" s="105"/>
      <c r="X52" s="105"/>
      <c r="Y52" s="105"/>
      <c r="Z52" s="105"/>
      <c r="AA52" s="105"/>
      <c r="AB52" s="23"/>
      <c r="AC52" s="105" t="s">
        <v>12</v>
      </c>
      <c r="AD52" s="105"/>
      <c r="AE52" s="105"/>
      <c r="AF52" s="105"/>
      <c r="AG52" s="105"/>
      <c r="AH52" s="105"/>
      <c r="AI52" s="106" t="s">
        <v>86</v>
      </c>
      <c r="AJ52" s="106"/>
      <c r="AK52" s="106"/>
      <c r="AL52" s="106"/>
      <c r="AM52" s="27" t="s">
        <v>138</v>
      </c>
    </row>
    <row r="53" spans="1:44" s="24" customFormat="1" ht="30.75" customHeight="1">
      <c r="A53" s="33"/>
      <c r="B53" s="125"/>
      <c r="C53" s="125"/>
      <c r="D53" s="42"/>
      <c r="E53" s="42"/>
      <c r="F53" s="42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105"/>
      <c r="W53" s="105"/>
      <c r="X53" s="105"/>
      <c r="Y53" s="105"/>
      <c r="Z53" s="105"/>
      <c r="AA53" s="105"/>
      <c r="AB53" s="23"/>
      <c r="AC53" s="105"/>
      <c r="AD53" s="105"/>
      <c r="AE53" s="105"/>
      <c r="AF53" s="105"/>
      <c r="AG53" s="105"/>
      <c r="AH53" s="105"/>
      <c r="AI53" s="106"/>
      <c r="AJ53" s="106"/>
      <c r="AK53" s="106"/>
      <c r="AL53" s="106"/>
    </row>
    <row r="54" spans="1:44" s="24" customFormat="1" ht="36.75" customHeight="1">
      <c r="A54" s="103" t="s">
        <v>36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43">
        <v>1</v>
      </c>
      <c r="W54" s="43">
        <v>2</v>
      </c>
      <c r="X54" s="43">
        <v>3</v>
      </c>
      <c r="Y54" s="43">
        <v>4</v>
      </c>
      <c r="Z54" s="43">
        <v>5</v>
      </c>
      <c r="AA54" s="43" t="s">
        <v>37</v>
      </c>
      <c r="AB54" s="52" t="s">
        <v>14</v>
      </c>
      <c r="AC54" s="43">
        <v>1</v>
      </c>
      <c r="AD54" s="43">
        <v>2</v>
      </c>
      <c r="AE54" s="43">
        <v>3</v>
      </c>
      <c r="AF54" s="43">
        <v>4</v>
      </c>
      <c r="AG54" s="43">
        <v>5</v>
      </c>
      <c r="AH54" s="43" t="s">
        <v>37</v>
      </c>
      <c r="AI54" s="53" t="s">
        <v>15</v>
      </c>
      <c r="AJ54" s="53" t="s">
        <v>16</v>
      </c>
      <c r="AK54" s="53" t="s">
        <v>17</v>
      </c>
      <c r="AL54" s="53" t="s">
        <v>18</v>
      </c>
    </row>
    <row r="55" spans="1:44" s="27" customFormat="1" ht="18.75">
      <c r="A55" s="25" t="s">
        <v>38</v>
      </c>
      <c r="B55" s="107" t="s">
        <v>63</v>
      </c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87">
        <f>+AN9</f>
        <v>5</v>
      </c>
      <c r="W55" s="87">
        <f t="shared" ref="W55:AA57" si="6">+AO9</f>
        <v>2</v>
      </c>
      <c r="X55" s="87">
        <f t="shared" si="6"/>
        <v>2</v>
      </c>
      <c r="Y55" s="87">
        <f t="shared" si="6"/>
        <v>1</v>
      </c>
      <c r="Z55" s="87">
        <f t="shared" si="6"/>
        <v>0</v>
      </c>
      <c r="AA55" s="87">
        <f t="shared" si="6"/>
        <v>2</v>
      </c>
      <c r="AB55" s="87">
        <f>SUM(V55:AA55)</f>
        <v>12</v>
      </c>
      <c r="AC55" s="26">
        <f>V55/$AB55</f>
        <v>0.41666666666666669</v>
      </c>
      <c r="AD55" s="26">
        <f t="shared" ref="AD55:AH57" si="7">W55/$AB55</f>
        <v>0.16666666666666666</v>
      </c>
      <c r="AE55" s="26">
        <f t="shared" si="7"/>
        <v>0.16666666666666666</v>
      </c>
      <c r="AF55" s="26">
        <f t="shared" si="7"/>
        <v>8.3333333333333329E-2</v>
      </c>
      <c r="AG55" s="26">
        <f t="shared" si="7"/>
        <v>0</v>
      </c>
      <c r="AH55" s="26">
        <f t="shared" si="7"/>
        <v>0.16666666666666666</v>
      </c>
      <c r="AI55" s="87">
        <f t="shared" ref="AI55:AL57" si="8">+BA9</f>
        <v>1.9</v>
      </c>
      <c r="AJ55" s="87">
        <f t="shared" si="8"/>
        <v>1.1000000000000001</v>
      </c>
      <c r="AK55" s="87">
        <f t="shared" si="8"/>
        <v>2</v>
      </c>
      <c r="AL55" s="87">
        <f t="shared" si="8"/>
        <v>1</v>
      </c>
    </row>
    <row r="56" spans="1:44" s="27" customFormat="1" ht="18.75">
      <c r="A56" s="25" t="s">
        <v>39</v>
      </c>
      <c r="B56" s="107" t="s">
        <v>64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87">
        <f t="shared" ref="V56:V57" si="9">+AN10</f>
        <v>4</v>
      </c>
      <c r="W56" s="87">
        <f t="shared" si="6"/>
        <v>4</v>
      </c>
      <c r="X56" s="87">
        <f t="shared" si="6"/>
        <v>1</v>
      </c>
      <c r="Y56" s="87">
        <f t="shared" si="6"/>
        <v>1</v>
      </c>
      <c r="Z56" s="87">
        <f t="shared" si="6"/>
        <v>0</v>
      </c>
      <c r="AA56" s="87">
        <f t="shared" si="6"/>
        <v>2</v>
      </c>
      <c r="AB56" s="87">
        <f t="shared" ref="AB56:AB57" si="10">SUM(V56:AA56)</f>
        <v>12</v>
      </c>
      <c r="AC56" s="26">
        <f t="shared" ref="AC56:AC57" si="11">V56/$AB56</f>
        <v>0.33333333333333331</v>
      </c>
      <c r="AD56" s="26">
        <f t="shared" si="7"/>
        <v>0.33333333333333331</v>
      </c>
      <c r="AE56" s="26">
        <f t="shared" si="7"/>
        <v>8.3333333333333329E-2</v>
      </c>
      <c r="AF56" s="26">
        <f t="shared" si="7"/>
        <v>8.3333333333333329E-2</v>
      </c>
      <c r="AG56" s="26">
        <f t="shared" si="7"/>
        <v>0</v>
      </c>
      <c r="AH56" s="26">
        <f t="shared" si="7"/>
        <v>0.16666666666666666</v>
      </c>
      <c r="AI56" s="87">
        <f t="shared" si="8"/>
        <v>1.9</v>
      </c>
      <c r="AJ56" s="87">
        <f t="shared" si="8"/>
        <v>0.99</v>
      </c>
      <c r="AK56" s="87">
        <f t="shared" si="8"/>
        <v>2</v>
      </c>
      <c r="AL56" s="87">
        <f t="shared" si="8"/>
        <v>1</v>
      </c>
      <c r="AM56" s="76" t="s">
        <v>124</v>
      </c>
      <c r="AN56" s="77"/>
      <c r="AO56" s="77"/>
      <c r="AP56" s="77"/>
      <c r="AQ56" s="77"/>
    </row>
    <row r="57" spans="1:44" s="27" customFormat="1" ht="18.75">
      <c r="A57" s="25" t="s">
        <v>40</v>
      </c>
      <c r="B57" s="107" t="s">
        <v>65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87">
        <f t="shared" si="9"/>
        <v>2</v>
      </c>
      <c r="W57" s="87">
        <f t="shared" si="6"/>
        <v>0</v>
      </c>
      <c r="X57" s="87">
        <f t="shared" si="6"/>
        <v>0</v>
      </c>
      <c r="Y57" s="87">
        <f t="shared" si="6"/>
        <v>5</v>
      </c>
      <c r="Z57" s="87">
        <f t="shared" si="6"/>
        <v>4</v>
      </c>
      <c r="AA57" s="87">
        <f t="shared" si="6"/>
        <v>1</v>
      </c>
      <c r="AB57" s="87">
        <f t="shared" si="10"/>
        <v>12</v>
      </c>
      <c r="AC57" s="26">
        <f t="shared" si="11"/>
        <v>0.16666666666666666</v>
      </c>
      <c r="AD57" s="26">
        <f t="shared" si="7"/>
        <v>0</v>
      </c>
      <c r="AE57" s="26">
        <f t="shared" si="7"/>
        <v>0</v>
      </c>
      <c r="AF57" s="26">
        <f t="shared" si="7"/>
        <v>0.41666666666666669</v>
      </c>
      <c r="AG57" s="26">
        <f t="shared" si="7"/>
        <v>0.33333333333333331</v>
      </c>
      <c r="AH57" s="26">
        <f t="shared" si="7"/>
        <v>8.3333333333333329E-2</v>
      </c>
      <c r="AI57" s="87">
        <f t="shared" si="8"/>
        <v>3.82</v>
      </c>
      <c r="AJ57" s="87">
        <f t="shared" si="8"/>
        <v>1.47</v>
      </c>
      <c r="AK57" s="87">
        <f t="shared" si="8"/>
        <v>4</v>
      </c>
      <c r="AL57" s="87">
        <f t="shared" si="8"/>
        <v>4</v>
      </c>
      <c r="AM57" s="76"/>
      <c r="AN57" s="77"/>
      <c r="AO57" s="77" t="s">
        <v>96</v>
      </c>
      <c r="AP57" s="77" t="s">
        <v>97</v>
      </c>
      <c r="AQ57" s="77" t="s">
        <v>98</v>
      </c>
      <c r="AR57" s="27" t="s">
        <v>99</v>
      </c>
    </row>
    <row r="58" spans="1:44" s="24" customFormat="1" ht="16.5" customHeight="1">
      <c r="A58" s="33"/>
      <c r="B58" s="44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1"/>
      <c r="T58" s="31"/>
      <c r="U58" s="31"/>
      <c r="V58" s="31"/>
      <c r="W58" s="31"/>
      <c r="X58" s="31"/>
      <c r="Y58" s="31"/>
      <c r="Z58" s="31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72" t="s">
        <v>100</v>
      </c>
      <c r="AN58" s="80"/>
      <c r="AO58" s="80">
        <v>38</v>
      </c>
      <c r="AP58" s="80">
        <v>84.4</v>
      </c>
      <c r="AQ58" s="80">
        <v>84.4</v>
      </c>
      <c r="AR58" s="24">
        <v>84.4</v>
      </c>
    </row>
    <row r="59" spans="1:44" s="24" customFormat="1" ht="16.5" customHeight="1">
      <c r="A59" s="38"/>
      <c r="B59" s="38"/>
      <c r="C59" s="45"/>
      <c r="D59" s="33"/>
      <c r="E59" s="33"/>
      <c r="F59" s="33"/>
      <c r="G59" s="33"/>
      <c r="H59" s="33"/>
      <c r="I59" s="33"/>
      <c r="J59" s="33"/>
      <c r="K59" s="46"/>
      <c r="L59" s="46"/>
      <c r="M59" s="33"/>
      <c r="N59" s="33"/>
      <c r="O59" s="33"/>
      <c r="P59" s="31"/>
      <c r="Q59" s="31"/>
      <c r="R59" s="31"/>
      <c r="S59" s="31"/>
      <c r="T59" s="46"/>
      <c r="U59" s="46"/>
      <c r="V59" s="31"/>
      <c r="W59" s="31"/>
      <c r="X59" s="31"/>
      <c r="Y59" s="31"/>
      <c r="Z59" s="31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72"/>
      <c r="AN59" s="80" t="s">
        <v>31</v>
      </c>
      <c r="AO59" s="80">
        <v>2</v>
      </c>
      <c r="AP59" s="80">
        <v>4.4000000000000004</v>
      </c>
      <c r="AQ59" s="80">
        <v>4.4000000000000004</v>
      </c>
      <c r="AR59" s="24">
        <v>88.9</v>
      </c>
    </row>
    <row r="60" spans="1:44" s="24" customFormat="1" ht="36.75" customHeight="1">
      <c r="A60" s="103" t="s">
        <v>52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31"/>
      <c r="W60" s="31"/>
      <c r="X60" s="31"/>
      <c r="Y60" s="31"/>
      <c r="Z60" s="103" t="s">
        <v>53</v>
      </c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72"/>
      <c r="AN60" s="80" t="s">
        <v>33</v>
      </c>
      <c r="AO60" s="80">
        <v>5</v>
      </c>
      <c r="AP60" s="80">
        <v>11.1</v>
      </c>
      <c r="AQ60" s="80">
        <v>11.1</v>
      </c>
      <c r="AR60" s="24">
        <v>100</v>
      </c>
    </row>
    <row r="61" spans="1:44" s="24" customFormat="1" ht="16.5" customHeight="1">
      <c r="A61" s="38"/>
      <c r="B61" s="38"/>
      <c r="C61" s="45"/>
      <c r="D61" s="33"/>
      <c r="E61" s="33"/>
      <c r="F61" s="33"/>
      <c r="G61" s="33"/>
      <c r="H61" s="33"/>
      <c r="I61" s="33"/>
      <c r="J61" s="33"/>
      <c r="K61" s="46"/>
      <c r="L61" s="46"/>
      <c r="M61" s="33"/>
      <c r="N61" s="33"/>
      <c r="O61" s="33"/>
      <c r="P61" s="31"/>
      <c r="Q61" s="31"/>
      <c r="R61" s="31"/>
      <c r="S61" s="31"/>
      <c r="T61" s="46"/>
      <c r="U61" s="46"/>
      <c r="V61" s="31"/>
      <c r="W61" s="31"/>
      <c r="X61" s="31"/>
      <c r="Y61" s="31"/>
      <c r="Z61" s="31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72"/>
      <c r="AN61" s="80" t="s">
        <v>92</v>
      </c>
      <c r="AO61" s="80">
        <v>45</v>
      </c>
      <c r="AP61" s="80">
        <v>100</v>
      </c>
      <c r="AQ61" s="80">
        <v>100</v>
      </c>
    </row>
    <row r="62" spans="1:44" s="24" customFormat="1" ht="16.5" customHeight="1">
      <c r="A62" s="38"/>
      <c r="B62" s="38"/>
      <c r="C62" s="45"/>
      <c r="D62" s="33"/>
      <c r="E62" s="33"/>
      <c r="F62" s="33"/>
      <c r="G62" s="33"/>
      <c r="H62" s="33"/>
      <c r="I62" s="33"/>
      <c r="J62" s="33"/>
      <c r="K62" s="46"/>
      <c r="L62" s="46"/>
      <c r="M62" s="33"/>
      <c r="N62" s="33"/>
      <c r="O62" s="33"/>
      <c r="P62" s="31"/>
      <c r="Q62" s="31"/>
      <c r="R62" s="31"/>
      <c r="S62" s="31"/>
      <c r="T62" s="46"/>
      <c r="U62" s="46"/>
      <c r="V62" s="31"/>
      <c r="W62" s="31"/>
      <c r="X62" s="31"/>
      <c r="Y62" s="31"/>
      <c r="Z62" s="31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72" t="s">
        <v>138</v>
      </c>
      <c r="AN62" s="80"/>
      <c r="AO62" s="80"/>
      <c r="AP62" s="80"/>
      <c r="AQ62" s="80"/>
    </row>
    <row r="63" spans="1:44" s="24" customFormat="1" ht="16.5" customHeight="1">
      <c r="A63" s="38"/>
      <c r="B63" s="38"/>
      <c r="C63" s="45"/>
      <c r="D63" s="33"/>
      <c r="E63" s="33"/>
      <c r="F63" s="33"/>
      <c r="G63" s="33"/>
      <c r="H63" s="33"/>
      <c r="I63" s="33"/>
      <c r="J63" s="33"/>
      <c r="K63" s="46"/>
      <c r="L63" s="46"/>
      <c r="M63" s="33"/>
      <c r="N63" s="33"/>
      <c r="O63" s="33"/>
      <c r="P63" s="31"/>
      <c r="Q63" s="31"/>
      <c r="R63" s="31"/>
      <c r="S63" s="31"/>
      <c r="T63" s="46"/>
      <c r="U63" s="46"/>
      <c r="V63" s="31"/>
      <c r="W63" s="31"/>
      <c r="X63" s="31"/>
      <c r="Y63" s="31"/>
      <c r="Z63" s="31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72"/>
      <c r="AN63" s="80"/>
      <c r="AO63" s="80"/>
      <c r="AP63" s="80"/>
      <c r="AQ63" s="80"/>
    </row>
    <row r="64" spans="1:44" s="24" customFormat="1" ht="16.5" customHeight="1">
      <c r="A64" s="38"/>
      <c r="B64" s="38"/>
      <c r="C64" s="45"/>
      <c r="D64" s="33"/>
      <c r="E64" s="33"/>
      <c r="F64" s="33"/>
      <c r="G64" s="33"/>
      <c r="H64" s="33"/>
      <c r="I64" s="33"/>
      <c r="J64" s="33"/>
      <c r="K64" s="46"/>
      <c r="L64" s="46"/>
      <c r="M64" s="33"/>
      <c r="N64" s="33"/>
      <c r="O64" s="33"/>
      <c r="P64" s="31"/>
      <c r="Q64" s="31"/>
      <c r="R64" s="31"/>
      <c r="S64" s="31"/>
      <c r="T64" s="46"/>
      <c r="U64" s="46"/>
      <c r="V64" s="31"/>
      <c r="W64" s="31"/>
      <c r="X64" s="31"/>
      <c r="Y64" s="31"/>
      <c r="Z64" s="31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72"/>
      <c r="AN64" s="80"/>
      <c r="AO64" s="80"/>
      <c r="AP64" s="80"/>
      <c r="AQ64" s="80"/>
    </row>
    <row r="65" spans="1:44" s="24" customFormat="1" ht="16.5" customHeight="1">
      <c r="A65" s="38"/>
      <c r="B65" s="38"/>
      <c r="C65" s="45"/>
      <c r="D65" s="33"/>
      <c r="E65" s="33"/>
      <c r="F65" s="33"/>
      <c r="G65" s="33"/>
      <c r="H65" s="33"/>
      <c r="I65" s="33"/>
      <c r="J65" s="33"/>
      <c r="K65" s="46"/>
      <c r="L65" s="46"/>
      <c r="M65" s="33"/>
      <c r="N65" s="33"/>
      <c r="O65" s="33"/>
      <c r="P65" s="31"/>
      <c r="Q65" s="31"/>
      <c r="R65" s="31"/>
      <c r="S65" s="31"/>
      <c r="T65" s="46"/>
      <c r="U65" s="46"/>
      <c r="V65" s="31"/>
      <c r="W65" s="31"/>
      <c r="X65" s="31"/>
      <c r="Y65" s="31"/>
      <c r="Z65" s="31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72"/>
      <c r="AN65" s="80"/>
      <c r="AO65" s="80"/>
      <c r="AP65" s="80"/>
      <c r="AQ65" s="80"/>
    </row>
    <row r="66" spans="1:44" s="24" customFormat="1" ht="16.5" customHeight="1">
      <c r="A66" s="38"/>
      <c r="B66" s="38"/>
      <c r="C66" s="45"/>
      <c r="D66" s="33"/>
      <c r="E66" s="33"/>
      <c r="F66" s="33"/>
      <c r="G66" s="33"/>
      <c r="H66" s="33"/>
      <c r="I66" s="33"/>
      <c r="J66" s="33"/>
      <c r="K66" s="46"/>
      <c r="L66" s="46"/>
      <c r="M66" s="33"/>
      <c r="N66" s="33"/>
      <c r="O66" s="33"/>
      <c r="P66" s="31"/>
      <c r="Q66" s="31"/>
      <c r="R66" s="31"/>
      <c r="S66" s="31"/>
      <c r="T66" s="46"/>
      <c r="U66" s="46"/>
      <c r="V66" s="31"/>
      <c r="W66" s="31"/>
      <c r="X66" s="31"/>
      <c r="Y66" s="31"/>
      <c r="Z66" s="31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72" t="s">
        <v>125</v>
      </c>
      <c r="AN66" s="80"/>
      <c r="AO66" s="80"/>
      <c r="AP66" s="80"/>
      <c r="AQ66" s="80"/>
    </row>
    <row r="67" spans="1:44" s="24" customFormat="1" ht="16.5" customHeight="1">
      <c r="A67" s="38"/>
      <c r="B67" s="38"/>
      <c r="C67" s="45"/>
      <c r="D67" s="33"/>
      <c r="E67" s="33"/>
      <c r="F67" s="33"/>
      <c r="G67" s="33"/>
      <c r="H67" s="33"/>
      <c r="I67" s="33"/>
      <c r="J67" s="33"/>
      <c r="K67" s="46"/>
      <c r="L67" s="46"/>
      <c r="M67" s="33"/>
      <c r="N67" s="33"/>
      <c r="O67" s="33"/>
      <c r="P67" s="31"/>
      <c r="Q67" s="31"/>
      <c r="R67" s="31"/>
      <c r="S67" s="31"/>
      <c r="T67" s="46"/>
      <c r="U67" s="46"/>
      <c r="V67" s="31"/>
      <c r="W67" s="31"/>
      <c r="X67" s="31"/>
      <c r="Y67" s="31"/>
      <c r="Z67" s="31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72"/>
      <c r="AN67" s="80"/>
      <c r="AO67" s="80" t="s">
        <v>96</v>
      </c>
      <c r="AP67" s="80" t="s">
        <v>97</v>
      </c>
      <c r="AQ67" s="80" t="s">
        <v>98</v>
      </c>
      <c r="AR67" s="24" t="s">
        <v>99</v>
      </c>
    </row>
    <row r="68" spans="1:44" s="24" customFormat="1" ht="16.5" customHeight="1">
      <c r="A68" s="38"/>
      <c r="B68" s="38"/>
      <c r="C68" s="45"/>
      <c r="D68" s="33"/>
      <c r="E68" s="33"/>
      <c r="F68" s="33"/>
      <c r="G68" s="33"/>
      <c r="H68" s="33"/>
      <c r="I68" s="33"/>
      <c r="J68" s="33"/>
      <c r="K68" s="46"/>
      <c r="L68" s="46"/>
      <c r="M68" s="33"/>
      <c r="N68" s="33"/>
      <c r="O68" s="33"/>
      <c r="P68" s="31"/>
      <c r="Q68" s="31"/>
      <c r="R68" s="31"/>
      <c r="S68" s="31"/>
      <c r="T68" s="46"/>
      <c r="U68" s="46"/>
      <c r="V68" s="31"/>
      <c r="W68" s="31"/>
      <c r="X68" s="31"/>
      <c r="Y68" s="31"/>
      <c r="Z68" s="31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72" t="s">
        <v>100</v>
      </c>
      <c r="AN68" s="80"/>
      <c r="AO68" s="80">
        <v>45</v>
      </c>
      <c r="AP68" s="80">
        <v>100</v>
      </c>
      <c r="AQ68" s="80">
        <v>100</v>
      </c>
      <c r="AR68" s="24">
        <v>100</v>
      </c>
    </row>
    <row r="69" spans="1:44" s="24" customFormat="1" ht="16.5" customHeight="1">
      <c r="A69" s="38"/>
      <c r="B69" s="38"/>
      <c r="C69" s="45"/>
      <c r="D69" s="33"/>
      <c r="E69" s="33"/>
      <c r="F69" s="33"/>
      <c r="G69" s="33"/>
      <c r="H69" s="33"/>
      <c r="I69" s="33"/>
      <c r="J69" s="33"/>
      <c r="K69" s="46"/>
      <c r="L69" s="46"/>
      <c r="M69" s="33"/>
      <c r="N69" s="33"/>
      <c r="O69" s="33"/>
      <c r="P69" s="31"/>
      <c r="Q69" s="31"/>
      <c r="R69" s="31"/>
      <c r="S69" s="31"/>
      <c r="T69" s="46"/>
      <c r="U69" s="46"/>
      <c r="V69" s="31"/>
      <c r="W69" s="31"/>
      <c r="X69" s="31"/>
      <c r="Y69" s="31"/>
      <c r="Z69" s="31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72" t="s">
        <v>138</v>
      </c>
      <c r="AN69" s="80"/>
      <c r="AO69" s="80"/>
      <c r="AP69" s="80"/>
      <c r="AQ69" s="80"/>
    </row>
    <row r="70" spans="1:44" s="24" customFormat="1" ht="16.5" customHeight="1">
      <c r="A70" s="38"/>
      <c r="B70" s="38"/>
      <c r="C70" s="45"/>
      <c r="D70" s="33"/>
      <c r="E70" s="33"/>
      <c r="F70" s="33"/>
      <c r="G70" s="33"/>
      <c r="H70" s="33"/>
      <c r="I70" s="33"/>
      <c r="J70" s="33"/>
      <c r="K70" s="46"/>
      <c r="L70" s="46"/>
      <c r="M70" s="33"/>
      <c r="N70" s="33"/>
      <c r="O70" s="33"/>
      <c r="P70" s="31"/>
      <c r="Q70" s="31"/>
      <c r="R70" s="31"/>
      <c r="S70" s="31"/>
      <c r="T70" s="46"/>
      <c r="U70" s="46"/>
      <c r="V70" s="31"/>
      <c r="W70" s="31"/>
      <c r="X70" s="31"/>
      <c r="Y70" s="31"/>
      <c r="Z70" s="31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72"/>
      <c r="AN70" s="80"/>
      <c r="AO70" s="80"/>
      <c r="AP70" s="80"/>
      <c r="AQ70" s="80"/>
    </row>
    <row r="71" spans="1:44" s="24" customFormat="1" ht="16.5" customHeight="1">
      <c r="A71" s="38"/>
      <c r="B71" s="38"/>
      <c r="C71" s="45"/>
      <c r="D71" s="33"/>
      <c r="E71" s="33"/>
      <c r="F71" s="33"/>
      <c r="G71" s="33"/>
      <c r="H71" s="33"/>
      <c r="I71" s="33"/>
      <c r="J71" s="33"/>
      <c r="K71" s="46"/>
      <c r="L71" s="46"/>
      <c r="M71" s="33"/>
      <c r="N71" s="33"/>
      <c r="O71" s="33"/>
      <c r="P71" s="31"/>
      <c r="Q71" s="31"/>
      <c r="R71" s="31"/>
      <c r="S71" s="31"/>
      <c r="T71" s="46"/>
      <c r="U71" s="46"/>
      <c r="V71" s="31"/>
      <c r="W71" s="31"/>
      <c r="X71" s="31"/>
      <c r="Y71" s="31"/>
      <c r="Z71" s="31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72"/>
      <c r="AN71" s="80"/>
      <c r="AO71" s="80"/>
      <c r="AP71" s="80"/>
      <c r="AQ71" s="80"/>
    </row>
    <row r="72" spans="1:44" s="24" customFormat="1" ht="16.5" customHeight="1">
      <c r="A72" s="38"/>
      <c r="B72" s="38"/>
      <c r="C72" s="45"/>
      <c r="D72" s="33"/>
      <c r="E72" s="33"/>
      <c r="F72" s="33"/>
      <c r="G72" s="33"/>
      <c r="H72" s="33"/>
      <c r="I72" s="33"/>
      <c r="J72" s="33"/>
      <c r="K72" s="46"/>
      <c r="L72" s="46"/>
      <c r="M72" s="33"/>
      <c r="N72" s="33"/>
      <c r="O72" s="33"/>
      <c r="P72" s="31"/>
      <c r="Q72" s="31"/>
      <c r="R72" s="31"/>
      <c r="S72" s="31"/>
      <c r="T72" s="46"/>
      <c r="U72" s="46"/>
      <c r="V72" s="31"/>
      <c r="W72" s="31"/>
      <c r="X72" s="31"/>
      <c r="Y72" s="31"/>
      <c r="Z72" s="31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72"/>
      <c r="AN72" s="80"/>
      <c r="AO72" s="80"/>
      <c r="AP72" s="80"/>
      <c r="AQ72" s="80"/>
    </row>
    <row r="73" spans="1:44" s="24" customFormat="1" ht="16.5" customHeight="1">
      <c r="A73" s="38"/>
      <c r="B73" s="38"/>
      <c r="C73" s="45"/>
      <c r="D73" s="33"/>
      <c r="E73" s="33"/>
      <c r="F73" s="33"/>
      <c r="G73" s="33"/>
      <c r="H73" s="33"/>
      <c r="I73" s="33"/>
      <c r="J73" s="33"/>
      <c r="K73" s="46"/>
      <c r="L73" s="46"/>
      <c r="M73" s="33"/>
      <c r="N73" s="33"/>
      <c r="O73" s="33"/>
      <c r="P73" s="31"/>
      <c r="Q73" s="31"/>
      <c r="R73" s="31"/>
      <c r="S73" s="31"/>
      <c r="T73" s="46"/>
      <c r="U73" s="46"/>
      <c r="V73" s="31"/>
      <c r="W73" s="31"/>
      <c r="X73" s="31"/>
      <c r="Y73" s="31"/>
      <c r="Z73" s="31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72" t="s">
        <v>126</v>
      </c>
      <c r="AN73" s="80"/>
      <c r="AO73" s="80"/>
      <c r="AP73" s="80"/>
      <c r="AQ73" s="80"/>
    </row>
    <row r="74" spans="1:44" s="24" customFormat="1" ht="16.5" customHeight="1">
      <c r="A74" s="38"/>
      <c r="B74" s="38"/>
      <c r="C74" s="45"/>
      <c r="D74" s="33"/>
      <c r="E74" s="33"/>
      <c r="F74" s="33"/>
      <c r="G74" s="33"/>
      <c r="H74" s="33"/>
      <c r="I74" s="33"/>
      <c r="J74" s="33"/>
      <c r="K74" s="46"/>
      <c r="L74" s="46"/>
      <c r="M74" s="33"/>
      <c r="N74" s="33"/>
      <c r="O74" s="33"/>
      <c r="P74" s="31"/>
      <c r="Q74" s="31"/>
      <c r="R74" s="31"/>
      <c r="S74" s="31"/>
      <c r="T74" s="46"/>
      <c r="U74" s="46"/>
      <c r="V74" s="31"/>
      <c r="W74" s="31"/>
      <c r="X74" s="31"/>
      <c r="Y74" s="31"/>
      <c r="Z74" s="31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72"/>
      <c r="AN74" s="80"/>
      <c r="AO74" s="80" t="s">
        <v>96</v>
      </c>
      <c r="AP74" s="80" t="s">
        <v>97</v>
      </c>
      <c r="AQ74" s="80" t="s">
        <v>98</v>
      </c>
      <c r="AR74" s="24" t="s">
        <v>99</v>
      </c>
    </row>
    <row r="75" spans="1:44" s="24" customFormat="1" ht="16.5" customHeight="1">
      <c r="A75" s="38"/>
      <c r="B75" s="38"/>
      <c r="C75" s="45"/>
      <c r="D75" s="33"/>
      <c r="E75" s="33"/>
      <c r="F75" s="33"/>
      <c r="G75" s="33"/>
      <c r="H75" s="33"/>
      <c r="I75" s="33"/>
      <c r="J75" s="33"/>
      <c r="K75" s="46"/>
      <c r="L75" s="46"/>
      <c r="M75" s="33"/>
      <c r="N75" s="33"/>
      <c r="O75" s="33"/>
      <c r="P75" s="31"/>
      <c r="Q75" s="31"/>
      <c r="R75" s="31"/>
      <c r="S75" s="31"/>
      <c r="T75" s="46"/>
      <c r="U75" s="46"/>
      <c r="V75" s="31"/>
      <c r="W75" s="31"/>
      <c r="X75" s="31"/>
      <c r="Y75" s="31"/>
      <c r="Z75" s="31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72" t="s">
        <v>100</v>
      </c>
      <c r="AN75" s="80"/>
      <c r="AO75" s="80">
        <v>38</v>
      </c>
      <c r="AP75" s="80">
        <v>84.4</v>
      </c>
      <c r="AQ75" s="80">
        <v>84.4</v>
      </c>
      <c r="AR75" s="24">
        <v>84.4</v>
      </c>
    </row>
    <row r="76" spans="1:44" s="24" customFormat="1" ht="16.5" customHeight="1">
      <c r="A76" s="38"/>
      <c r="B76" s="38"/>
      <c r="C76" s="45"/>
      <c r="D76" s="33"/>
      <c r="E76" s="33"/>
      <c r="F76" s="33"/>
      <c r="G76" s="33"/>
      <c r="H76" s="33"/>
      <c r="I76" s="33"/>
      <c r="J76" s="33"/>
      <c r="K76" s="46"/>
      <c r="L76" s="46"/>
      <c r="M76" s="33"/>
      <c r="N76" s="33"/>
      <c r="O76" s="33"/>
      <c r="P76" s="31"/>
      <c r="Q76" s="31"/>
      <c r="R76" s="31"/>
      <c r="S76" s="31"/>
      <c r="T76" s="46"/>
      <c r="U76" s="46"/>
      <c r="V76" s="31"/>
      <c r="W76" s="31"/>
      <c r="X76" s="31"/>
      <c r="Y76" s="31"/>
      <c r="Z76" s="31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72"/>
      <c r="AN76" s="80" t="s">
        <v>29</v>
      </c>
      <c r="AO76" s="80">
        <v>2</v>
      </c>
      <c r="AP76" s="80">
        <v>4.4000000000000004</v>
      </c>
      <c r="AQ76" s="80">
        <v>4.4000000000000004</v>
      </c>
      <c r="AR76" s="24">
        <v>88.9</v>
      </c>
    </row>
    <row r="77" spans="1:44" s="24" customFormat="1" ht="16.5" customHeight="1">
      <c r="A77" s="38"/>
      <c r="B77" s="38"/>
      <c r="C77" s="45"/>
      <c r="D77" s="33"/>
      <c r="E77" s="33"/>
      <c r="F77" s="33"/>
      <c r="G77" s="33"/>
      <c r="H77" s="33"/>
      <c r="I77" s="33"/>
      <c r="J77" s="33"/>
      <c r="K77" s="46"/>
      <c r="L77" s="46"/>
      <c r="M77" s="33"/>
      <c r="N77" s="33"/>
      <c r="O77" s="33"/>
      <c r="P77" s="31"/>
      <c r="Q77" s="31"/>
      <c r="R77" s="31"/>
      <c r="S77" s="31"/>
      <c r="T77" s="46"/>
      <c r="U77" s="46"/>
      <c r="V77" s="31"/>
      <c r="W77" s="31"/>
      <c r="X77" s="31"/>
      <c r="Y77" s="31"/>
      <c r="Z77" s="31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72"/>
      <c r="AN77" s="80" t="s">
        <v>30</v>
      </c>
      <c r="AO77" s="80">
        <v>5</v>
      </c>
      <c r="AP77" s="80">
        <v>11.1</v>
      </c>
      <c r="AQ77" s="80">
        <v>11.1</v>
      </c>
      <c r="AR77" s="24">
        <v>100</v>
      </c>
    </row>
    <row r="78" spans="1:44" s="24" customFormat="1" ht="16.5" customHeight="1">
      <c r="A78" s="38"/>
      <c r="B78" s="38"/>
      <c r="C78" s="45"/>
      <c r="D78" s="33"/>
      <c r="E78" s="33"/>
      <c r="F78" s="33"/>
      <c r="G78" s="33"/>
      <c r="H78" s="33"/>
      <c r="I78" s="33"/>
      <c r="J78" s="33"/>
      <c r="K78" s="46"/>
      <c r="L78" s="46"/>
      <c r="M78" s="33"/>
      <c r="N78" s="33"/>
      <c r="O78" s="33"/>
      <c r="P78" s="31"/>
      <c r="Q78" s="31"/>
      <c r="R78" s="31"/>
      <c r="S78" s="31"/>
      <c r="T78" s="46"/>
      <c r="U78" s="46"/>
      <c r="V78" s="31"/>
      <c r="W78" s="31"/>
      <c r="X78" s="31"/>
      <c r="Y78" s="31"/>
      <c r="Z78" s="31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72"/>
      <c r="AN78" s="80" t="s">
        <v>92</v>
      </c>
      <c r="AO78" s="80">
        <v>45</v>
      </c>
      <c r="AP78" s="80">
        <v>100</v>
      </c>
      <c r="AQ78" s="80">
        <v>100</v>
      </c>
    </row>
    <row r="79" spans="1:44" s="24" customFormat="1" ht="16.5" customHeight="1">
      <c r="A79" s="38"/>
      <c r="B79" s="38"/>
      <c r="C79" s="45"/>
      <c r="D79" s="33"/>
      <c r="E79" s="33"/>
      <c r="F79" s="33"/>
      <c r="G79" s="33"/>
      <c r="H79" s="33"/>
      <c r="I79" s="33"/>
      <c r="J79" s="33"/>
      <c r="K79" s="46"/>
      <c r="L79" s="46"/>
      <c r="M79" s="33"/>
      <c r="N79" s="33"/>
      <c r="O79" s="33"/>
      <c r="P79" s="31"/>
      <c r="Q79" s="31"/>
      <c r="R79" s="31"/>
      <c r="S79" s="31"/>
      <c r="T79" s="46"/>
      <c r="U79" s="46"/>
      <c r="V79" s="31"/>
      <c r="W79" s="31"/>
      <c r="X79" s="31"/>
      <c r="Y79" s="31"/>
      <c r="Z79" s="31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72" t="s">
        <v>138</v>
      </c>
      <c r="AN79" s="80"/>
      <c r="AO79" s="80"/>
      <c r="AP79" s="80"/>
      <c r="AQ79" s="80"/>
    </row>
    <row r="80" spans="1:44" s="24" customFormat="1" ht="16.5" customHeight="1">
      <c r="A80" s="38"/>
      <c r="B80" s="38"/>
      <c r="C80" s="45"/>
      <c r="D80" s="33"/>
      <c r="E80" s="33"/>
      <c r="F80" s="33"/>
      <c r="G80" s="33"/>
      <c r="H80" s="33"/>
      <c r="I80" s="33"/>
      <c r="J80" s="33"/>
      <c r="K80" s="46"/>
      <c r="L80" s="46"/>
      <c r="M80" s="33"/>
      <c r="N80" s="33"/>
      <c r="O80" s="33"/>
      <c r="P80" s="31"/>
      <c r="Q80" s="31"/>
      <c r="R80" s="31"/>
      <c r="S80" s="31"/>
      <c r="T80" s="46"/>
      <c r="U80" s="46"/>
      <c r="V80" s="31"/>
      <c r="W80" s="31"/>
      <c r="X80" s="31"/>
      <c r="Y80" s="31"/>
      <c r="Z80" s="31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72"/>
      <c r="AN80" s="80"/>
      <c r="AO80" s="80"/>
      <c r="AP80" s="80"/>
      <c r="AQ80" s="80"/>
    </row>
    <row r="81" spans="1:44" s="24" customFormat="1" ht="16.5" customHeight="1">
      <c r="A81" s="38"/>
      <c r="B81" s="38"/>
      <c r="C81" s="45"/>
      <c r="D81" s="33"/>
      <c r="E81" s="33"/>
      <c r="F81" s="33"/>
      <c r="G81" s="33"/>
      <c r="H81" s="33"/>
      <c r="I81" s="33"/>
      <c r="J81" s="33"/>
      <c r="K81" s="46"/>
      <c r="L81" s="46"/>
      <c r="M81" s="33"/>
      <c r="N81" s="33"/>
      <c r="O81" s="33"/>
      <c r="P81" s="31"/>
      <c r="Q81" s="31"/>
      <c r="R81" s="31"/>
      <c r="S81" s="31"/>
      <c r="T81" s="46"/>
      <c r="U81" s="46"/>
      <c r="V81" s="31"/>
      <c r="W81" s="31"/>
      <c r="X81" s="31"/>
      <c r="Y81" s="31"/>
      <c r="Z81" s="31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72"/>
      <c r="AN81" s="80"/>
      <c r="AO81" s="80"/>
      <c r="AP81" s="80"/>
      <c r="AQ81" s="80"/>
    </row>
    <row r="82" spans="1:44" s="24" customFormat="1" ht="35.25" customHeight="1">
      <c r="A82" s="103" t="s">
        <v>55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29"/>
      <c r="W82" s="29"/>
      <c r="X82" s="29"/>
      <c r="Y82" s="29"/>
      <c r="Z82" s="103" t="s">
        <v>54</v>
      </c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73"/>
    </row>
    <row r="83" spans="1:44" s="49" customFormat="1" ht="16.5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75" t="s">
        <v>127</v>
      </c>
    </row>
    <row r="84" spans="1:44" s="24" customFormat="1" ht="16.5" customHeight="1">
      <c r="A84" s="38"/>
      <c r="B84" s="38"/>
      <c r="C84" s="38"/>
      <c r="D84" s="38"/>
      <c r="E84" s="38"/>
      <c r="F84" s="38"/>
      <c r="G84" s="29"/>
      <c r="H84" s="29"/>
      <c r="I84" s="29"/>
      <c r="J84" s="29"/>
      <c r="K84" s="31"/>
      <c r="L84" s="31"/>
      <c r="M84" s="33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73"/>
      <c r="AO84" s="24" t="s">
        <v>96</v>
      </c>
      <c r="AP84" s="24" t="s">
        <v>97</v>
      </c>
      <c r="AQ84" s="24" t="s">
        <v>98</v>
      </c>
      <c r="AR84" s="24" t="s">
        <v>99</v>
      </c>
    </row>
    <row r="85" spans="1:44" s="24" customFormat="1" ht="18.75" customHeight="1">
      <c r="A85" s="38"/>
      <c r="B85" s="38"/>
      <c r="C85" s="38"/>
      <c r="D85" s="38"/>
      <c r="E85" s="38"/>
      <c r="F85" s="38"/>
      <c r="G85" s="29"/>
      <c r="H85" s="29"/>
      <c r="I85" s="29"/>
      <c r="J85" s="29"/>
      <c r="K85" s="33"/>
      <c r="L85" s="33"/>
      <c r="M85" s="33"/>
      <c r="N85" s="33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73" t="s">
        <v>100</v>
      </c>
      <c r="AN85" s="24" t="s">
        <v>29</v>
      </c>
      <c r="AO85" s="24">
        <v>1</v>
      </c>
      <c r="AP85" s="24">
        <v>2.2000000000000002</v>
      </c>
      <c r="AQ85" s="24">
        <v>2.2000000000000002</v>
      </c>
      <c r="AR85" s="24">
        <v>2.2000000000000002</v>
      </c>
    </row>
    <row r="86" spans="1:44" s="24" customFormat="1" ht="16.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29"/>
      <c r="AG86" s="29"/>
      <c r="AH86" s="29"/>
      <c r="AI86" s="29"/>
      <c r="AJ86" s="29"/>
      <c r="AK86" s="29"/>
      <c r="AL86" s="29"/>
      <c r="AM86" s="73"/>
      <c r="AN86" s="24" t="s">
        <v>30</v>
      </c>
      <c r="AO86" s="24">
        <v>44</v>
      </c>
      <c r="AP86" s="24">
        <v>97.8</v>
      </c>
      <c r="AQ86" s="24">
        <v>97.8</v>
      </c>
      <c r="AR86" s="24">
        <v>100</v>
      </c>
    </row>
    <row r="87" spans="1:44" s="24" customFormat="1" ht="16.5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29"/>
      <c r="AG87" s="29"/>
      <c r="AH87" s="29"/>
      <c r="AI87" s="29"/>
      <c r="AJ87" s="29"/>
      <c r="AK87" s="29"/>
      <c r="AL87" s="29"/>
      <c r="AM87" s="73"/>
      <c r="AN87" s="24" t="s">
        <v>92</v>
      </c>
      <c r="AO87" s="24">
        <v>45</v>
      </c>
      <c r="AP87" s="24">
        <v>100</v>
      </c>
      <c r="AQ87" s="24">
        <v>100</v>
      </c>
    </row>
    <row r="88" spans="1:44" s="24" customFormat="1" ht="16.5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29"/>
      <c r="AG88" s="29"/>
      <c r="AH88" s="29"/>
      <c r="AI88" s="29"/>
      <c r="AJ88" s="29"/>
      <c r="AK88" s="29"/>
      <c r="AL88" s="29"/>
      <c r="AM88" s="73" t="s">
        <v>138</v>
      </c>
    </row>
    <row r="89" spans="1:44" s="24" customFormat="1" ht="16.5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29"/>
      <c r="AG89" s="29"/>
      <c r="AH89" s="29"/>
      <c r="AI89" s="29"/>
      <c r="AJ89" s="29"/>
      <c r="AK89" s="29"/>
      <c r="AL89" s="29"/>
      <c r="AM89" s="73"/>
    </row>
    <row r="90" spans="1:44" s="24" customFormat="1" ht="16.5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29"/>
      <c r="AG90" s="29"/>
      <c r="AH90" s="29"/>
      <c r="AI90" s="29"/>
      <c r="AJ90" s="29"/>
      <c r="AK90" s="29"/>
      <c r="AL90" s="29"/>
      <c r="AM90" s="73"/>
    </row>
    <row r="91" spans="1:44" s="24" customFormat="1" ht="16.5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29"/>
      <c r="AG91" s="29"/>
      <c r="AH91" s="29"/>
      <c r="AI91" s="29"/>
      <c r="AJ91" s="29"/>
      <c r="AK91" s="29"/>
      <c r="AL91" s="29"/>
      <c r="AM91" s="73"/>
    </row>
    <row r="92" spans="1:44" s="24" customFormat="1" ht="16.5" customHeight="1">
      <c r="A92" s="33"/>
      <c r="B92" s="44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29"/>
      <c r="AG92" s="29"/>
      <c r="AH92" s="29"/>
      <c r="AI92" s="29"/>
      <c r="AJ92" s="29"/>
      <c r="AK92" s="29"/>
      <c r="AL92" s="29"/>
      <c r="AM92" s="73" t="s">
        <v>128</v>
      </c>
    </row>
    <row r="93" spans="1:44" s="24" customFormat="1" ht="16.5" customHeight="1">
      <c r="A93" s="33"/>
      <c r="B93" s="4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29"/>
      <c r="AM93" s="73"/>
      <c r="AO93" s="24" t="s">
        <v>96</v>
      </c>
      <c r="AP93" s="24" t="s">
        <v>97</v>
      </c>
      <c r="AQ93" s="24" t="s">
        <v>98</v>
      </c>
      <c r="AR93" s="24" t="s">
        <v>99</v>
      </c>
    </row>
    <row r="94" spans="1:44" s="24" customFormat="1" ht="16.5" customHeight="1">
      <c r="A94" s="33"/>
      <c r="B94" s="44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29"/>
      <c r="AM94" s="73" t="s">
        <v>100</v>
      </c>
      <c r="AN94" s="24" t="s">
        <v>29</v>
      </c>
      <c r="AO94" s="24">
        <v>26</v>
      </c>
      <c r="AP94" s="24">
        <v>57.8</v>
      </c>
      <c r="AQ94" s="24">
        <v>57.8</v>
      </c>
      <c r="AR94" s="24">
        <v>57.8</v>
      </c>
    </row>
    <row r="95" spans="1:44" s="24" customFormat="1" ht="16.5" customHeight="1">
      <c r="A95" s="33"/>
      <c r="B95" s="44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29"/>
      <c r="AM95" s="73"/>
      <c r="AN95" s="24" t="s">
        <v>30</v>
      </c>
      <c r="AO95" s="24">
        <v>19</v>
      </c>
      <c r="AP95" s="24">
        <v>42.2</v>
      </c>
      <c r="AQ95" s="24">
        <v>42.2</v>
      </c>
      <c r="AR95" s="24">
        <v>100</v>
      </c>
    </row>
    <row r="96" spans="1:44" s="24" customFormat="1" ht="16.5" customHeight="1">
      <c r="A96" s="33"/>
      <c r="B96" s="44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29"/>
      <c r="AM96" s="73"/>
      <c r="AN96" s="24" t="s">
        <v>92</v>
      </c>
      <c r="AO96" s="24">
        <v>45</v>
      </c>
      <c r="AP96" s="24">
        <v>100</v>
      </c>
      <c r="AQ96" s="24">
        <v>100</v>
      </c>
    </row>
    <row r="97" spans="1:49" s="24" customFormat="1" ht="16.5" customHeight="1">
      <c r="A97" s="33"/>
      <c r="B97" s="44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29"/>
      <c r="AM97" s="73" t="s">
        <v>138</v>
      </c>
    </row>
    <row r="98" spans="1:49" s="24" customFormat="1" ht="16.5" customHeight="1">
      <c r="A98" s="33"/>
      <c r="B98" s="44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29"/>
      <c r="AM98" s="73"/>
    </row>
    <row r="99" spans="1:49" s="24" customFormat="1" ht="16.5" customHeight="1">
      <c r="A99" s="33"/>
      <c r="B99" s="44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29"/>
      <c r="AM99" s="73"/>
    </row>
    <row r="100" spans="1:49" s="24" customFormat="1" ht="16.5" customHeight="1">
      <c r="A100" s="33"/>
      <c r="B100" s="44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29"/>
      <c r="AM100" s="73"/>
    </row>
    <row r="101" spans="1:49" s="24" customFormat="1" ht="16.5" customHeight="1">
      <c r="A101" s="33"/>
      <c r="B101" s="44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29"/>
      <c r="AM101" s="73" t="s">
        <v>129</v>
      </c>
    </row>
    <row r="102" spans="1:49" s="24" customFormat="1" ht="16.5" customHeight="1">
      <c r="A102" s="33"/>
      <c r="B102" s="44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29"/>
      <c r="AM102" s="73"/>
      <c r="AO102" s="24" t="s">
        <v>96</v>
      </c>
      <c r="AP102" s="24" t="s">
        <v>97</v>
      </c>
      <c r="AQ102" s="24" t="s">
        <v>98</v>
      </c>
      <c r="AR102" s="24" t="s">
        <v>99</v>
      </c>
    </row>
    <row r="103" spans="1:49" s="24" customFormat="1" ht="16.5" customHeight="1">
      <c r="A103" s="33"/>
      <c r="B103" s="44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29"/>
      <c r="AM103" s="73" t="s">
        <v>100</v>
      </c>
      <c r="AO103" s="24">
        <v>19</v>
      </c>
      <c r="AP103" s="24">
        <v>42.2</v>
      </c>
      <c r="AQ103" s="24">
        <v>42.2</v>
      </c>
      <c r="AR103" s="24">
        <v>42.2</v>
      </c>
    </row>
    <row r="104" spans="1:49" s="24" customFormat="1" ht="16.5" customHeight="1">
      <c r="A104" s="33"/>
      <c r="B104" s="44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29"/>
      <c r="P104" s="29"/>
      <c r="Q104" s="29"/>
      <c r="R104" s="29"/>
      <c r="S104" s="29"/>
      <c r="T104" s="29"/>
      <c r="U104" s="29"/>
      <c r="V104" s="105" t="s">
        <v>11</v>
      </c>
      <c r="W104" s="105"/>
      <c r="X104" s="105"/>
      <c r="Y104" s="105"/>
      <c r="Z104" s="105"/>
      <c r="AA104" s="105"/>
      <c r="AB104" s="23"/>
      <c r="AC104" s="105" t="s">
        <v>12</v>
      </c>
      <c r="AD104" s="105"/>
      <c r="AE104" s="105"/>
      <c r="AF104" s="105"/>
      <c r="AG104" s="105"/>
      <c r="AH104" s="105"/>
      <c r="AI104" s="106" t="s">
        <v>86</v>
      </c>
      <c r="AJ104" s="106"/>
      <c r="AK104" s="106"/>
      <c r="AL104" s="106"/>
      <c r="AM104" s="73"/>
      <c r="AN104" s="24" t="s">
        <v>29</v>
      </c>
      <c r="AO104" s="24">
        <v>7</v>
      </c>
      <c r="AP104" s="24">
        <v>15.6</v>
      </c>
      <c r="AQ104" s="24">
        <v>15.6</v>
      </c>
      <c r="AR104" s="24">
        <v>57.8</v>
      </c>
    </row>
    <row r="105" spans="1:49" s="24" customFormat="1" ht="16.5" customHeight="1">
      <c r="A105" s="33"/>
      <c r="B105" s="44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50"/>
      <c r="P105" s="50"/>
      <c r="Q105" s="50"/>
      <c r="R105" s="50"/>
      <c r="S105" s="50"/>
      <c r="T105" s="29"/>
      <c r="U105" s="29"/>
      <c r="V105" s="105"/>
      <c r="W105" s="105"/>
      <c r="X105" s="105"/>
      <c r="Y105" s="105"/>
      <c r="Z105" s="105"/>
      <c r="AA105" s="105"/>
      <c r="AB105" s="23"/>
      <c r="AC105" s="105"/>
      <c r="AD105" s="105"/>
      <c r="AE105" s="105"/>
      <c r="AF105" s="105"/>
      <c r="AG105" s="105"/>
      <c r="AH105" s="105"/>
      <c r="AI105" s="106"/>
      <c r="AJ105" s="106"/>
      <c r="AK105" s="106"/>
      <c r="AL105" s="106"/>
      <c r="AM105" s="73"/>
      <c r="AN105" s="24" t="s">
        <v>30</v>
      </c>
      <c r="AO105" s="24">
        <v>19</v>
      </c>
      <c r="AP105" s="24">
        <v>42.2</v>
      </c>
      <c r="AQ105" s="24">
        <v>42.2</v>
      </c>
      <c r="AR105" s="24">
        <v>100</v>
      </c>
    </row>
    <row r="106" spans="1:49" s="24" customFormat="1" ht="18.75">
      <c r="A106" s="33"/>
      <c r="B106" s="44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60"/>
      <c r="P106" s="60"/>
      <c r="Q106" s="60"/>
      <c r="R106" s="60"/>
      <c r="S106" s="60"/>
      <c r="T106" s="60"/>
      <c r="U106" s="60"/>
      <c r="V106" s="43">
        <v>1</v>
      </c>
      <c r="W106" s="43">
        <v>2</v>
      </c>
      <c r="X106" s="43">
        <v>3</v>
      </c>
      <c r="Y106" s="43">
        <v>4</v>
      </c>
      <c r="Z106" s="43">
        <v>5</v>
      </c>
      <c r="AA106" s="43" t="s">
        <v>37</v>
      </c>
      <c r="AB106" s="52" t="s">
        <v>14</v>
      </c>
      <c r="AC106" s="43">
        <v>1</v>
      </c>
      <c r="AD106" s="43">
        <v>2</v>
      </c>
      <c r="AE106" s="43">
        <v>3</v>
      </c>
      <c r="AF106" s="43">
        <v>4</v>
      </c>
      <c r="AG106" s="43">
        <v>5</v>
      </c>
      <c r="AH106" s="43" t="s">
        <v>37</v>
      </c>
      <c r="AI106" s="53" t="s">
        <v>15</v>
      </c>
      <c r="AJ106" s="53" t="s">
        <v>41</v>
      </c>
      <c r="AK106" s="53" t="s">
        <v>17</v>
      </c>
      <c r="AL106" s="53" t="s">
        <v>18</v>
      </c>
      <c r="AM106" s="73"/>
      <c r="AN106" s="24" t="s">
        <v>92</v>
      </c>
      <c r="AO106" s="24">
        <v>45</v>
      </c>
      <c r="AP106" s="24">
        <v>100</v>
      </c>
      <c r="AQ106" s="24">
        <v>100</v>
      </c>
    </row>
    <row r="107" spans="1:49" s="24" customFormat="1" ht="60">
      <c r="A107" s="113" t="s">
        <v>67</v>
      </c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88">
        <f>+AN12</f>
        <v>0</v>
      </c>
      <c r="W107" s="88">
        <f t="shared" ref="W107:AA107" si="12">+AO12</f>
        <v>0</v>
      </c>
      <c r="X107" s="88">
        <f t="shared" si="12"/>
        <v>2</v>
      </c>
      <c r="Y107" s="88">
        <f t="shared" si="12"/>
        <v>1</v>
      </c>
      <c r="Z107" s="88">
        <f t="shared" si="12"/>
        <v>2</v>
      </c>
      <c r="AA107" s="88">
        <f t="shared" si="12"/>
        <v>0</v>
      </c>
      <c r="AB107" s="88">
        <f>SUM(V107:AA107)</f>
        <v>5</v>
      </c>
      <c r="AC107" s="26">
        <f t="shared" ref="AC107:AH107" si="13">V107/$AB107</f>
        <v>0</v>
      </c>
      <c r="AD107" s="26">
        <f t="shared" si="13"/>
        <v>0</v>
      </c>
      <c r="AE107" s="26">
        <f t="shared" si="13"/>
        <v>0.4</v>
      </c>
      <c r="AF107" s="26">
        <f t="shared" si="13"/>
        <v>0.2</v>
      </c>
      <c r="AG107" s="26">
        <f t="shared" si="13"/>
        <v>0.4</v>
      </c>
      <c r="AH107" s="26">
        <f t="shared" si="13"/>
        <v>0</v>
      </c>
      <c r="AI107" s="88">
        <f t="shared" ref="AI107:AL107" si="14">+BA12</f>
        <v>4</v>
      </c>
      <c r="AJ107" s="88">
        <f t="shared" si="14"/>
        <v>1</v>
      </c>
      <c r="AK107" s="88">
        <f t="shared" si="14"/>
        <v>4</v>
      </c>
      <c r="AL107" s="88">
        <f t="shared" si="14"/>
        <v>3</v>
      </c>
      <c r="AM107" s="73" t="s">
        <v>138</v>
      </c>
    </row>
    <row r="108" spans="1:49" s="24" customFormat="1" ht="16.5" customHeight="1">
      <c r="A108" s="33"/>
      <c r="B108" s="44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29"/>
      <c r="AM108" s="74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</row>
    <row r="109" spans="1:49" s="24" customFormat="1" ht="16.5" customHeight="1">
      <c r="A109" s="33"/>
      <c r="B109" s="44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29"/>
      <c r="AM109" s="74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</row>
    <row r="110" spans="1:49" s="24" customFormat="1" ht="16.5" customHeight="1">
      <c r="A110" s="33"/>
      <c r="B110" s="44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29"/>
      <c r="AM110" s="74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</row>
    <row r="111" spans="1:49" s="24" customFormat="1" ht="16.5" customHeight="1">
      <c r="A111" s="33"/>
      <c r="B111" s="44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29"/>
      <c r="AM111" s="74" t="s">
        <v>130</v>
      </c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</row>
    <row r="112" spans="1:49" s="24" customFormat="1" ht="16.5" customHeight="1">
      <c r="A112" s="33"/>
      <c r="B112" s="44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29"/>
      <c r="AM112" s="74"/>
      <c r="AN112" s="27"/>
      <c r="AO112" s="27" t="s">
        <v>96</v>
      </c>
      <c r="AP112" s="27" t="s">
        <v>97</v>
      </c>
      <c r="AQ112" s="27" t="s">
        <v>98</v>
      </c>
      <c r="AR112" s="27" t="s">
        <v>99</v>
      </c>
      <c r="AS112" s="27"/>
      <c r="AT112" s="27"/>
      <c r="AU112" s="27"/>
      <c r="AV112" s="27"/>
      <c r="AW112" s="27"/>
    </row>
    <row r="113" spans="1:49" s="24" customFormat="1" ht="36.75" customHeight="1">
      <c r="A113" s="103" t="s">
        <v>56</v>
      </c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74" t="s">
        <v>100</v>
      </c>
      <c r="AN113" s="27" t="s">
        <v>29</v>
      </c>
      <c r="AO113" s="27">
        <v>29</v>
      </c>
      <c r="AP113" s="27">
        <v>64.400000000000006</v>
      </c>
      <c r="AQ113" s="27">
        <v>64.400000000000006</v>
      </c>
      <c r="AR113" s="27">
        <v>64.400000000000006</v>
      </c>
      <c r="AS113" s="27"/>
      <c r="AT113" s="27"/>
      <c r="AU113" s="27"/>
      <c r="AV113" s="27"/>
      <c r="AW113" s="27"/>
    </row>
    <row r="114" spans="1:49" s="54" customFormat="1" ht="16.5" customHeight="1">
      <c r="A114" s="109"/>
      <c r="B114" s="109"/>
      <c r="C114" s="109"/>
      <c r="D114" s="109"/>
      <c r="E114" s="109"/>
      <c r="F114" s="109"/>
      <c r="K114" s="55"/>
      <c r="L114" s="55"/>
      <c r="M114" s="56"/>
      <c r="N114" s="27"/>
      <c r="O114" s="27"/>
      <c r="P114" s="27"/>
      <c r="Q114" s="27"/>
      <c r="R114" s="27"/>
      <c r="S114" s="27"/>
      <c r="T114" s="27"/>
      <c r="U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73"/>
      <c r="AN114" s="24" t="s">
        <v>30</v>
      </c>
      <c r="AO114" s="24">
        <v>16</v>
      </c>
      <c r="AP114" s="24">
        <v>35.6</v>
      </c>
      <c r="AQ114" s="24">
        <v>35.6</v>
      </c>
      <c r="AR114" s="24">
        <v>100</v>
      </c>
      <c r="AS114" s="24"/>
      <c r="AT114" s="24"/>
      <c r="AU114" s="24"/>
      <c r="AV114" s="24"/>
      <c r="AW114" s="24"/>
    </row>
    <row r="115" spans="1:49" s="54" customFormat="1" ht="16.5" customHeight="1">
      <c r="A115" s="109"/>
      <c r="B115" s="109"/>
      <c r="C115" s="109"/>
      <c r="D115" s="109"/>
      <c r="E115" s="109"/>
      <c r="F115" s="109"/>
      <c r="K115" s="57"/>
      <c r="L115" s="57"/>
      <c r="M115" s="56"/>
      <c r="N115" s="27"/>
      <c r="O115" s="27"/>
      <c r="P115" s="27"/>
      <c r="Q115" s="27"/>
      <c r="R115" s="27"/>
      <c r="S115" s="27"/>
      <c r="T115" s="27"/>
      <c r="U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73"/>
      <c r="AN115" s="24" t="s">
        <v>92</v>
      </c>
      <c r="AO115" s="24">
        <v>45</v>
      </c>
      <c r="AP115" s="24">
        <v>100</v>
      </c>
      <c r="AQ115" s="24">
        <v>100</v>
      </c>
      <c r="AR115" s="24"/>
      <c r="AS115" s="24"/>
      <c r="AT115" s="24"/>
      <c r="AU115" s="24"/>
      <c r="AV115" s="24"/>
      <c r="AW115" s="24"/>
    </row>
    <row r="116" spans="1:49" s="54" customFormat="1" ht="18.75" customHeight="1">
      <c r="A116" s="109"/>
      <c r="B116" s="109"/>
      <c r="C116" s="109"/>
      <c r="D116" s="109"/>
      <c r="E116" s="109"/>
      <c r="F116" s="109"/>
      <c r="K116" s="56"/>
      <c r="L116" s="56"/>
      <c r="M116" s="56"/>
      <c r="N116" s="56"/>
      <c r="O116" s="27"/>
      <c r="P116" s="27"/>
      <c r="Q116" s="27"/>
      <c r="R116" s="27"/>
      <c r="S116" s="27"/>
      <c r="T116" s="27"/>
      <c r="U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73" t="s">
        <v>138</v>
      </c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</row>
    <row r="117" spans="1:49" s="24" customFormat="1" ht="16.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29"/>
      <c r="AG117" s="29"/>
      <c r="AH117" s="29"/>
      <c r="AI117" s="29"/>
      <c r="AJ117" s="29"/>
      <c r="AK117" s="29"/>
      <c r="AL117" s="29"/>
      <c r="AM117" s="73"/>
    </row>
    <row r="118" spans="1:49" s="24" customFormat="1" ht="16.5" customHeight="1">
      <c r="A118" s="33"/>
      <c r="B118" s="44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29"/>
      <c r="AG118" s="29"/>
      <c r="AH118" s="29"/>
      <c r="AI118" s="29"/>
      <c r="AJ118" s="29"/>
      <c r="AK118" s="29"/>
      <c r="AL118" s="29"/>
      <c r="AM118" s="73"/>
    </row>
    <row r="119" spans="1:49" s="24" customFormat="1" ht="16.5" customHeight="1">
      <c r="A119" s="33"/>
      <c r="B119" s="44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29"/>
      <c r="AM119" s="73"/>
    </row>
    <row r="120" spans="1:49" s="24" customFormat="1" ht="16.5" customHeight="1">
      <c r="A120" s="33"/>
      <c r="B120" s="44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29"/>
      <c r="P120" s="29"/>
      <c r="Q120" s="29"/>
      <c r="R120" s="29"/>
      <c r="S120" s="29"/>
      <c r="T120" s="29"/>
      <c r="U120" s="29"/>
      <c r="V120" s="105" t="s">
        <v>11</v>
      </c>
      <c r="W120" s="105"/>
      <c r="X120" s="105"/>
      <c r="Y120" s="105"/>
      <c r="Z120" s="105"/>
      <c r="AA120" s="105"/>
      <c r="AB120" s="23"/>
      <c r="AC120" s="105" t="s">
        <v>12</v>
      </c>
      <c r="AD120" s="105"/>
      <c r="AE120" s="105"/>
      <c r="AF120" s="105"/>
      <c r="AG120" s="105"/>
      <c r="AH120" s="105"/>
      <c r="AI120" s="106" t="s">
        <v>86</v>
      </c>
      <c r="AJ120" s="106"/>
      <c r="AK120" s="106"/>
      <c r="AL120" s="106"/>
      <c r="AM120" s="73" t="s">
        <v>131</v>
      </c>
    </row>
    <row r="121" spans="1:49" s="24" customFormat="1" ht="16.5" customHeight="1">
      <c r="A121" s="33"/>
      <c r="B121" s="44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50"/>
      <c r="P121" s="50"/>
      <c r="Q121" s="50"/>
      <c r="R121" s="50"/>
      <c r="S121" s="50"/>
      <c r="T121" s="29"/>
      <c r="U121" s="29"/>
      <c r="V121" s="105"/>
      <c r="W121" s="105"/>
      <c r="X121" s="105"/>
      <c r="Y121" s="105"/>
      <c r="Z121" s="105"/>
      <c r="AA121" s="105"/>
      <c r="AB121" s="23"/>
      <c r="AC121" s="105"/>
      <c r="AD121" s="105"/>
      <c r="AE121" s="105"/>
      <c r="AF121" s="105"/>
      <c r="AG121" s="105"/>
      <c r="AH121" s="105"/>
      <c r="AI121" s="106"/>
      <c r="AJ121" s="106"/>
      <c r="AK121" s="106"/>
      <c r="AL121" s="106"/>
      <c r="AM121" s="73"/>
      <c r="AO121" s="24" t="s">
        <v>96</v>
      </c>
      <c r="AP121" s="24" t="s">
        <v>97</v>
      </c>
      <c r="AQ121" s="24" t="s">
        <v>98</v>
      </c>
      <c r="AR121" s="24" t="s">
        <v>99</v>
      </c>
    </row>
    <row r="122" spans="1:49" s="24" customFormat="1" ht="46.5" customHeight="1">
      <c r="A122" s="33"/>
      <c r="B122" s="44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51"/>
      <c r="P122" s="51"/>
      <c r="Q122" s="51"/>
      <c r="R122" s="51"/>
      <c r="S122" s="51"/>
      <c r="T122" s="51"/>
      <c r="U122" s="51"/>
      <c r="V122" s="43">
        <v>1</v>
      </c>
      <c r="W122" s="43">
        <v>2</v>
      </c>
      <c r="X122" s="43">
        <v>3</v>
      </c>
      <c r="Y122" s="43">
        <v>4</v>
      </c>
      <c r="Z122" s="43">
        <v>5</v>
      </c>
      <c r="AA122" s="43" t="s">
        <v>37</v>
      </c>
      <c r="AB122" s="52" t="s">
        <v>14</v>
      </c>
      <c r="AC122" s="43">
        <v>1</v>
      </c>
      <c r="AD122" s="43">
        <v>2</v>
      </c>
      <c r="AE122" s="43">
        <v>3</v>
      </c>
      <c r="AF122" s="43">
        <v>4</v>
      </c>
      <c r="AG122" s="43">
        <v>5</v>
      </c>
      <c r="AH122" s="43" t="s">
        <v>37</v>
      </c>
      <c r="AI122" s="53" t="s">
        <v>15</v>
      </c>
      <c r="AJ122" s="53" t="s">
        <v>41</v>
      </c>
      <c r="AK122" s="53" t="s">
        <v>17</v>
      </c>
      <c r="AL122" s="53" t="s">
        <v>18</v>
      </c>
      <c r="AM122" s="73" t="s">
        <v>100</v>
      </c>
      <c r="AN122" s="24" t="s">
        <v>29</v>
      </c>
      <c r="AO122" s="24">
        <v>44</v>
      </c>
      <c r="AP122" s="24">
        <v>97.8</v>
      </c>
      <c r="AQ122" s="24">
        <v>97.8</v>
      </c>
      <c r="AR122" s="24">
        <v>97.8</v>
      </c>
    </row>
    <row r="123" spans="1:49" s="24" customFormat="1" ht="42" customHeight="1">
      <c r="A123" s="33"/>
      <c r="B123" s="44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107" t="s">
        <v>66</v>
      </c>
      <c r="P123" s="108"/>
      <c r="Q123" s="108"/>
      <c r="R123" s="108"/>
      <c r="S123" s="108"/>
      <c r="T123" s="108"/>
      <c r="U123" s="108"/>
      <c r="V123" s="88">
        <f>+AN13</f>
        <v>0</v>
      </c>
      <c r="W123" s="88">
        <f t="shared" ref="W123:AA123" si="15">+AO13</f>
        <v>1</v>
      </c>
      <c r="X123" s="88">
        <f t="shared" si="15"/>
        <v>7</v>
      </c>
      <c r="Y123" s="88">
        <f t="shared" si="15"/>
        <v>8</v>
      </c>
      <c r="Z123" s="88">
        <f t="shared" si="15"/>
        <v>3</v>
      </c>
      <c r="AA123" s="88">
        <f t="shared" si="15"/>
        <v>0</v>
      </c>
      <c r="AB123" s="88">
        <f>SUM(V123:AA123)</f>
        <v>19</v>
      </c>
      <c r="AC123" s="26">
        <f>V123/$AB123</f>
        <v>0</v>
      </c>
      <c r="AD123" s="26">
        <f t="shared" ref="AD123:AH123" si="16">W123/$AB123</f>
        <v>5.2631578947368418E-2</v>
      </c>
      <c r="AE123" s="26">
        <f t="shared" si="16"/>
        <v>0.36842105263157893</v>
      </c>
      <c r="AF123" s="26">
        <f t="shared" si="16"/>
        <v>0.42105263157894735</v>
      </c>
      <c r="AG123" s="26">
        <f t="shared" si="16"/>
        <v>0.15789473684210525</v>
      </c>
      <c r="AH123" s="26">
        <f t="shared" si="16"/>
        <v>0</v>
      </c>
      <c r="AI123" s="88">
        <f t="shared" ref="AI123:AL123" si="17">+BA13</f>
        <v>3.68</v>
      </c>
      <c r="AJ123" s="88">
        <f t="shared" si="17"/>
        <v>0.82</v>
      </c>
      <c r="AK123" s="88">
        <f t="shared" si="17"/>
        <v>4</v>
      </c>
      <c r="AL123" s="88">
        <f t="shared" si="17"/>
        <v>4</v>
      </c>
      <c r="AM123" s="73"/>
      <c r="AN123" s="24" t="s">
        <v>30</v>
      </c>
      <c r="AO123" s="24">
        <v>1</v>
      </c>
      <c r="AP123" s="24">
        <v>2.2000000000000002</v>
      </c>
      <c r="AQ123" s="24">
        <v>2.2000000000000002</v>
      </c>
      <c r="AR123" s="24">
        <v>100</v>
      </c>
    </row>
    <row r="124" spans="1:49" s="24" customFormat="1" ht="16.5" customHeight="1">
      <c r="A124" s="33"/>
      <c r="B124" s="44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29"/>
      <c r="AM124" s="73"/>
      <c r="AN124" s="24" t="s">
        <v>92</v>
      </c>
      <c r="AO124" s="24">
        <v>45</v>
      </c>
      <c r="AP124" s="24">
        <v>100</v>
      </c>
      <c r="AQ124" s="24">
        <v>100</v>
      </c>
    </row>
    <row r="125" spans="1:49" s="24" customFormat="1" ht="16.5" customHeight="1">
      <c r="A125" s="33"/>
      <c r="B125" s="44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29"/>
      <c r="AM125" s="73" t="s">
        <v>138</v>
      </c>
    </row>
    <row r="126" spans="1:49" s="24" customFormat="1" ht="16.5" customHeight="1">
      <c r="A126" s="33"/>
      <c r="B126" s="44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29"/>
      <c r="AM126" s="73"/>
    </row>
    <row r="127" spans="1:49" s="24" customFormat="1" ht="16.5" customHeight="1">
      <c r="A127" s="33"/>
      <c r="B127" s="44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29"/>
      <c r="AM127" s="73"/>
    </row>
    <row r="128" spans="1:49" s="24" customFormat="1" ht="16.5" customHeight="1">
      <c r="A128" s="33"/>
      <c r="B128" s="44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29"/>
      <c r="AM128" s="73"/>
    </row>
    <row r="129" spans="1:49" s="24" customFormat="1" ht="16.5" customHeight="1">
      <c r="A129" s="33"/>
      <c r="B129" s="44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29"/>
      <c r="AM129" s="73" t="s">
        <v>132</v>
      </c>
    </row>
    <row r="130" spans="1:49" s="24" customFormat="1" ht="16.5" customHeight="1">
      <c r="A130" s="33"/>
      <c r="B130" s="44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29"/>
      <c r="AM130" s="73"/>
      <c r="AO130" s="24" t="s">
        <v>96</v>
      </c>
      <c r="AP130" s="24" t="s">
        <v>97</v>
      </c>
      <c r="AQ130" s="24" t="s">
        <v>98</v>
      </c>
      <c r="AR130" s="24" t="s">
        <v>99</v>
      </c>
    </row>
    <row r="131" spans="1:49" s="24" customFormat="1" ht="16.5" customHeight="1">
      <c r="A131" s="33"/>
      <c r="B131" s="44"/>
      <c r="C131" s="33"/>
      <c r="D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29"/>
      <c r="AM131" s="73" t="s">
        <v>100</v>
      </c>
      <c r="AO131" s="24">
        <v>1</v>
      </c>
      <c r="AP131" s="24">
        <v>2.2000000000000002</v>
      </c>
      <c r="AQ131" s="24">
        <v>2.2000000000000002</v>
      </c>
      <c r="AR131" s="24">
        <v>2.2000000000000002</v>
      </c>
    </row>
    <row r="132" spans="1:49" s="24" customFormat="1" ht="39" customHeight="1">
      <c r="A132" s="103" t="s">
        <v>57</v>
      </c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31"/>
      <c r="W132" s="31"/>
      <c r="X132" s="103" t="s">
        <v>58</v>
      </c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77"/>
      <c r="AN132" s="77" t="s">
        <v>29</v>
      </c>
      <c r="AO132" s="77">
        <v>41</v>
      </c>
      <c r="AP132" s="77">
        <v>91.1</v>
      </c>
      <c r="AQ132" s="77">
        <v>91.1</v>
      </c>
      <c r="AR132" s="27">
        <v>93.3</v>
      </c>
      <c r="AS132" s="27"/>
      <c r="AT132" s="27"/>
      <c r="AU132" s="27"/>
      <c r="AV132" s="27"/>
      <c r="AW132" s="27"/>
    </row>
    <row r="133" spans="1:49" s="24" customFormat="1" ht="16.5" customHeight="1">
      <c r="A133" s="38"/>
      <c r="B133" s="38"/>
      <c r="C133" s="38"/>
      <c r="D133" s="38"/>
      <c r="E133" s="38"/>
      <c r="F133" s="38"/>
      <c r="K133" s="33"/>
      <c r="L133" s="33"/>
      <c r="M133" s="33"/>
      <c r="N133" s="33"/>
      <c r="O133" s="29"/>
      <c r="P133" s="29"/>
      <c r="Q133" s="29"/>
      <c r="X133" s="38"/>
      <c r="Y133" s="38"/>
      <c r="Z133" s="38"/>
      <c r="AA133" s="38"/>
      <c r="AB133" s="38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72"/>
      <c r="AN133" s="80" t="s">
        <v>30</v>
      </c>
      <c r="AO133" s="80">
        <v>3</v>
      </c>
      <c r="AP133" s="80">
        <v>6.7</v>
      </c>
      <c r="AQ133" s="80">
        <v>6.7</v>
      </c>
      <c r="AR133" s="24">
        <v>100</v>
      </c>
    </row>
    <row r="134" spans="1:49" s="24" customFormat="1" ht="16.5" customHeight="1">
      <c r="A134" s="38"/>
      <c r="B134" s="38"/>
      <c r="C134" s="38"/>
      <c r="D134" s="38"/>
      <c r="E134" s="38"/>
      <c r="F134" s="38"/>
      <c r="K134" s="33"/>
      <c r="L134" s="33"/>
      <c r="M134" s="33"/>
      <c r="N134" s="33"/>
      <c r="O134" s="29"/>
      <c r="P134" s="29"/>
      <c r="Q134" s="29"/>
      <c r="X134" s="38"/>
      <c r="Y134" s="38"/>
      <c r="Z134" s="38"/>
      <c r="AA134" s="38"/>
      <c r="AB134" s="38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72"/>
      <c r="AN134" s="80" t="s">
        <v>92</v>
      </c>
      <c r="AO134" s="80">
        <v>45</v>
      </c>
      <c r="AP134" s="80">
        <v>100</v>
      </c>
      <c r="AQ134" s="80">
        <v>100</v>
      </c>
    </row>
    <row r="135" spans="1:49" s="24" customFormat="1" ht="16.5" customHeight="1">
      <c r="A135" s="38"/>
      <c r="B135" s="38"/>
      <c r="C135" s="38"/>
      <c r="D135" s="38"/>
      <c r="E135" s="38"/>
      <c r="F135" s="38"/>
      <c r="G135" s="33"/>
      <c r="H135" s="33"/>
      <c r="I135" s="33"/>
      <c r="J135" s="33"/>
      <c r="K135" s="33"/>
      <c r="L135" s="33"/>
      <c r="M135" s="33"/>
      <c r="N135" s="33"/>
      <c r="O135" s="29"/>
      <c r="P135" s="29"/>
      <c r="Q135" s="29"/>
      <c r="X135" s="38"/>
      <c r="Y135" s="38"/>
      <c r="Z135" s="38"/>
      <c r="AA135" s="38"/>
      <c r="AB135" s="38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76" t="s">
        <v>138</v>
      </c>
      <c r="AN135" s="77"/>
      <c r="AO135" s="77"/>
      <c r="AP135" s="77"/>
      <c r="AQ135" s="77"/>
      <c r="AR135" s="27"/>
      <c r="AS135" s="27"/>
      <c r="AT135" s="27"/>
      <c r="AU135" s="27"/>
      <c r="AV135" s="27"/>
      <c r="AW135" s="27"/>
    </row>
    <row r="136" spans="1:49" s="24" customFormat="1" ht="16.5" customHeight="1">
      <c r="A136" s="33"/>
      <c r="B136" s="44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29"/>
      <c r="P136" s="29"/>
      <c r="Q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73"/>
    </row>
    <row r="137" spans="1:49" s="24" customFormat="1" ht="16.5" customHeight="1">
      <c r="A137" s="33"/>
      <c r="B137" s="44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73"/>
    </row>
    <row r="138" spans="1:49" s="24" customFormat="1" ht="16.5" customHeight="1">
      <c r="A138" s="33"/>
      <c r="B138" s="44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73"/>
    </row>
    <row r="139" spans="1:49" s="24" customFormat="1" ht="16.5" customHeight="1">
      <c r="A139" s="33"/>
      <c r="B139" s="44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29"/>
      <c r="AM139" s="73" t="s">
        <v>133</v>
      </c>
    </row>
    <row r="140" spans="1:49" s="24" customFormat="1" ht="16.5" customHeight="1">
      <c r="A140" s="33"/>
      <c r="B140" s="44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73"/>
      <c r="AO140" s="24" t="s">
        <v>96</v>
      </c>
      <c r="AP140" s="24" t="s">
        <v>97</v>
      </c>
      <c r="AQ140" s="24" t="s">
        <v>98</v>
      </c>
      <c r="AR140" s="24" t="s">
        <v>99</v>
      </c>
    </row>
    <row r="141" spans="1:49" s="24" customFormat="1" ht="16.5" customHeight="1">
      <c r="A141" s="33"/>
      <c r="B141" s="44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73" t="s">
        <v>100</v>
      </c>
      <c r="AO141" s="24">
        <v>1</v>
      </c>
      <c r="AP141" s="24">
        <v>2.2000000000000002</v>
      </c>
      <c r="AQ141" s="24">
        <v>2.2000000000000002</v>
      </c>
      <c r="AR141" s="24">
        <v>2.2000000000000002</v>
      </c>
    </row>
    <row r="142" spans="1:49" s="24" customFormat="1" ht="16.5" customHeight="1">
      <c r="A142" s="33"/>
      <c r="B142" s="44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73"/>
      <c r="AN142" s="24" t="s">
        <v>29</v>
      </c>
      <c r="AO142" s="24">
        <v>26</v>
      </c>
      <c r="AP142" s="24">
        <v>57.8</v>
      </c>
      <c r="AQ142" s="24">
        <v>57.8</v>
      </c>
      <c r="AR142" s="24">
        <v>60</v>
      </c>
    </row>
    <row r="143" spans="1:49" s="24" customFormat="1" ht="39" customHeight="1">
      <c r="A143" s="33"/>
      <c r="B143" s="44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73"/>
      <c r="AN143" s="24" t="s">
        <v>30</v>
      </c>
      <c r="AO143" s="24">
        <v>18</v>
      </c>
      <c r="AP143" s="24">
        <v>40</v>
      </c>
      <c r="AQ143" s="24">
        <v>40</v>
      </c>
      <c r="AR143" s="24">
        <v>100</v>
      </c>
    </row>
    <row r="144" spans="1:49" s="24" customFormat="1" ht="43.5" customHeight="1">
      <c r="A144" s="33"/>
      <c r="B144" s="44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73"/>
      <c r="AN144" s="24" t="s">
        <v>92</v>
      </c>
      <c r="AO144" s="24">
        <v>45</v>
      </c>
      <c r="AP144" s="24">
        <v>100</v>
      </c>
      <c r="AQ144" s="24">
        <v>100</v>
      </c>
    </row>
    <row r="145" spans="1:39" s="24" customFormat="1" ht="16.5" customHeight="1">
      <c r="A145" s="33"/>
      <c r="B145" s="44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29"/>
      <c r="AL145" s="29"/>
      <c r="AM145" s="73" t="s">
        <v>138</v>
      </c>
    </row>
    <row r="146" spans="1:39" s="24" customFormat="1" ht="16.5" customHeight="1">
      <c r="A146" s="33"/>
      <c r="B146" s="44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29"/>
      <c r="AM146" s="73"/>
    </row>
    <row r="147" spans="1:39" s="24" customFormat="1" ht="24" customHeight="1">
      <c r="A147" s="33"/>
      <c r="B147" s="44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50"/>
      <c r="AM147" s="73"/>
    </row>
    <row r="148" spans="1:39" s="24" customFormat="1" ht="45.75" customHeight="1">
      <c r="A148" s="33"/>
      <c r="B148" s="44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AM148" s="73"/>
    </row>
    <row r="149" spans="1:39" s="24" customFormat="1" ht="16.5" customHeight="1">
      <c r="A149" s="33"/>
      <c r="B149" s="44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29"/>
      <c r="P149" s="29"/>
      <c r="Q149" s="29"/>
      <c r="R149" s="29"/>
      <c r="S149" s="29"/>
      <c r="T149" s="29"/>
      <c r="U149" s="29"/>
      <c r="V149" s="105" t="s">
        <v>11</v>
      </c>
      <c r="W149" s="105"/>
      <c r="X149" s="105"/>
      <c r="Y149" s="105"/>
      <c r="Z149" s="105"/>
      <c r="AA149" s="105"/>
      <c r="AB149" s="23"/>
      <c r="AC149" s="105" t="s">
        <v>12</v>
      </c>
      <c r="AD149" s="105"/>
      <c r="AE149" s="105"/>
      <c r="AF149" s="105"/>
      <c r="AG149" s="105"/>
      <c r="AH149" s="105"/>
      <c r="AI149" s="106" t="s">
        <v>86</v>
      </c>
      <c r="AJ149" s="106"/>
      <c r="AK149" s="106"/>
      <c r="AL149" s="106"/>
      <c r="AM149" s="73"/>
    </row>
    <row r="150" spans="1:39" s="24" customFormat="1" ht="16.5" customHeight="1">
      <c r="A150" s="33"/>
      <c r="B150" s="44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50"/>
      <c r="P150" s="50"/>
      <c r="Q150" s="50"/>
      <c r="R150" s="50"/>
      <c r="S150" s="29"/>
      <c r="T150" s="29"/>
      <c r="U150" s="29"/>
      <c r="V150" s="105"/>
      <c r="W150" s="105"/>
      <c r="X150" s="105"/>
      <c r="Y150" s="105"/>
      <c r="Z150" s="105"/>
      <c r="AA150" s="105"/>
      <c r="AB150" s="23"/>
      <c r="AC150" s="105"/>
      <c r="AD150" s="105"/>
      <c r="AE150" s="105"/>
      <c r="AF150" s="105"/>
      <c r="AG150" s="105"/>
      <c r="AH150" s="105"/>
      <c r="AI150" s="106"/>
      <c r="AJ150" s="106"/>
      <c r="AK150" s="106"/>
      <c r="AL150" s="106"/>
      <c r="AM150" s="73"/>
    </row>
    <row r="151" spans="1:39" s="24" customFormat="1" ht="42" customHeight="1">
      <c r="A151" s="33"/>
      <c r="B151" s="44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51"/>
      <c r="P151" s="51"/>
      <c r="Q151" s="51"/>
      <c r="R151" s="51"/>
      <c r="S151" s="51"/>
      <c r="T151" s="51"/>
      <c r="U151" s="51"/>
      <c r="V151" s="43">
        <v>1</v>
      </c>
      <c r="W151" s="43">
        <v>2</v>
      </c>
      <c r="X151" s="43">
        <v>3</v>
      </c>
      <c r="Y151" s="43">
        <v>4</v>
      </c>
      <c r="Z151" s="43">
        <v>5</v>
      </c>
      <c r="AA151" s="43" t="s">
        <v>37</v>
      </c>
      <c r="AB151" s="52" t="s">
        <v>14</v>
      </c>
      <c r="AC151" s="43">
        <v>1</v>
      </c>
      <c r="AD151" s="43">
        <v>2</v>
      </c>
      <c r="AE151" s="43">
        <v>3</v>
      </c>
      <c r="AF151" s="43">
        <v>4</v>
      </c>
      <c r="AG151" s="43">
        <v>5</v>
      </c>
      <c r="AH151" s="43" t="s">
        <v>37</v>
      </c>
      <c r="AI151" s="53" t="s">
        <v>15</v>
      </c>
      <c r="AJ151" s="53" t="s">
        <v>41</v>
      </c>
      <c r="AK151" s="53" t="s">
        <v>17</v>
      </c>
      <c r="AL151" s="53" t="s">
        <v>18</v>
      </c>
      <c r="AM151" s="73"/>
    </row>
    <row r="152" spans="1:39" s="24" customFormat="1" ht="47.25" customHeight="1">
      <c r="A152" s="33"/>
      <c r="B152" s="44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107" t="s">
        <v>68</v>
      </c>
      <c r="P152" s="108"/>
      <c r="Q152" s="108"/>
      <c r="R152" s="108"/>
      <c r="S152" s="108"/>
      <c r="T152" s="108"/>
      <c r="U152" s="108"/>
      <c r="V152" s="88">
        <f>+AN14</f>
        <v>1</v>
      </c>
      <c r="W152" s="88">
        <f t="shared" ref="W152:AA153" si="18">+AO14</f>
        <v>3</v>
      </c>
      <c r="X152" s="88">
        <f t="shared" si="18"/>
        <v>9</v>
      </c>
      <c r="Y152" s="88">
        <f t="shared" si="18"/>
        <v>11</v>
      </c>
      <c r="Z152" s="88">
        <f t="shared" si="18"/>
        <v>4</v>
      </c>
      <c r="AA152" s="88">
        <f t="shared" si="18"/>
        <v>0</v>
      </c>
      <c r="AB152" s="88">
        <f>SUM(V152:AA152)</f>
        <v>28</v>
      </c>
      <c r="AC152" s="26">
        <f>V152/$AB152</f>
        <v>3.5714285714285712E-2</v>
      </c>
      <c r="AD152" s="26">
        <f t="shared" ref="AD152:AH153" si="19">W152/$AB152</f>
        <v>0.10714285714285714</v>
      </c>
      <c r="AE152" s="26">
        <f t="shared" si="19"/>
        <v>0.32142857142857145</v>
      </c>
      <c r="AF152" s="26">
        <f t="shared" si="19"/>
        <v>0.39285714285714285</v>
      </c>
      <c r="AG152" s="26">
        <f t="shared" si="19"/>
        <v>0.14285714285714285</v>
      </c>
      <c r="AH152" s="26">
        <f t="shared" si="19"/>
        <v>0</v>
      </c>
      <c r="AI152" s="88">
        <f t="shared" ref="AI152:AL153" si="20">+BA14</f>
        <v>3.5</v>
      </c>
      <c r="AJ152" s="88">
        <f t="shared" si="20"/>
        <v>1</v>
      </c>
      <c r="AK152" s="88">
        <f t="shared" si="20"/>
        <v>4</v>
      </c>
      <c r="AL152" s="88">
        <f t="shared" si="20"/>
        <v>4</v>
      </c>
      <c r="AM152" s="73"/>
    </row>
    <row r="153" spans="1:39" s="24" customFormat="1" ht="54" customHeight="1">
      <c r="A153" s="33"/>
      <c r="B153" s="44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107" t="s">
        <v>69</v>
      </c>
      <c r="P153" s="108"/>
      <c r="Q153" s="108"/>
      <c r="R153" s="108"/>
      <c r="S153" s="108"/>
      <c r="T153" s="108"/>
      <c r="U153" s="108"/>
      <c r="V153" s="88">
        <f>+AN15</f>
        <v>0</v>
      </c>
      <c r="W153" s="88">
        <f t="shared" si="18"/>
        <v>5</v>
      </c>
      <c r="X153" s="88">
        <f t="shared" si="18"/>
        <v>12</v>
      </c>
      <c r="Y153" s="88">
        <f t="shared" si="18"/>
        <v>9</v>
      </c>
      <c r="Z153" s="88">
        <f t="shared" si="18"/>
        <v>2</v>
      </c>
      <c r="AA153" s="88">
        <f t="shared" si="18"/>
        <v>0</v>
      </c>
      <c r="AB153" s="88">
        <f>SUM(V153:AA153)</f>
        <v>28</v>
      </c>
      <c r="AC153" s="26">
        <f>V153/$AB153</f>
        <v>0</v>
      </c>
      <c r="AD153" s="26">
        <f t="shared" si="19"/>
        <v>0.17857142857142858</v>
      </c>
      <c r="AE153" s="26">
        <f t="shared" si="19"/>
        <v>0.42857142857142855</v>
      </c>
      <c r="AF153" s="26">
        <f t="shared" si="19"/>
        <v>0.32142857142857145</v>
      </c>
      <c r="AG153" s="26">
        <f t="shared" si="19"/>
        <v>7.1428571428571425E-2</v>
      </c>
      <c r="AH153" s="26">
        <f t="shared" si="19"/>
        <v>0</v>
      </c>
      <c r="AI153" s="88">
        <f t="shared" si="20"/>
        <v>3.29</v>
      </c>
      <c r="AJ153" s="88">
        <f t="shared" si="20"/>
        <v>0.85</v>
      </c>
      <c r="AK153" s="88">
        <f t="shared" si="20"/>
        <v>3</v>
      </c>
      <c r="AL153" s="88">
        <f t="shared" si="20"/>
        <v>3</v>
      </c>
      <c r="AM153" s="73"/>
    </row>
    <row r="154" spans="1:39" s="24" customFormat="1" ht="16.5" customHeight="1">
      <c r="A154" s="33"/>
      <c r="B154" s="44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29"/>
      <c r="AM154" s="73"/>
    </row>
    <row r="155" spans="1:39" s="24" customFormat="1" ht="16.5" customHeight="1">
      <c r="A155" s="33"/>
      <c r="B155" s="44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29"/>
      <c r="AM155" s="73"/>
    </row>
    <row r="156" spans="1:39" s="24" customFormat="1" ht="16.5" customHeight="1">
      <c r="A156" s="33"/>
      <c r="B156" s="44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29"/>
      <c r="AM156" s="73"/>
    </row>
    <row r="157" spans="1:39" s="24" customFormat="1" ht="40.5" customHeight="1">
      <c r="A157" s="103" t="s">
        <v>59</v>
      </c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29"/>
      <c r="AM157" s="73"/>
    </row>
    <row r="158" spans="1:39" s="24" customFormat="1" ht="16.5" customHeight="1">
      <c r="A158" s="33"/>
      <c r="B158" s="44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29"/>
      <c r="AM158" s="73"/>
    </row>
    <row r="159" spans="1:39" s="24" customFormat="1" ht="16.5" customHeight="1">
      <c r="A159" s="33"/>
      <c r="B159" s="44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29"/>
      <c r="AM159" s="73"/>
    </row>
    <row r="160" spans="1:39" s="24" customFormat="1" ht="16.5" customHeight="1">
      <c r="A160" s="33"/>
      <c r="B160" s="44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29"/>
      <c r="AM160" s="73"/>
    </row>
    <row r="161" spans="1:39" s="24" customFormat="1" ht="16.5" customHeight="1">
      <c r="A161" s="33"/>
      <c r="B161" s="44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29"/>
      <c r="AM161" s="73"/>
    </row>
    <row r="162" spans="1:39" s="24" customFormat="1" ht="16.5" customHeight="1">
      <c r="A162" s="33"/>
      <c r="B162" s="44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29"/>
      <c r="AM162" s="73"/>
    </row>
    <row r="163" spans="1:39" s="24" customFormat="1" ht="16.5" customHeight="1">
      <c r="A163" s="33"/>
      <c r="B163" s="44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29"/>
      <c r="AM163" s="73"/>
    </row>
    <row r="164" spans="1:39" s="24" customFormat="1" ht="16.5" customHeight="1">
      <c r="A164" s="33"/>
      <c r="B164" s="44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29"/>
      <c r="AM164" s="73"/>
    </row>
    <row r="165" spans="1:39" s="24" customFormat="1" ht="16.5" customHeight="1">
      <c r="A165" s="33"/>
      <c r="B165" s="44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29"/>
      <c r="AM165" s="73"/>
    </row>
    <row r="166" spans="1:39" s="24" customFormat="1" ht="16.5" customHeight="1">
      <c r="A166" s="33"/>
      <c r="B166" s="44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29"/>
      <c r="AM166" s="73"/>
    </row>
    <row r="167" spans="1:39" s="24" customFormat="1" ht="16.5" customHeight="1">
      <c r="A167" s="33"/>
      <c r="B167" s="44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29"/>
      <c r="AM167" s="73"/>
    </row>
    <row r="168" spans="1:39" s="24" customFormat="1" ht="16.5" customHeight="1">
      <c r="A168" s="33"/>
      <c r="B168" s="44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29"/>
    </row>
    <row r="169" spans="1:39" s="24" customFormat="1" ht="25.5" customHeight="1">
      <c r="A169" s="104"/>
      <c r="B169" s="104"/>
      <c r="C169" s="104"/>
      <c r="D169" s="104"/>
      <c r="E169" s="104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29"/>
    </row>
    <row r="170" spans="1:39" s="24" customFormat="1" ht="27.75" customHeight="1">
      <c r="A170" s="104"/>
      <c r="B170" s="104"/>
      <c r="C170" s="104"/>
      <c r="D170" s="104"/>
      <c r="E170" s="104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29"/>
    </row>
    <row r="171" spans="1:39" s="24" customFormat="1" ht="27" customHeight="1">
      <c r="A171" s="104"/>
      <c r="B171" s="104"/>
      <c r="C171" s="104"/>
      <c r="D171" s="104"/>
      <c r="E171" s="104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29"/>
    </row>
    <row r="172" spans="1:39" s="24" customFormat="1" ht="24.75" customHeight="1">
      <c r="A172" s="104"/>
      <c r="B172" s="104"/>
      <c r="C172" s="104"/>
      <c r="D172" s="104"/>
      <c r="E172" s="104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29"/>
    </row>
    <row r="173" spans="1:39" s="24" customFormat="1" ht="18" customHeight="1">
      <c r="A173" s="33"/>
      <c r="B173" s="29"/>
      <c r="C173" s="29"/>
      <c r="D173" s="29"/>
      <c r="E173" s="29"/>
      <c r="F173" s="29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105" t="s">
        <v>11</v>
      </c>
      <c r="W173" s="105"/>
      <c r="X173" s="105"/>
      <c r="Y173" s="105"/>
      <c r="Z173" s="105"/>
      <c r="AA173" s="105"/>
      <c r="AB173" s="23"/>
      <c r="AC173" s="105" t="s">
        <v>12</v>
      </c>
      <c r="AD173" s="105"/>
      <c r="AE173" s="105"/>
      <c r="AF173" s="105"/>
      <c r="AG173" s="105"/>
      <c r="AH173" s="105"/>
      <c r="AI173" s="106" t="s">
        <v>86</v>
      </c>
      <c r="AJ173" s="106"/>
      <c r="AK173" s="106"/>
      <c r="AL173" s="106"/>
    </row>
    <row r="174" spans="1:39" s="24" customFormat="1" ht="30.75" customHeight="1">
      <c r="A174" s="33"/>
      <c r="B174" s="50"/>
      <c r="C174" s="50"/>
      <c r="D174" s="50"/>
      <c r="E174" s="50"/>
      <c r="F174" s="50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105"/>
      <c r="W174" s="105"/>
      <c r="X174" s="105"/>
      <c r="Y174" s="105"/>
      <c r="Z174" s="105"/>
      <c r="AA174" s="105"/>
      <c r="AB174" s="23"/>
      <c r="AC174" s="105"/>
      <c r="AD174" s="105"/>
      <c r="AE174" s="105"/>
      <c r="AF174" s="105"/>
      <c r="AG174" s="105"/>
      <c r="AH174" s="105"/>
      <c r="AI174" s="106"/>
      <c r="AJ174" s="106"/>
      <c r="AK174" s="106"/>
      <c r="AL174" s="106"/>
    </row>
    <row r="175" spans="1:39" s="24" customFormat="1" ht="45" customHeight="1">
      <c r="A175" s="58"/>
      <c r="B175" s="103" t="s">
        <v>70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43">
        <v>1</v>
      </c>
      <c r="W175" s="43">
        <v>2</v>
      </c>
      <c r="X175" s="43">
        <v>3</v>
      </c>
      <c r="Y175" s="43">
        <v>4</v>
      </c>
      <c r="Z175" s="43">
        <v>5</v>
      </c>
      <c r="AA175" s="43" t="s">
        <v>37</v>
      </c>
      <c r="AB175" s="52" t="s">
        <v>14</v>
      </c>
      <c r="AC175" s="43">
        <v>1</v>
      </c>
      <c r="AD175" s="43">
        <v>2</v>
      </c>
      <c r="AE175" s="43">
        <v>3</v>
      </c>
      <c r="AF175" s="43">
        <v>4</v>
      </c>
      <c r="AG175" s="43">
        <v>5</v>
      </c>
      <c r="AH175" s="43" t="s">
        <v>37</v>
      </c>
      <c r="AI175" s="53" t="s">
        <v>15</v>
      </c>
      <c r="AJ175" s="53" t="s">
        <v>41</v>
      </c>
      <c r="AK175" s="53" t="s">
        <v>17</v>
      </c>
      <c r="AL175" s="53" t="s">
        <v>18</v>
      </c>
    </row>
    <row r="176" spans="1:39" s="27" customFormat="1" ht="18.75" customHeight="1">
      <c r="A176" s="59" t="s">
        <v>71</v>
      </c>
      <c r="B176" s="101" t="s">
        <v>42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87">
        <f>+AN16</f>
        <v>5</v>
      </c>
      <c r="W176" s="87">
        <f t="shared" ref="W176:AA187" si="21">+AO16</f>
        <v>3</v>
      </c>
      <c r="X176" s="87">
        <f t="shared" si="21"/>
        <v>9</v>
      </c>
      <c r="Y176" s="87">
        <f t="shared" si="21"/>
        <v>8</v>
      </c>
      <c r="Z176" s="87">
        <f t="shared" si="21"/>
        <v>4</v>
      </c>
      <c r="AA176" s="87">
        <f t="shared" si="21"/>
        <v>1</v>
      </c>
      <c r="AB176" s="87">
        <f>SUM(V176:AA176)</f>
        <v>30</v>
      </c>
      <c r="AC176" s="26">
        <f>V176/$AB176</f>
        <v>0.16666666666666666</v>
      </c>
      <c r="AD176" s="26">
        <f t="shared" ref="AD176:AH187" si="22">W176/$AB176</f>
        <v>0.1</v>
      </c>
      <c r="AE176" s="26">
        <f t="shared" si="22"/>
        <v>0.3</v>
      </c>
      <c r="AF176" s="26">
        <f t="shared" si="22"/>
        <v>0.26666666666666666</v>
      </c>
      <c r="AG176" s="26">
        <f t="shared" si="22"/>
        <v>0.13333333333333333</v>
      </c>
      <c r="AH176" s="26">
        <f t="shared" si="22"/>
        <v>3.3333333333333333E-2</v>
      </c>
      <c r="AI176" s="87">
        <f t="shared" ref="AI176:AL187" si="23">+BA16</f>
        <v>3.1</v>
      </c>
      <c r="AJ176" s="87">
        <f t="shared" si="23"/>
        <v>1.29</v>
      </c>
      <c r="AK176" s="87">
        <f t="shared" si="23"/>
        <v>3</v>
      </c>
      <c r="AL176" s="87">
        <f t="shared" si="23"/>
        <v>3</v>
      </c>
    </row>
    <row r="177" spans="1:38" s="27" customFormat="1" ht="18.75" customHeight="1">
      <c r="A177" s="25" t="s">
        <v>72</v>
      </c>
      <c r="B177" s="101" t="s">
        <v>43</v>
      </c>
      <c r="C177" s="102" t="s">
        <v>44</v>
      </c>
      <c r="D177" s="102" t="s">
        <v>44</v>
      </c>
      <c r="E177" s="102" t="s">
        <v>44</v>
      </c>
      <c r="F177" s="102" t="s">
        <v>44</v>
      </c>
      <c r="G177" s="102" t="s">
        <v>44</v>
      </c>
      <c r="H177" s="102" t="s">
        <v>44</v>
      </c>
      <c r="I177" s="102" t="s">
        <v>44</v>
      </c>
      <c r="J177" s="102" t="s">
        <v>44</v>
      </c>
      <c r="K177" s="102" t="s">
        <v>44</v>
      </c>
      <c r="L177" s="102" t="s">
        <v>44</v>
      </c>
      <c r="M177" s="102" t="s">
        <v>44</v>
      </c>
      <c r="N177" s="102" t="s">
        <v>44</v>
      </c>
      <c r="O177" s="102" t="s">
        <v>44</v>
      </c>
      <c r="P177" s="102" t="s">
        <v>44</v>
      </c>
      <c r="Q177" s="102" t="s">
        <v>44</v>
      </c>
      <c r="R177" s="102" t="s">
        <v>44</v>
      </c>
      <c r="S177" s="102" t="s">
        <v>44</v>
      </c>
      <c r="T177" s="102" t="s">
        <v>44</v>
      </c>
      <c r="U177" s="102" t="s">
        <v>44</v>
      </c>
      <c r="V177" s="87">
        <f t="shared" ref="V177:V187" si="24">+AN17</f>
        <v>4</v>
      </c>
      <c r="W177" s="87">
        <f t="shared" si="21"/>
        <v>4</v>
      </c>
      <c r="X177" s="87">
        <f t="shared" si="21"/>
        <v>13</v>
      </c>
      <c r="Y177" s="87">
        <f t="shared" si="21"/>
        <v>9</v>
      </c>
      <c r="Z177" s="87">
        <f t="shared" si="21"/>
        <v>0</v>
      </c>
      <c r="AA177" s="87">
        <f t="shared" si="21"/>
        <v>0</v>
      </c>
      <c r="AB177" s="87">
        <f t="shared" ref="AB177:AB187" si="25">SUM(V177:AA177)</f>
        <v>30</v>
      </c>
      <c r="AC177" s="26">
        <f t="shared" ref="AC177:AC186" si="26">V177/$AB177</f>
        <v>0.13333333333333333</v>
      </c>
      <c r="AD177" s="26">
        <f t="shared" si="22"/>
        <v>0.13333333333333333</v>
      </c>
      <c r="AE177" s="26">
        <f t="shared" si="22"/>
        <v>0.43333333333333335</v>
      </c>
      <c r="AF177" s="26">
        <f t="shared" si="22"/>
        <v>0.3</v>
      </c>
      <c r="AG177" s="26">
        <f t="shared" si="22"/>
        <v>0</v>
      </c>
      <c r="AH177" s="26">
        <f t="shared" si="22"/>
        <v>0</v>
      </c>
      <c r="AI177" s="87">
        <f t="shared" si="23"/>
        <v>2.9</v>
      </c>
      <c r="AJ177" s="87">
        <f t="shared" si="23"/>
        <v>0.99</v>
      </c>
      <c r="AK177" s="87">
        <f t="shared" si="23"/>
        <v>3</v>
      </c>
      <c r="AL177" s="87">
        <f t="shared" si="23"/>
        <v>3</v>
      </c>
    </row>
    <row r="178" spans="1:38" s="27" customFormat="1" ht="18.75" customHeight="1">
      <c r="A178" s="59" t="s">
        <v>73</v>
      </c>
      <c r="B178" s="101" t="s">
        <v>78</v>
      </c>
      <c r="C178" s="102" t="s">
        <v>44</v>
      </c>
      <c r="D178" s="102" t="s">
        <v>44</v>
      </c>
      <c r="E178" s="102" t="s">
        <v>44</v>
      </c>
      <c r="F178" s="102" t="s">
        <v>44</v>
      </c>
      <c r="G178" s="102" t="s">
        <v>44</v>
      </c>
      <c r="H178" s="102" t="s">
        <v>44</v>
      </c>
      <c r="I178" s="102" t="s">
        <v>44</v>
      </c>
      <c r="J178" s="102" t="s">
        <v>44</v>
      </c>
      <c r="K178" s="102" t="s">
        <v>44</v>
      </c>
      <c r="L178" s="102" t="s">
        <v>44</v>
      </c>
      <c r="M178" s="102" t="s">
        <v>44</v>
      </c>
      <c r="N178" s="102" t="s">
        <v>44</v>
      </c>
      <c r="O178" s="102" t="s">
        <v>44</v>
      </c>
      <c r="P178" s="102" t="s">
        <v>44</v>
      </c>
      <c r="Q178" s="102" t="s">
        <v>44</v>
      </c>
      <c r="R178" s="102" t="s">
        <v>44</v>
      </c>
      <c r="S178" s="102" t="s">
        <v>44</v>
      </c>
      <c r="T178" s="102" t="s">
        <v>44</v>
      </c>
      <c r="U178" s="102" t="s">
        <v>44</v>
      </c>
      <c r="V178" s="87">
        <f t="shared" si="24"/>
        <v>1</v>
      </c>
      <c r="W178" s="87">
        <f t="shared" si="21"/>
        <v>4</v>
      </c>
      <c r="X178" s="87">
        <f t="shared" si="21"/>
        <v>13</v>
      </c>
      <c r="Y178" s="87">
        <f t="shared" si="21"/>
        <v>10</v>
      </c>
      <c r="Z178" s="87">
        <f t="shared" si="21"/>
        <v>2</v>
      </c>
      <c r="AA178" s="87">
        <f t="shared" si="21"/>
        <v>0</v>
      </c>
      <c r="AB178" s="87">
        <f t="shared" si="25"/>
        <v>30</v>
      </c>
      <c r="AC178" s="26">
        <f t="shared" si="26"/>
        <v>3.3333333333333333E-2</v>
      </c>
      <c r="AD178" s="26">
        <f t="shared" si="22"/>
        <v>0.13333333333333333</v>
      </c>
      <c r="AE178" s="26">
        <f t="shared" si="22"/>
        <v>0.43333333333333335</v>
      </c>
      <c r="AF178" s="26">
        <f t="shared" si="22"/>
        <v>0.33333333333333331</v>
      </c>
      <c r="AG178" s="26">
        <f t="shared" si="22"/>
        <v>6.6666666666666666E-2</v>
      </c>
      <c r="AH178" s="26">
        <f t="shared" si="22"/>
        <v>0</v>
      </c>
      <c r="AI178" s="87">
        <f t="shared" si="23"/>
        <v>3.27</v>
      </c>
      <c r="AJ178" s="87">
        <f t="shared" si="23"/>
        <v>0.91</v>
      </c>
      <c r="AK178" s="87">
        <f t="shared" si="23"/>
        <v>3</v>
      </c>
      <c r="AL178" s="87">
        <f t="shared" si="23"/>
        <v>3</v>
      </c>
    </row>
    <row r="179" spans="1:38" s="27" customFormat="1" ht="18.75" customHeight="1">
      <c r="A179" s="25" t="s">
        <v>74</v>
      </c>
      <c r="B179" s="101" t="s">
        <v>79</v>
      </c>
      <c r="C179" s="102" t="s">
        <v>44</v>
      </c>
      <c r="D179" s="102" t="s">
        <v>44</v>
      </c>
      <c r="E179" s="102" t="s">
        <v>44</v>
      </c>
      <c r="F179" s="102" t="s">
        <v>44</v>
      </c>
      <c r="G179" s="102" t="s">
        <v>44</v>
      </c>
      <c r="H179" s="102" t="s">
        <v>44</v>
      </c>
      <c r="I179" s="102" t="s">
        <v>44</v>
      </c>
      <c r="J179" s="102" t="s">
        <v>44</v>
      </c>
      <c r="K179" s="102" t="s">
        <v>44</v>
      </c>
      <c r="L179" s="102" t="s">
        <v>44</v>
      </c>
      <c r="M179" s="102" t="s">
        <v>44</v>
      </c>
      <c r="N179" s="102" t="s">
        <v>44</v>
      </c>
      <c r="O179" s="102" t="s">
        <v>44</v>
      </c>
      <c r="P179" s="102" t="s">
        <v>44</v>
      </c>
      <c r="Q179" s="102" t="s">
        <v>44</v>
      </c>
      <c r="R179" s="102" t="s">
        <v>44</v>
      </c>
      <c r="S179" s="102" t="s">
        <v>44</v>
      </c>
      <c r="T179" s="102" t="s">
        <v>44</v>
      </c>
      <c r="U179" s="102" t="s">
        <v>44</v>
      </c>
      <c r="V179" s="87">
        <f t="shared" si="24"/>
        <v>2</v>
      </c>
      <c r="W179" s="87">
        <f t="shared" si="21"/>
        <v>2</v>
      </c>
      <c r="X179" s="87">
        <f t="shared" si="21"/>
        <v>9</v>
      </c>
      <c r="Y179" s="87">
        <f t="shared" si="21"/>
        <v>6</v>
      </c>
      <c r="Z179" s="87">
        <f t="shared" si="21"/>
        <v>2</v>
      </c>
      <c r="AA179" s="87">
        <f t="shared" si="21"/>
        <v>9</v>
      </c>
      <c r="AB179" s="87">
        <f t="shared" si="25"/>
        <v>30</v>
      </c>
      <c r="AC179" s="26">
        <f t="shared" si="26"/>
        <v>6.6666666666666666E-2</v>
      </c>
      <c r="AD179" s="26">
        <f t="shared" si="22"/>
        <v>6.6666666666666666E-2</v>
      </c>
      <c r="AE179" s="26">
        <f t="shared" si="22"/>
        <v>0.3</v>
      </c>
      <c r="AF179" s="26">
        <f t="shared" si="22"/>
        <v>0.2</v>
      </c>
      <c r="AG179" s="26">
        <f t="shared" si="22"/>
        <v>6.6666666666666666E-2</v>
      </c>
      <c r="AH179" s="26">
        <f t="shared" si="22"/>
        <v>0.3</v>
      </c>
      <c r="AI179" s="87">
        <f t="shared" si="23"/>
        <v>3.19</v>
      </c>
      <c r="AJ179" s="87">
        <f t="shared" si="23"/>
        <v>1.08</v>
      </c>
      <c r="AK179" s="87">
        <f t="shared" si="23"/>
        <v>3</v>
      </c>
      <c r="AL179" s="87">
        <f t="shared" si="23"/>
        <v>3</v>
      </c>
    </row>
    <row r="180" spans="1:38" s="27" customFormat="1" ht="18.75" customHeight="1">
      <c r="A180" s="59" t="s">
        <v>75</v>
      </c>
      <c r="B180" s="101" t="s">
        <v>80</v>
      </c>
      <c r="C180" s="102" t="s">
        <v>45</v>
      </c>
      <c r="D180" s="102" t="s">
        <v>45</v>
      </c>
      <c r="E180" s="102" t="s">
        <v>45</v>
      </c>
      <c r="F180" s="102" t="s">
        <v>45</v>
      </c>
      <c r="G180" s="102" t="s">
        <v>45</v>
      </c>
      <c r="H180" s="102" t="s">
        <v>45</v>
      </c>
      <c r="I180" s="102" t="s">
        <v>45</v>
      </c>
      <c r="J180" s="102" t="s">
        <v>45</v>
      </c>
      <c r="K180" s="102" t="s">
        <v>45</v>
      </c>
      <c r="L180" s="102" t="s">
        <v>45</v>
      </c>
      <c r="M180" s="102" t="s">
        <v>45</v>
      </c>
      <c r="N180" s="102" t="s">
        <v>45</v>
      </c>
      <c r="O180" s="102" t="s">
        <v>45</v>
      </c>
      <c r="P180" s="102" t="s">
        <v>45</v>
      </c>
      <c r="Q180" s="102" t="s">
        <v>45</v>
      </c>
      <c r="R180" s="102" t="s">
        <v>45</v>
      </c>
      <c r="S180" s="102" t="s">
        <v>45</v>
      </c>
      <c r="T180" s="102" t="s">
        <v>45</v>
      </c>
      <c r="U180" s="102" t="s">
        <v>45</v>
      </c>
      <c r="V180" s="87">
        <f t="shared" si="24"/>
        <v>4</v>
      </c>
      <c r="W180" s="87">
        <f t="shared" si="21"/>
        <v>4</v>
      </c>
      <c r="X180" s="87">
        <f t="shared" si="21"/>
        <v>13</v>
      </c>
      <c r="Y180" s="87">
        <f t="shared" si="21"/>
        <v>8</v>
      </c>
      <c r="Z180" s="87">
        <f t="shared" si="21"/>
        <v>1</v>
      </c>
      <c r="AA180" s="87">
        <f t="shared" si="21"/>
        <v>0</v>
      </c>
      <c r="AB180" s="87">
        <f t="shared" si="25"/>
        <v>30</v>
      </c>
      <c r="AC180" s="26">
        <f t="shared" si="26"/>
        <v>0.13333333333333333</v>
      </c>
      <c r="AD180" s="26">
        <f t="shared" si="22"/>
        <v>0.13333333333333333</v>
      </c>
      <c r="AE180" s="26">
        <f t="shared" si="22"/>
        <v>0.43333333333333335</v>
      </c>
      <c r="AF180" s="26">
        <f t="shared" si="22"/>
        <v>0.26666666666666666</v>
      </c>
      <c r="AG180" s="26">
        <f t="shared" si="22"/>
        <v>3.3333333333333333E-2</v>
      </c>
      <c r="AH180" s="26">
        <f t="shared" si="22"/>
        <v>0</v>
      </c>
      <c r="AI180" s="87">
        <f t="shared" si="23"/>
        <v>2.93</v>
      </c>
      <c r="AJ180" s="87">
        <f t="shared" si="23"/>
        <v>1.05</v>
      </c>
      <c r="AK180" s="87">
        <f t="shared" si="23"/>
        <v>3</v>
      </c>
      <c r="AL180" s="87">
        <f t="shared" si="23"/>
        <v>3</v>
      </c>
    </row>
    <row r="181" spans="1:38" s="27" customFormat="1" ht="18.75" customHeight="1">
      <c r="A181" s="59" t="s">
        <v>76</v>
      </c>
      <c r="B181" s="101" t="s">
        <v>87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87">
        <f t="shared" si="24"/>
        <v>4</v>
      </c>
      <c r="W181" s="87">
        <f t="shared" si="21"/>
        <v>2</v>
      </c>
      <c r="X181" s="87">
        <f t="shared" si="21"/>
        <v>6</v>
      </c>
      <c r="Y181" s="87">
        <f t="shared" si="21"/>
        <v>1</v>
      </c>
      <c r="Z181" s="87">
        <f t="shared" si="21"/>
        <v>1</v>
      </c>
      <c r="AA181" s="87">
        <f t="shared" si="21"/>
        <v>16</v>
      </c>
      <c r="AB181" s="87">
        <f t="shared" si="25"/>
        <v>30</v>
      </c>
      <c r="AC181" s="26">
        <f t="shared" si="26"/>
        <v>0.13333333333333333</v>
      </c>
      <c r="AD181" s="26">
        <f t="shared" si="22"/>
        <v>6.6666666666666666E-2</v>
      </c>
      <c r="AE181" s="26">
        <f t="shared" si="22"/>
        <v>0.2</v>
      </c>
      <c r="AF181" s="26">
        <f t="shared" si="22"/>
        <v>3.3333333333333333E-2</v>
      </c>
      <c r="AG181" s="26">
        <f t="shared" si="22"/>
        <v>3.3333333333333333E-2</v>
      </c>
      <c r="AH181" s="26">
        <f t="shared" si="22"/>
        <v>0.53333333333333333</v>
      </c>
      <c r="AI181" s="87">
        <f t="shared" si="23"/>
        <v>2.5</v>
      </c>
      <c r="AJ181" s="87">
        <f t="shared" si="23"/>
        <v>1.22</v>
      </c>
      <c r="AK181" s="87">
        <f t="shared" si="23"/>
        <v>3</v>
      </c>
      <c r="AL181" s="87">
        <f t="shared" si="23"/>
        <v>3</v>
      </c>
    </row>
    <row r="182" spans="1:38" s="27" customFormat="1" ht="18.75" customHeight="1">
      <c r="A182" s="59" t="s">
        <v>77</v>
      </c>
      <c r="B182" s="101" t="s">
        <v>88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87">
        <f t="shared" si="24"/>
        <v>1</v>
      </c>
      <c r="W182" s="87">
        <f t="shared" si="21"/>
        <v>1</v>
      </c>
      <c r="X182" s="87">
        <f t="shared" si="21"/>
        <v>5</v>
      </c>
      <c r="Y182" s="87">
        <f t="shared" si="21"/>
        <v>3</v>
      </c>
      <c r="Z182" s="87">
        <f t="shared" si="21"/>
        <v>5</v>
      </c>
      <c r="AA182" s="87">
        <f t="shared" si="21"/>
        <v>15</v>
      </c>
      <c r="AB182" s="87">
        <f t="shared" si="25"/>
        <v>30</v>
      </c>
      <c r="AC182" s="26">
        <f t="shared" si="26"/>
        <v>3.3333333333333333E-2</v>
      </c>
      <c r="AD182" s="26">
        <f t="shared" si="22"/>
        <v>3.3333333333333333E-2</v>
      </c>
      <c r="AE182" s="26">
        <f t="shared" si="22"/>
        <v>0.16666666666666666</v>
      </c>
      <c r="AF182" s="26">
        <f t="shared" si="22"/>
        <v>0.1</v>
      </c>
      <c r="AG182" s="26">
        <f t="shared" si="22"/>
        <v>0.16666666666666666</v>
      </c>
      <c r="AH182" s="26">
        <f t="shared" si="22"/>
        <v>0.5</v>
      </c>
      <c r="AI182" s="87">
        <f t="shared" si="23"/>
        <v>3.67</v>
      </c>
      <c r="AJ182" s="87">
        <f t="shared" si="23"/>
        <v>1.23</v>
      </c>
      <c r="AK182" s="87">
        <f t="shared" si="23"/>
        <v>4</v>
      </c>
      <c r="AL182" s="87">
        <f t="shared" si="23"/>
        <v>3</v>
      </c>
    </row>
    <row r="183" spans="1:38" s="27" customFormat="1" ht="18.75" customHeight="1">
      <c r="A183" s="25" t="s">
        <v>83</v>
      </c>
      <c r="B183" s="101" t="s">
        <v>81</v>
      </c>
      <c r="C183" s="102" t="s">
        <v>45</v>
      </c>
      <c r="D183" s="102" t="s">
        <v>45</v>
      </c>
      <c r="E183" s="102" t="s">
        <v>45</v>
      </c>
      <c r="F183" s="102" t="s">
        <v>45</v>
      </c>
      <c r="G183" s="102" t="s">
        <v>45</v>
      </c>
      <c r="H183" s="102" t="s">
        <v>45</v>
      </c>
      <c r="I183" s="102" t="s">
        <v>45</v>
      </c>
      <c r="J183" s="102" t="s">
        <v>45</v>
      </c>
      <c r="K183" s="102" t="s">
        <v>45</v>
      </c>
      <c r="L183" s="102" t="s">
        <v>45</v>
      </c>
      <c r="M183" s="102" t="s">
        <v>45</v>
      </c>
      <c r="N183" s="102" t="s">
        <v>45</v>
      </c>
      <c r="O183" s="102" t="s">
        <v>45</v>
      </c>
      <c r="P183" s="102" t="s">
        <v>45</v>
      </c>
      <c r="Q183" s="102" t="s">
        <v>45</v>
      </c>
      <c r="R183" s="102" t="s">
        <v>45</v>
      </c>
      <c r="S183" s="102" t="s">
        <v>45</v>
      </c>
      <c r="T183" s="102" t="s">
        <v>45</v>
      </c>
      <c r="U183" s="102" t="s">
        <v>45</v>
      </c>
      <c r="V183" s="87">
        <f t="shared" si="24"/>
        <v>1</v>
      </c>
      <c r="W183" s="87">
        <f t="shared" si="21"/>
        <v>1</v>
      </c>
      <c r="X183" s="87">
        <f t="shared" si="21"/>
        <v>11</v>
      </c>
      <c r="Y183" s="87">
        <f t="shared" si="21"/>
        <v>12</v>
      </c>
      <c r="Z183" s="87">
        <f t="shared" si="21"/>
        <v>4</v>
      </c>
      <c r="AA183" s="87">
        <f t="shared" si="21"/>
        <v>1</v>
      </c>
      <c r="AB183" s="87">
        <f t="shared" si="25"/>
        <v>30</v>
      </c>
      <c r="AC183" s="26">
        <f t="shared" si="26"/>
        <v>3.3333333333333333E-2</v>
      </c>
      <c r="AD183" s="26">
        <f t="shared" si="22"/>
        <v>3.3333333333333333E-2</v>
      </c>
      <c r="AE183" s="26">
        <f t="shared" si="22"/>
        <v>0.36666666666666664</v>
      </c>
      <c r="AF183" s="26">
        <f t="shared" si="22"/>
        <v>0.4</v>
      </c>
      <c r="AG183" s="26">
        <f t="shared" si="22"/>
        <v>0.13333333333333333</v>
      </c>
      <c r="AH183" s="26">
        <f t="shared" si="22"/>
        <v>3.3333333333333333E-2</v>
      </c>
      <c r="AI183" s="87">
        <f t="shared" si="23"/>
        <v>3.59</v>
      </c>
      <c r="AJ183" s="87">
        <f t="shared" si="23"/>
        <v>0.91</v>
      </c>
      <c r="AK183" s="87">
        <f t="shared" si="23"/>
        <v>4</v>
      </c>
      <c r="AL183" s="87">
        <f t="shared" si="23"/>
        <v>4</v>
      </c>
    </row>
    <row r="184" spans="1:38" s="27" customFormat="1" ht="18.75" customHeight="1">
      <c r="A184" s="59" t="s">
        <v>84</v>
      </c>
      <c r="B184" s="101" t="s">
        <v>46</v>
      </c>
      <c r="C184" s="102" t="s">
        <v>47</v>
      </c>
      <c r="D184" s="102" t="s">
        <v>47</v>
      </c>
      <c r="E184" s="102" t="s">
        <v>47</v>
      </c>
      <c r="F184" s="102" t="s">
        <v>47</v>
      </c>
      <c r="G184" s="102" t="s">
        <v>47</v>
      </c>
      <c r="H184" s="102" t="s">
        <v>47</v>
      </c>
      <c r="I184" s="102" t="s">
        <v>47</v>
      </c>
      <c r="J184" s="102" t="s">
        <v>47</v>
      </c>
      <c r="K184" s="102" t="s">
        <v>47</v>
      </c>
      <c r="L184" s="102" t="s">
        <v>47</v>
      </c>
      <c r="M184" s="102" t="s">
        <v>47</v>
      </c>
      <c r="N184" s="102" t="s">
        <v>47</v>
      </c>
      <c r="O184" s="102" t="s">
        <v>47</v>
      </c>
      <c r="P184" s="102" t="s">
        <v>47</v>
      </c>
      <c r="Q184" s="102" t="s">
        <v>47</v>
      </c>
      <c r="R184" s="102" t="s">
        <v>47</v>
      </c>
      <c r="S184" s="102" t="s">
        <v>47</v>
      </c>
      <c r="T184" s="102" t="s">
        <v>47</v>
      </c>
      <c r="U184" s="102" t="s">
        <v>47</v>
      </c>
      <c r="V184" s="87">
        <f t="shared" si="24"/>
        <v>0</v>
      </c>
      <c r="W184" s="87">
        <f t="shared" si="21"/>
        <v>3</v>
      </c>
      <c r="X184" s="87">
        <f t="shared" si="21"/>
        <v>8</v>
      </c>
      <c r="Y184" s="87">
        <f t="shared" si="21"/>
        <v>10</v>
      </c>
      <c r="Z184" s="87">
        <f t="shared" si="21"/>
        <v>9</v>
      </c>
      <c r="AA184" s="87">
        <f t="shared" si="21"/>
        <v>0</v>
      </c>
      <c r="AB184" s="87">
        <f t="shared" si="25"/>
        <v>30</v>
      </c>
      <c r="AC184" s="26">
        <f t="shared" si="26"/>
        <v>0</v>
      </c>
      <c r="AD184" s="26">
        <f t="shared" si="22"/>
        <v>0.1</v>
      </c>
      <c r="AE184" s="26">
        <f t="shared" si="22"/>
        <v>0.26666666666666666</v>
      </c>
      <c r="AF184" s="26">
        <f t="shared" si="22"/>
        <v>0.33333333333333331</v>
      </c>
      <c r="AG184" s="26">
        <f t="shared" si="22"/>
        <v>0.3</v>
      </c>
      <c r="AH184" s="26">
        <f t="shared" si="22"/>
        <v>0</v>
      </c>
      <c r="AI184" s="87">
        <f t="shared" si="23"/>
        <v>3.83</v>
      </c>
      <c r="AJ184" s="87">
        <f t="shared" si="23"/>
        <v>0.99</v>
      </c>
      <c r="AK184" s="87">
        <f t="shared" si="23"/>
        <v>4</v>
      </c>
      <c r="AL184" s="87">
        <f t="shared" si="23"/>
        <v>4</v>
      </c>
    </row>
    <row r="185" spans="1:38" s="27" customFormat="1" ht="18.75" customHeight="1">
      <c r="A185" s="25" t="s">
        <v>85</v>
      </c>
      <c r="B185" s="101" t="s">
        <v>48</v>
      </c>
      <c r="C185" s="102" t="s">
        <v>49</v>
      </c>
      <c r="D185" s="102" t="s">
        <v>49</v>
      </c>
      <c r="E185" s="102" t="s">
        <v>49</v>
      </c>
      <c r="F185" s="102" t="s">
        <v>49</v>
      </c>
      <c r="G185" s="102" t="s">
        <v>49</v>
      </c>
      <c r="H185" s="102" t="s">
        <v>49</v>
      </c>
      <c r="I185" s="102" t="s">
        <v>49</v>
      </c>
      <c r="J185" s="102" t="s">
        <v>49</v>
      </c>
      <c r="K185" s="102" t="s">
        <v>49</v>
      </c>
      <c r="L185" s="102" t="s">
        <v>49</v>
      </c>
      <c r="M185" s="102" t="s">
        <v>49</v>
      </c>
      <c r="N185" s="102" t="s">
        <v>49</v>
      </c>
      <c r="O185" s="102" t="s">
        <v>49</v>
      </c>
      <c r="P185" s="102" t="s">
        <v>49</v>
      </c>
      <c r="Q185" s="102" t="s">
        <v>49</v>
      </c>
      <c r="R185" s="102" t="s">
        <v>49</v>
      </c>
      <c r="S185" s="102" t="s">
        <v>49</v>
      </c>
      <c r="T185" s="102" t="s">
        <v>49</v>
      </c>
      <c r="U185" s="102" t="s">
        <v>49</v>
      </c>
      <c r="V185" s="87">
        <f t="shared" si="24"/>
        <v>0</v>
      </c>
      <c r="W185" s="87">
        <f t="shared" si="21"/>
        <v>2</v>
      </c>
      <c r="X185" s="87">
        <f t="shared" si="21"/>
        <v>5</v>
      </c>
      <c r="Y185" s="87">
        <f t="shared" si="21"/>
        <v>12</v>
      </c>
      <c r="Z185" s="87">
        <f t="shared" si="21"/>
        <v>7</v>
      </c>
      <c r="AA185" s="87">
        <f t="shared" si="21"/>
        <v>4</v>
      </c>
      <c r="AB185" s="87">
        <f t="shared" si="25"/>
        <v>30</v>
      </c>
      <c r="AC185" s="26">
        <f t="shared" si="26"/>
        <v>0</v>
      </c>
      <c r="AD185" s="26">
        <f t="shared" si="22"/>
        <v>6.6666666666666666E-2</v>
      </c>
      <c r="AE185" s="26">
        <f t="shared" si="22"/>
        <v>0.16666666666666666</v>
      </c>
      <c r="AF185" s="26">
        <f t="shared" si="22"/>
        <v>0.4</v>
      </c>
      <c r="AG185" s="26">
        <f t="shared" si="22"/>
        <v>0.23333333333333334</v>
      </c>
      <c r="AH185" s="26">
        <f t="shared" si="22"/>
        <v>0.13333333333333333</v>
      </c>
      <c r="AI185" s="87">
        <f t="shared" si="23"/>
        <v>3.92</v>
      </c>
      <c r="AJ185" s="87">
        <f t="shared" si="23"/>
        <v>0.89</v>
      </c>
      <c r="AK185" s="87">
        <f t="shared" si="23"/>
        <v>4</v>
      </c>
      <c r="AL185" s="87">
        <f t="shared" si="23"/>
        <v>4</v>
      </c>
    </row>
    <row r="186" spans="1:38" s="27" customFormat="1" ht="18.75" customHeight="1">
      <c r="A186" s="59" t="s">
        <v>89</v>
      </c>
      <c r="B186" s="101" t="s">
        <v>82</v>
      </c>
      <c r="C186" s="102" t="s">
        <v>49</v>
      </c>
      <c r="D186" s="102" t="s">
        <v>49</v>
      </c>
      <c r="E186" s="102" t="s">
        <v>49</v>
      </c>
      <c r="F186" s="102" t="s">
        <v>49</v>
      </c>
      <c r="G186" s="102" t="s">
        <v>49</v>
      </c>
      <c r="H186" s="102" t="s">
        <v>49</v>
      </c>
      <c r="I186" s="102" t="s">
        <v>49</v>
      </c>
      <c r="J186" s="102" t="s">
        <v>49</v>
      </c>
      <c r="K186" s="102" t="s">
        <v>49</v>
      </c>
      <c r="L186" s="102" t="s">
        <v>49</v>
      </c>
      <c r="M186" s="102" t="s">
        <v>49</v>
      </c>
      <c r="N186" s="102" t="s">
        <v>49</v>
      </c>
      <c r="O186" s="102" t="s">
        <v>49</v>
      </c>
      <c r="P186" s="102" t="s">
        <v>49</v>
      </c>
      <c r="Q186" s="102" t="s">
        <v>49</v>
      </c>
      <c r="R186" s="102" t="s">
        <v>49</v>
      </c>
      <c r="S186" s="102" t="s">
        <v>49</v>
      </c>
      <c r="T186" s="102" t="s">
        <v>49</v>
      </c>
      <c r="U186" s="102" t="s">
        <v>49</v>
      </c>
      <c r="V186" s="87">
        <f t="shared" si="24"/>
        <v>0</v>
      </c>
      <c r="W186" s="87">
        <f t="shared" si="21"/>
        <v>0</v>
      </c>
      <c r="X186" s="87">
        <f t="shared" si="21"/>
        <v>1</v>
      </c>
      <c r="Y186" s="87">
        <f t="shared" si="21"/>
        <v>5</v>
      </c>
      <c r="Z186" s="87">
        <f t="shared" si="21"/>
        <v>3</v>
      </c>
      <c r="AA186" s="87">
        <f t="shared" si="21"/>
        <v>21</v>
      </c>
      <c r="AB186" s="87">
        <f t="shared" si="25"/>
        <v>30</v>
      </c>
      <c r="AC186" s="26">
        <f t="shared" si="26"/>
        <v>0</v>
      </c>
      <c r="AD186" s="26">
        <f t="shared" si="22"/>
        <v>0</v>
      </c>
      <c r="AE186" s="26">
        <f t="shared" si="22"/>
        <v>3.3333333333333333E-2</v>
      </c>
      <c r="AF186" s="26">
        <f t="shared" si="22"/>
        <v>0.16666666666666666</v>
      </c>
      <c r="AG186" s="26">
        <f t="shared" si="22"/>
        <v>0.1</v>
      </c>
      <c r="AH186" s="26">
        <f t="shared" si="22"/>
        <v>0.7</v>
      </c>
      <c r="AI186" s="87">
        <f t="shared" si="23"/>
        <v>4.22</v>
      </c>
      <c r="AJ186" s="87">
        <f t="shared" si="23"/>
        <v>0.67</v>
      </c>
      <c r="AK186" s="87">
        <f t="shared" si="23"/>
        <v>4</v>
      </c>
      <c r="AL186" s="87">
        <f t="shared" si="23"/>
        <v>4</v>
      </c>
    </row>
    <row r="187" spans="1:38" s="27" customFormat="1" ht="18.75" customHeight="1">
      <c r="A187" s="25" t="s">
        <v>90</v>
      </c>
      <c r="B187" s="101" t="s">
        <v>50</v>
      </c>
      <c r="C187" s="102" t="s">
        <v>51</v>
      </c>
      <c r="D187" s="102" t="s">
        <v>51</v>
      </c>
      <c r="E187" s="102" t="s">
        <v>51</v>
      </c>
      <c r="F187" s="102" t="s">
        <v>51</v>
      </c>
      <c r="G187" s="102" t="s">
        <v>51</v>
      </c>
      <c r="H187" s="102" t="s">
        <v>51</v>
      </c>
      <c r="I187" s="102" t="s">
        <v>51</v>
      </c>
      <c r="J187" s="102" t="s">
        <v>51</v>
      </c>
      <c r="K187" s="102" t="s">
        <v>51</v>
      </c>
      <c r="L187" s="102" t="s">
        <v>51</v>
      </c>
      <c r="M187" s="102" t="s">
        <v>51</v>
      </c>
      <c r="N187" s="102" t="s">
        <v>51</v>
      </c>
      <c r="O187" s="102" t="s">
        <v>51</v>
      </c>
      <c r="P187" s="102" t="s">
        <v>51</v>
      </c>
      <c r="Q187" s="102" t="s">
        <v>51</v>
      </c>
      <c r="R187" s="102" t="s">
        <v>51</v>
      </c>
      <c r="S187" s="102" t="s">
        <v>51</v>
      </c>
      <c r="T187" s="102" t="s">
        <v>51</v>
      </c>
      <c r="U187" s="102" t="s">
        <v>51</v>
      </c>
      <c r="V187" s="87">
        <f t="shared" si="24"/>
        <v>1</v>
      </c>
      <c r="W187" s="87">
        <f t="shared" si="21"/>
        <v>2</v>
      </c>
      <c r="X187" s="87">
        <f t="shared" si="21"/>
        <v>4</v>
      </c>
      <c r="Y187" s="87">
        <f t="shared" si="21"/>
        <v>13</v>
      </c>
      <c r="Z187" s="87">
        <f t="shared" si="21"/>
        <v>7</v>
      </c>
      <c r="AA187" s="87">
        <f t="shared" si="21"/>
        <v>3</v>
      </c>
      <c r="AB187" s="87">
        <f t="shared" si="25"/>
        <v>30</v>
      </c>
      <c r="AC187" s="26">
        <f>V187/$AB187</f>
        <v>3.3333333333333333E-2</v>
      </c>
      <c r="AD187" s="26">
        <f t="shared" si="22"/>
        <v>6.6666666666666666E-2</v>
      </c>
      <c r="AE187" s="26">
        <f t="shared" si="22"/>
        <v>0.13333333333333333</v>
      </c>
      <c r="AF187" s="26">
        <f t="shared" si="22"/>
        <v>0.43333333333333335</v>
      </c>
      <c r="AG187" s="26">
        <f t="shared" si="22"/>
        <v>0.23333333333333334</v>
      </c>
      <c r="AH187" s="26">
        <f t="shared" si="22"/>
        <v>0.1</v>
      </c>
      <c r="AI187" s="87">
        <f t="shared" si="23"/>
        <v>3.85</v>
      </c>
      <c r="AJ187" s="87">
        <f t="shared" si="23"/>
        <v>1.03</v>
      </c>
      <c r="AK187" s="87">
        <f t="shared" si="23"/>
        <v>4</v>
      </c>
      <c r="AL187" s="87">
        <f t="shared" si="23"/>
        <v>4</v>
      </c>
    </row>
    <row r="188" spans="1:38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</row>
    <row r="189" spans="1:38" ht="15" customHeight="1">
      <c r="A189" s="91" t="s">
        <v>29</v>
      </c>
      <c r="B189" s="91" t="s">
        <v>30</v>
      </c>
      <c r="C189" s="100"/>
      <c r="D189" s="100"/>
      <c r="E189" s="100"/>
      <c r="F189" s="100"/>
      <c r="G189" s="100"/>
      <c r="H189" s="91"/>
    </row>
    <row r="190" spans="1:38" ht="15" customHeight="1">
      <c r="A190" s="100">
        <f>+AO76</f>
        <v>2</v>
      </c>
      <c r="B190" s="100">
        <f>+AO77</f>
        <v>5</v>
      </c>
      <c r="C190" s="100">
        <f>SUM(A190:B190)</f>
        <v>7</v>
      </c>
      <c r="D190" s="100"/>
      <c r="E190" s="100"/>
      <c r="F190" s="100"/>
      <c r="G190" s="100"/>
      <c r="H190" s="91"/>
    </row>
    <row r="191" spans="1:38" ht="15" customHeight="1">
      <c r="A191" s="100">
        <f>+AO85</f>
        <v>1</v>
      </c>
      <c r="B191" s="100">
        <f>+AO86</f>
        <v>44</v>
      </c>
      <c r="C191" s="100">
        <f t="shared" ref="C191:C197" si="27">SUM(A191:B191)</f>
        <v>45</v>
      </c>
      <c r="D191" s="100"/>
      <c r="E191" s="100"/>
      <c r="F191" s="100"/>
      <c r="G191" s="100"/>
      <c r="H191" s="91"/>
      <c r="Q191" s="73"/>
      <c r="R191" s="24"/>
      <c r="S191" s="24"/>
      <c r="T191" s="24"/>
      <c r="U191" s="24"/>
      <c r="V191" s="24"/>
      <c r="W191" s="24"/>
      <c r="X191" s="24"/>
    </row>
    <row r="192" spans="1:38" ht="15" customHeight="1">
      <c r="A192" s="100">
        <f>+AO94</f>
        <v>26</v>
      </c>
      <c r="B192" s="100">
        <f>+AO95</f>
        <v>19</v>
      </c>
      <c r="C192" s="100">
        <f t="shared" si="27"/>
        <v>45</v>
      </c>
      <c r="D192" s="100"/>
      <c r="E192" s="100"/>
      <c r="F192" s="100"/>
      <c r="G192" s="100"/>
      <c r="H192" s="91"/>
      <c r="Q192" s="73"/>
      <c r="R192" s="24"/>
      <c r="S192" s="24"/>
      <c r="T192" s="24"/>
      <c r="U192" s="24"/>
      <c r="V192" s="24"/>
      <c r="W192" s="24"/>
      <c r="X192" s="24"/>
    </row>
    <row r="193" spans="1:24" ht="15" customHeight="1">
      <c r="A193" s="100">
        <f>+AO104</f>
        <v>7</v>
      </c>
      <c r="B193" s="100">
        <f>+AO105</f>
        <v>19</v>
      </c>
      <c r="C193" s="100">
        <f t="shared" si="27"/>
        <v>26</v>
      </c>
      <c r="D193" s="100"/>
      <c r="E193" s="100"/>
      <c r="F193" s="100"/>
      <c r="G193" s="100"/>
      <c r="H193" s="91"/>
      <c r="Q193" s="73"/>
      <c r="R193" s="24"/>
      <c r="S193" s="24"/>
      <c r="T193" s="24"/>
      <c r="U193" s="24"/>
      <c r="V193" s="24"/>
      <c r="W193" s="24"/>
      <c r="X193" s="24"/>
    </row>
    <row r="194" spans="1:24" ht="15" customHeight="1">
      <c r="A194" s="100">
        <f>+AO113</f>
        <v>29</v>
      </c>
      <c r="B194" s="100">
        <f>+AO114</f>
        <v>16</v>
      </c>
      <c r="C194" s="100">
        <f t="shared" si="27"/>
        <v>45</v>
      </c>
      <c r="D194" s="100"/>
      <c r="E194" s="100"/>
      <c r="F194" s="100"/>
      <c r="G194" s="100"/>
      <c r="H194" s="91"/>
      <c r="Q194" s="73"/>
      <c r="R194" s="24"/>
      <c r="S194" s="24"/>
      <c r="T194" s="24"/>
      <c r="U194" s="24"/>
      <c r="V194" s="24"/>
      <c r="W194" s="24"/>
      <c r="X194" s="24"/>
    </row>
    <row r="195" spans="1:24" ht="15" customHeight="1">
      <c r="A195" s="100">
        <f>+AO122</f>
        <v>44</v>
      </c>
      <c r="B195" s="100">
        <f>+AO123</f>
        <v>1</v>
      </c>
      <c r="C195" s="100">
        <f t="shared" si="27"/>
        <v>45</v>
      </c>
      <c r="D195" s="100"/>
      <c r="E195" s="100"/>
      <c r="F195" s="100"/>
      <c r="G195" s="100"/>
      <c r="H195" s="91"/>
      <c r="Q195" s="73"/>
      <c r="R195" s="24"/>
      <c r="S195" s="24"/>
      <c r="T195" s="24"/>
      <c r="U195" s="24"/>
      <c r="V195" s="24"/>
      <c r="W195" s="24"/>
      <c r="X195" s="24"/>
    </row>
    <row r="196" spans="1:24" ht="15" customHeight="1">
      <c r="A196" s="100">
        <f>+AO132</f>
        <v>41</v>
      </c>
      <c r="B196" s="100">
        <f>+AO133</f>
        <v>3</v>
      </c>
      <c r="C196" s="100">
        <f t="shared" si="27"/>
        <v>44</v>
      </c>
      <c r="D196" s="91"/>
      <c r="E196" s="91"/>
      <c r="F196" s="91"/>
      <c r="G196" s="91"/>
      <c r="H196" s="91"/>
      <c r="Q196" s="73"/>
      <c r="R196" s="24"/>
      <c r="S196" s="24"/>
      <c r="T196" s="24"/>
      <c r="U196" s="24"/>
      <c r="V196" s="24"/>
      <c r="W196" s="24"/>
      <c r="X196" s="24"/>
    </row>
    <row r="197" spans="1:24" ht="15" customHeight="1">
      <c r="A197" s="100">
        <f>+AO142</f>
        <v>26</v>
      </c>
      <c r="B197" s="100">
        <f>+AO143</f>
        <v>18</v>
      </c>
      <c r="C197" s="100">
        <f t="shared" si="27"/>
        <v>44</v>
      </c>
      <c r="D197" s="91"/>
      <c r="E197" s="91"/>
      <c r="F197" s="91"/>
      <c r="G197" s="91"/>
      <c r="H197" s="91"/>
      <c r="Q197" s="73"/>
      <c r="R197" s="24"/>
      <c r="S197" s="24"/>
      <c r="T197" s="24"/>
      <c r="U197" s="24"/>
      <c r="V197" s="24"/>
      <c r="W197" s="24"/>
      <c r="X197" s="24"/>
    </row>
    <row r="198" spans="1:24" ht="15" customHeight="1">
      <c r="A198" s="91"/>
      <c r="B198" s="91"/>
      <c r="C198" s="91"/>
      <c r="D198" s="91"/>
      <c r="E198" s="91"/>
      <c r="F198" s="91"/>
      <c r="G198" s="91"/>
      <c r="H198" s="91"/>
      <c r="Q198" s="73"/>
      <c r="R198" s="24"/>
      <c r="S198" s="24"/>
      <c r="T198" s="24"/>
      <c r="U198" s="24"/>
      <c r="V198" s="24"/>
      <c r="W198" s="24"/>
      <c r="X198" s="24"/>
    </row>
    <row r="199" spans="1:24" ht="15" customHeight="1">
      <c r="A199" s="91"/>
      <c r="B199" s="91"/>
      <c r="C199" s="91"/>
      <c r="D199" s="91"/>
      <c r="E199" s="91"/>
      <c r="F199" s="91"/>
      <c r="G199" s="91"/>
      <c r="H199" s="91"/>
      <c r="Q199" s="74"/>
      <c r="R199" s="27"/>
      <c r="S199" s="27"/>
      <c r="T199" s="27"/>
      <c r="U199" s="27"/>
      <c r="V199" s="27"/>
      <c r="W199" s="27"/>
      <c r="X199" s="27"/>
    </row>
    <row r="200" spans="1:24" ht="15" customHeight="1">
      <c r="A200" s="72" t="s">
        <v>126</v>
      </c>
      <c r="B200" s="91"/>
      <c r="C200" s="91"/>
      <c r="D200" s="91"/>
      <c r="E200" s="91"/>
      <c r="F200" s="91"/>
      <c r="G200" s="91"/>
      <c r="H200" s="91"/>
      <c r="Q200" s="74"/>
      <c r="R200" s="27"/>
      <c r="S200" s="27"/>
      <c r="T200" s="27"/>
      <c r="U200" s="27"/>
      <c r="V200" s="27"/>
      <c r="W200" s="27"/>
      <c r="X200" s="27"/>
    </row>
    <row r="201" spans="1:24" ht="15" customHeight="1">
      <c r="A201" s="72"/>
      <c r="B201" s="91"/>
      <c r="C201" s="91" t="s">
        <v>96</v>
      </c>
      <c r="D201" s="91"/>
      <c r="E201" s="91"/>
      <c r="F201" s="91"/>
      <c r="G201" s="91"/>
      <c r="H201" s="91"/>
      <c r="Q201" s="74"/>
      <c r="R201" s="27"/>
      <c r="S201" s="27"/>
      <c r="T201" s="27"/>
      <c r="U201" s="27"/>
      <c r="V201" s="27"/>
      <c r="W201" s="27"/>
      <c r="X201" s="27"/>
    </row>
    <row r="202" spans="1:24" ht="15" customHeight="1">
      <c r="A202" s="72" t="s">
        <v>100</v>
      </c>
      <c r="B202" s="91"/>
      <c r="C202" s="91">
        <v>38</v>
      </c>
      <c r="D202" s="91"/>
      <c r="E202" s="91"/>
      <c r="F202" s="91"/>
      <c r="G202" s="91"/>
      <c r="H202" s="91"/>
      <c r="Q202" s="74"/>
      <c r="R202" s="27"/>
      <c r="S202" s="27"/>
      <c r="T202" s="27"/>
      <c r="U202" s="27"/>
      <c r="V202" s="27"/>
      <c r="W202" s="27"/>
      <c r="X202" s="27"/>
    </row>
    <row r="203" spans="1:24" ht="15" customHeight="1">
      <c r="A203" s="72"/>
      <c r="B203" s="91" t="s">
        <v>29</v>
      </c>
      <c r="C203" s="91">
        <v>2</v>
      </c>
      <c r="D203" s="91"/>
      <c r="E203" s="91"/>
      <c r="F203" s="91"/>
      <c r="G203" s="91"/>
      <c r="H203" s="91"/>
      <c r="Q203" s="74"/>
      <c r="R203" s="27"/>
      <c r="S203" s="27"/>
      <c r="T203" s="27"/>
      <c r="U203" s="27"/>
      <c r="V203" s="27"/>
      <c r="W203" s="27"/>
      <c r="X203" s="27"/>
    </row>
    <row r="204" spans="1:24" ht="15" customHeight="1">
      <c r="A204" s="72"/>
      <c r="B204" s="91" t="s">
        <v>30</v>
      </c>
      <c r="C204" s="91">
        <v>5</v>
      </c>
      <c r="D204" s="91"/>
      <c r="E204" s="91"/>
      <c r="F204" s="91"/>
      <c r="G204" s="91"/>
      <c r="H204" s="91"/>
      <c r="Q204" s="74"/>
      <c r="R204" s="27"/>
      <c r="S204" s="27"/>
      <c r="T204" s="27"/>
      <c r="U204" s="27"/>
      <c r="V204" s="27"/>
      <c r="W204" s="27"/>
      <c r="X204" s="27"/>
    </row>
    <row r="205" spans="1:24" ht="15" customHeight="1">
      <c r="A205" s="72"/>
      <c r="B205" s="91" t="s">
        <v>92</v>
      </c>
      <c r="C205" s="91">
        <v>45</v>
      </c>
      <c r="D205" s="91"/>
      <c r="E205" s="91"/>
      <c r="F205" s="91"/>
      <c r="G205" s="91"/>
      <c r="H205" s="91"/>
      <c r="Q205" s="74"/>
      <c r="R205" s="27"/>
      <c r="S205" s="27"/>
      <c r="T205" s="27"/>
      <c r="U205" s="27"/>
      <c r="V205" s="27"/>
      <c r="W205" s="27"/>
      <c r="X205" s="27"/>
    </row>
    <row r="206" spans="1:24" ht="15" customHeight="1">
      <c r="A206" s="72" t="s">
        <v>138</v>
      </c>
      <c r="B206" s="91"/>
      <c r="C206" s="91"/>
      <c r="D206" s="91"/>
      <c r="E206" s="91"/>
      <c r="F206" s="91"/>
      <c r="G206" s="91"/>
      <c r="H206" s="91"/>
      <c r="Q206" s="74"/>
      <c r="R206" s="27"/>
      <c r="S206" s="27"/>
      <c r="T206" s="27"/>
      <c r="U206" s="27"/>
      <c r="V206" s="27"/>
      <c r="W206" s="27"/>
      <c r="X206" s="27"/>
    </row>
    <row r="207" spans="1:24" ht="15" customHeight="1">
      <c r="A207" s="72"/>
      <c r="B207" s="91"/>
      <c r="C207" s="91"/>
      <c r="D207" s="91"/>
      <c r="E207" s="91"/>
      <c r="F207" s="91"/>
      <c r="G207" s="91"/>
      <c r="H207" s="91"/>
      <c r="Q207" s="74"/>
      <c r="R207" s="27"/>
      <c r="S207" s="27"/>
      <c r="T207" s="27"/>
      <c r="U207" s="27"/>
      <c r="V207" s="27"/>
      <c r="W207" s="27"/>
      <c r="X207" s="27"/>
    </row>
    <row r="208" spans="1:24" ht="15" customHeight="1">
      <c r="A208" s="72"/>
      <c r="B208" s="91"/>
      <c r="C208" s="91"/>
      <c r="D208" s="91"/>
      <c r="E208" s="91"/>
      <c r="F208" s="91"/>
      <c r="G208" s="91"/>
      <c r="H208" s="91"/>
      <c r="Q208" s="74"/>
      <c r="R208" s="27"/>
      <c r="S208" s="27"/>
      <c r="T208" s="27"/>
      <c r="U208" s="27"/>
      <c r="V208" s="27"/>
      <c r="W208" s="27"/>
      <c r="X208" s="27"/>
    </row>
    <row r="209" spans="1:24" ht="15" customHeight="1">
      <c r="A209" s="72"/>
      <c r="B209" s="91"/>
      <c r="C209" s="91"/>
      <c r="D209" s="91"/>
      <c r="E209" s="91"/>
      <c r="F209" s="91"/>
      <c r="G209" s="91"/>
      <c r="H209" s="91"/>
      <c r="Q209" s="74"/>
      <c r="R209" s="27"/>
      <c r="S209" s="27"/>
      <c r="T209" s="27"/>
      <c r="U209" s="27"/>
      <c r="V209" s="27"/>
      <c r="W209" s="27"/>
      <c r="X209" s="27"/>
    </row>
    <row r="210" spans="1:24" ht="15" customHeight="1">
      <c r="A210" s="93" t="s">
        <v>127</v>
      </c>
      <c r="B210" s="94"/>
      <c r="C210" s="94"/>
      <c r="D210" s="91"/>
      <c r="E210" s="91"/>
      <c r="F210" s="91"/>
      <c r="G210" s="91"/>
      <c r="H210" s="91"/>
      <c r="Q210" s="74"/>
      <c r="R210" s="27"/>
      <c r="S210" s="27"/>
      <c r="T210" s="27"/>
      <c r="U210" s="27"/>
      <c r="V210" s="27"/>
      <c r="W210" s="27"/>
      <c r="X210" s="27"/>
    </row>
    <row r="211" spans="1:24" ht="15" customHeight="1">
      <c r="A211" s="72"/>
      <c r="B211" s="91"/>
      <c r="C211" s="91" t="s">
        <v>96</v>
      </c>
      <c r="D211" s="91"/>
      <c r="E211" s="91"/>
      <c r="F211" s="91"/>
      <c r="G211" s="91"/>
      <c r="H211" s="91"/>
      <c r="Q211" s="72"/>
    </row>
    <row r="212" spans="1:24" ht="15" customHeight="1">
      <c r="A212" s="72" t="s">
        <v>100</v>
      </c>
      <c r="B212" s="91" t="s">
        <v>29</v>
      </c>
      <c r="C212" s="91">
        <v>1</v>
      </c>
      <c r="D212" s="91"/>
      <c r="E212" s="91"/>
      <c r="F212" s="91"/>
      <c r="G212" s="91"/>
      <c r="H212" s="91"/>
      <c r="Q212" s="72"/>
    </row>
    <row r="213" spans="1:24" ht="15" customHeight="1">
      <c r="A213" s="72"/>
      <c r="B213" s="91" t="s">
        <v>30</v>
      </c>
      <c r="C213" s="91">
        <v>44</v>
      </c>
      <c r="D213" s="91"/>
      <c r="E213" s="91"/>
      <c r="F213" s="91"/>
      <c r="G213" s="91"/>
      <c r="H213" s="91"/>
      <c r="Q213" s="72"/>
    </row>
    <row r="214" spans="1:24" ht="15" customHeight="1">
      <c r="A214" s="72"/>
      <c r="B214" s="91" t="s">
        <v>92</v>
      </c>
      <c r="C214" s="91">
        <v>45</v>
      </c>
      <c r="D214" s="91"/>
      <c r="E214" s="91"/>
      <c r="F214" s="91"/>
      <c r="G214" s="91"/>
      <c r="H214" s="91"/>
      <c r="Q214" s="72"/>
    </row>
    <row r="215" spans="1:24" ht="15" customHeight="1">
      <c r="A215" s="72" t="s">
        <v>138</v>
      </c>
      <c r="B215" s="91"/>
      <c r="C215" s="91"/>
      <c r="D215" s="91"/>
      <c r="E215" s="91"/>
      <c r="F215" s="91"/>
      <c r="G215" s="91"/>
      <c r="H215" s="91"/>
      <c r="Q215" s="72"/>
    </row>
    <row r="216" spans="1:24" ht="15" customHeight="1">
      <c r="A216" s="72"/>
      <c r="B216" s="91"/>
      <c r="C216" s="91"/>
      <c r="D216" s="91"/>
      <c r="E216" s="91"/>
      <c r="F216" s="91"/>
      <c r="G216" s="91"/>
      <c r="H216" s="91"/>
      <c r="Q216" s="72"/>
    </row>
    <row r="217" spans="1:24" ht="15" customHeight="1">
      <c r="A217" s="72"/>
      <c r="B217" s="91"/>
      <c r="C217" s="91"/>
      <c r="D217" s="91"/>
      <c r="E217" s="91"/>
      <c r="F217" s="91"/>
      <c r="G217" s="91"/>
      <c r="H217" s="91"/>
      <c r="Q217" s="72"/>
    </row>
    <row r="218" spans="1:24" ht="15" customHeight="1">
      <c r="A218" s="72"/>
      <c r="B218" s="91"/>
      <c r="C218" s="91"/>
      <c r="D218" s="91"/>
      <c r="E218" s="91"/>
      <c r="F218" s="91"/>
      <c r="G218" s="91"/>
      <c r="H218" s="91"/>
      <c r="Q218" s="72"/>
    </row>
    <row r="219" spans="1:24">
      <c r="A219" s="72" t="s">
        <v>128</v>
      </c>
      <c r="B219" s="91"/>
      <c r="C219" s="91"/>
      <c r="D219" s="91"/>
      <c r="E219" s="91"/>
      <c r="F219" s="91"/>
      <c r="G219" s="91"/>
      <c r="H219" s="91"/>
    </row>
    <row r="220" spans="1:24">
      <c r="A220" s="72"/>
      <c r="B220" s="91"/>
      <c r="C220" s="91" t="s">
        <v>96</v>
      </c>
      <c r="D220" s="91"/>
      <c r="E220" s="91"/>
      <c r="F220" s="91"/>
      <c r="G220" s="91"/>
      <c r="H220" s="91"/>
    </row>
    <row r="221" spans="1:24">
      <c r="A221" s="72" t="s">
        <v>100</v>
      </c>
      <c r="B221" s="91" t="s">
        <v>29</v>
      </c>
      <c r="C221" s="91">
        <v>26</v>
      </c>
      <c r="D221" s="91"/>
      <c r="E221" s="91"/>
      <c r="F221" s="91"/>
      <c r="G221" s="91"/>
      <c r="H221" s="91"/>
    </row>
    <row r="222" spans="1:24">
      <c r="A222" s="72"/>
      <c r="B222" s="91" t="s">
        <v>30</v>
      </c>
      <c r="C222" s="91">
        <v>19</v>
      </c>
      <c r="D222" s="91"/>
      <c r="E222" s="91"/>
      <c r="F222" s="91"/>
      <c r="G222" s="91"/>
      <c r="H222" s="91"/>
    </row>
    <row r="223" spans="1:24">
      <c r="A223" s="72"/>
      <c r="B223" s="91" t="s">
        <v>92</v>
      </c>
      <c r="C223" s="91">
        <v>45</v>
      </c>
      <c r="D223" s="91"/>
      <c r="E223" s="91"/>
      <c r="F223" s="91"/>
      <c r="G223" s="91"/>
      <c r="H223" s="91"/>
    </row>
    <row r="224" spans="1:24">
      <c r="A224" s="72" t="s">
        <v>138</v>
      </c>
      <c r="B224" s="91"/>
      <c r="C224" s="91"/>
      <c r="D224" s="91"/>
      <c r="E224" s="91"/>
      <c r="F224" s="91"/>
      <c r="G224" s="91"/>
      <c r="H224" s="91"/>
    </row>
    <row r="225" spans="1:8">
      <c r="A225" s="72"/>
      <c r="B225" s="91"/>
      <c r="C225" s="91"/>
      <c r="D225" s="91"/>
      <c r="E225" s="91"/>
      <c r="F225" s="91"/>
      <c r="G225" s="91"/>
      <c r="H225" s="91"/>
    </row>
    <row r="226" spans="1:8">
      <c r="A226" s="72"/>
      <c r="B226" s="91"/>
      <c r="C226" s="91"/>
      <c r="D226" s="91"/>
      <c r="E226" s="91"/>
      <c r="F226" s="91"/>
      <c r="G226" s="91"/>
      <c r="H226" s="91"/>
    </row>
    <row r="227" spans="1:8">
      <c r="A227" s="72"/>
      <c r="B227" s="91"/>
      <c r="C227" s="91"/>
      <c r="D227" s="91"/>
      <c r="E227" s="91"/>
      <c r="F227" s="91"/>
      <c r="G227" s="91"/>
      <c r="H227" s="91"/>
    </row>
    <row r="228" spans="1:8">
      <c r="A228" s="72" t="s">
        <v>129</v>
      </c>
      <c r="B228" s="91"/>
      <c r="C228" s="91"/>
      <c r="D228" s="91"/>
      <c r="E228" s="91"/>
      <c r="F228" s="91"/>
      <c r="G228" s="91"/>
      <c r="H228" s="91"/>
    </row>
    <row r="229" spans="1:8">
      <c r="A229" s="72"/>
      <c r="B229" s="91"/>
      <c r="C229" s="91" t="s">
        <v>96</v>
      </c>
      <c r="D229" s="91"/>
      <c r="E229" s="91"/>
      <c r="F229" s="91"/>
      <c r="G229" s="91"/>
      <c r="H229" s="91"/>
    </row>
    <row r="230" spans="1:8">
      <c r="A230" s="72" t="s">
        <v>100</v>
      </c>
      <c r="B230" s="91"/>
      <c r="C230" s="91">
        <v>19</v>
      </c>
      <c r="D230" s="91"/>
      <c r="E230" s="91"/>
      <c r="F230" s="91"/>
      <c r="G230" s="91"/>
      <c r="H230" s="91"/>
    </row>
    <row r="231" spans="1:8">
      <c r="A231" s="72"/>
      <c r="B231" s="91" t="s">
        <v>29</v>
      </c>
      <c r="C231" s="91">
        <v>7</v>
      </c>
      <c r="D231" s="91"/>
      <c r="E231" s="91"/>
      <c r="F231" s="91"/>
      <c r="G231" s="91"/>
      <c r="H231" s="91"/>
    </row>
    <row r="232" spans="1:8">
      <c r="A232" s="72"/>
      <c r="B232" s="91" t="s">
        <v>30</v>
      </c>
      <c r="C232" s="91">
        <v>19</v>
      </c>
      <c r="D232" s="91"/>
      <c r="E232" s="91"/>
      <c r="F232" s="91"/>
      <c r="G232" s="91"/>
      <c r="H232" s="91"/>
    </row>
    <row r="233" spans="1:8">
      <c r="A233" s="72"/>
      <c r="B233" s="91" t="s">
        <v>92</v>
      </c>
      <c r="C233" s="91">
        <v>45</v>
      </c>
      <c r="D233" s="91"/>
      <c r="E233" s="91"/>
      <c r="F233" s="91"/>
      <c r="G233" s="91"/>
      <c r="H233" s="91"/>
    </row>
    <row r="234" spans="1:8">
      <c r="A234" s="72" t="s">
        <v>138</v>
      </c>
      <c r="B234" s="91"/>
      <c r="C234" s="91"/>
      <c r="D234" s="91"/>
      <c r="E234" s="91"/>
      <c r="F234" s="91"/>
      <c r="G234" s="91"/>
      <c r="H234" s="91"/>
    </row>
    <row r="235" spans="1:8">
      <c r="A235" s="76"/>
      <c r="B235" s="77"/>
      <c r="C235" s="77"/>
      <c r="D235" s="91"/>
      <c r="E235" s="91"/>
      <c r="F235" s="91"/>
      <c r="G235" s="91"/>
      <c r="H235" s="91"/>
    </row>
    <row r="236" spans="1:8">
      <c r="A236" s="76"/>
      <c r="B236" s="77"/>
      <c r="C236" s="77"/>
      <c r="D236" s="91"/>
      <c r="E236" s="91"/>
      <c r="F236" s="91"/>
      <c r="G236" s="91"/>
      <c r="H236" s="91"/>
    </row>
    <row r="237" spans="1:8">
      <c r="A237" s="76"/>
      <c r="B237" s="77"/>
      <c r="C237" s="77"/>
      <c r="D237" s="91"/>
      <c r="E237" s="91"/>
      <c r="F237" s="91"/>
      <c r="G237" s="91"/>
      <c r="H237" s="91"/>
    </row>
    <row r="238" spans="1:8">
      <c r="A238" s="76" t="s">
        <v>130</v>
      </c>
      <c r="B238" s="77"/>
      <c r="C238" s="77"/>
      <c r="D238" s="91"/>
      <c r="E238" s="91"/>
      <c r="F238" s="91"/>
      <c r="G238" s="91"/>
      <c r="H238" s="91"/>
    </row>
    <row r="239" spans="1:8">
      <c r="A239" s="76"/>
      <c r="B239" s="77"/>
      <c r="C239" s="77" t="s">
        <v>96</v>
      </c>
      <c r="D239" s="91"/>
      <c r="E239" s="91"/>
      <c r="F239" s="91"/>
      <c r="G239" s="91"/>
      <c r="H239" s="91"/>
    </row>
    <row r="240" spans="1:8">
      <c r="A240" s="76" t="s">
        <v>100</v>
      </c>
      <c r="B240" s="77" t="s">
        <v>29</v>
      </c>
      <c r="C240" s="77">
        <v>29</v>
      </c>
      <c r="D240" s="91"/>
      <c r="E240" s="91"/>
      <c r="F240" s="91"/>
      <c r="G240" s="91"/>
      <c r="H240" s="91"/>
    </row>
    <row r="241" spans="1:8">
      <c r="A241" s="72"/>
      <c r="B241" s="91" t="s">
        <v>30</v>
      </c>
      <c r="C241" s="91">
        <v>16</v>
      </c>
      <c r="D241" s="91"/>
      <c r="E241" s="91"/>
      <c r="F241" s="91"/>
      <c r="G241" s="91"/>
      <c r="H241" s="91"/>
    </row>
    <row r="242" spans="1:8">
      <c r="A242" s="72"/>
      <c r="B242" s="91" t="s">
        <v>92</v>
      </c>
      <c r="C242" s="91">
        <v>45</v>
      </c>
      <c r="D242" s="91"/>
      <c r="E242" s="91"/>
      <c r="F242" s="91"/>
      <c r="G242" s="91"/>
      <c r="H242" s="91"/>
    </row>
    <row r="243" spans="1:8">
      <c r="A243" s="72" t="s">
        <v>138</v>
      </c>
      <c r="B243" s="91"/>
      <c r="C243" s="91"/>
      <c r="D243" s="91"/>
      <c r="E243" s="91"/>
      <c r="F243" s="91"/>
      <c r="G243" s="91"/>
      <c r="H243" s="91"/>
    </row>
    <row r="244" spans="1:8">
      <c r="A244" s="72"/>
      <c r="B244" s="91"/>
      <c r="C244" s="91"/>
      <c r="D244" s="91"/>
      <c r="E244" s="91"/>
      <c r="F244" s="91"/>
      <c r="G244" s="91"/>
      <c r="H244" s="91"/>
    </row>
    <row r="245" spans="1:8">
      <c r="A245" s="72"/>
      <c r="B245" s="91"/>
      <c r="C245" s="91"/>
      <c r="D245" s="91"/>
      <c r="E245" s="91"/>
      <c r="F245" s="91"/>
      <c r="G245" s="91"/>
      <c r="H245" s="91"/>
    </row>
    <row r="246" spans="1:8">
      <c r="A246" s="72"/>
      <c r="B246" s="91"/>
      <c r="C246" s="91"/>
      <c r="D246" s="91"/>
      <c r="E246" s="91"/>
      <c r="F246" s="91"/>
      <c r="G246" s="91"/>
      <c r="H246" s="91"/>
    </row>
    <row r="247" spans="1:8">
      <c r="A247" s="72" t="s">
        <v>131</v>
      </c>
      <c r="B247" s="91"/>
      <c r="C247" s="91"/>
      <c r="D247" s="91"/>
      <c r="E247" s="91"/>
      <c r="F247" s="91"/>
      <c r="G247" s="91"/>
      <c r="H247" s="91"/>
    </row>
    <row r="248" spans="1:8">
      <c r="A248" s="72"/>
      <c r="B248" s="91"/>
      <c r="C248" s="91" t="s">
        <v>96</v>
      </c>
      <c r="D248" s="91"/>
      <c r="E248" s="91"/>
      <c r="F248" s="91"/>
      <c r="G248" s="91"/>
      <c r="H248" s="91"/>
    </row>
    <row r="249" spans="1:8">
      <c r="A249" s="72" t="s">
        <v>100</v>
      </c>
      <c r="B249" s="91" t="s">
        <v>29</v>
      </c>
      <c r="C249" s="91">
        <v>44</v>
      </c>
      <c r="D249" s="91"/>
      <c r="E249" s="91"/>
      <c r="F249" s="91"/>
      <c r="G249" s="91"/>
      <c r="H249" s="91"/>
    </row>
    <row r="250" spans="1:8">
      <c r="A250" s="72"/>
      <c r="B250" s="91" t="s">
        <v>30</v>
      </c>
      <c r="C250" s="91">
        <v>1</v>
      </c>
      <c r="D250" s="91"/>
      <c r="E250" s="91"/>
      <c r="F250" s="91"/>
      <c r="G250" s="91"/>
      <c r="H250" s="91"/>
    </row>
    <row r="251" spans="1:8">
      <c r="A251" s="72"/>
      <c r="B251" s="91" t="s">
        <v>92</v>
      </c>
      <c r="C251" s="91">
        <v>45</v>
      </c>
      <c r="D251" s="91"/>
      <c r="E251" s="91"/>
      <c r="F251" s="91"/>
      <c r="G251" s="91"/>
      <c r="H251" s="91"/>
    </row>
    <row r="252" spans="1:8">
      <c r="A252" s="72" t="s">
        <v>138</v>
      </c>
      <c r="B252" s="91"/>
      <c r="C252" s="91"/>
      <c r="D252" s="91"/>
      <c r="E252" s="91"/>
      <c r="F252" s="91"/>
      <c r="G252" s="91"/>
      <c r="H252" s="91"/>
    </row>
    <row r="253" spans="1:8">
      <c r="A253" s="72"/>
      <c r="B253" s="91"/>
      <c r="C253" s="91"/>
      <c r="D253" s="91"/>
      <c r="E253" s="91"/>
      <c r="F253" s="91"/>
      <c r="G253" s="91"/>
      <c r="H253" s="91"/>
    </row>
    <row r="254" spans="1:8">
      <c r="A254" s="72"/>
      <c r="B254" s="91"/>
      <c r="C254" s="91"/>
      <c r="D254" s="91"/>
      <c r="E254" s="91"/>
      <c r="F254" s="91"/>
      <c r="G254" s="91"/>
      <c r="H254" s="91"/>
    </row>
    <row r="255" spans="1:8">
      <c r="A255" s="72"/>
      <c r="B255" s="91"/>
      <c r="C255" s="91"/>
      <c r="D255" s="91"/>
      <c r="E255" s="91"/>
      <c r="F255" s="91"/>
      <c r="G255" s="91"/>
      <c r="H255" s="91"/>
    </row>
    <row r="256" spans="1:8">
      <c r="A256" s="72" t="s">
        <v>132</v>
      </c>
      <c r="B256" s="91"/>
      <c r="C256" s="91"/>
      <c r="D256" s="91"/>
      <c r="E256" s="91"/>
      <c r="F256" s="91"/>
      <c r="G256" s="91"/>
      <c r="H256" s="91"/>
    </row>
    <row r="257" spans="1:8">
      <c r="A257" s="72"/>
      <c r="B257" s="91"/>
      <c r="C257" s="91" t="s">
        <v>96</v>
      </c>
      <c r="D257" s="91"/>
      <c r="E257" s="91"/>
      <c r="F257" s="91"/>
      <c r="G257" s="91"/>
      <c r="H257" s="91"/>
    </row>
    <row r="258" spans="1:8">
      <c r="A258" s="72" t="s">
        <v>100</v>
      </c>
      <c r="B258" s="91"/>
      <c r="C258" s="91">
        <v>1</v>
      </c>
      <c r="D258" s="91"/>
      <c r="E258" s="91"/>
      <c r="F258" s="91"/>
      <c r="G258" s="91"/>
      <c r="H258" s="91"/>
    </row>
    <row r="259" spans="1:8">
      <c r="A259" s="77"/>
      <c r="B259" s="77" t="s">
        <v>29</v>
      </c>
      <c r="C259" s="77">
        <v>41</v>
      </c>
      <c r="D259" s="91"/>
      <c r="E259" s="91"/>
      <c r="F259" s="91"/>
      <c r="G259" s="91"/>
      <c r="H259" s="91"/>
    </row>
    <row r="260" spans="1:8">
      <c r="A260" s="72"/>
      <c r="B260" s="91" t="s">
        <v>30</v>
      </c>
      <c r="C260" s="91">
        <v>3</v>
      </c>
      <c r="D260" s="91"/>
      <c r="E260" s="91"/>
      <c r="F260" s="91"/>
      <c r="G260" s="91"/>
      <c r="H260" s="91"/>
    </row>
    <row r="261" spans="1:8">
      <c r="A261" s="72"/>
      <c r="B261" s="91" t="s">
        <v>92</v>
      </c>
      <c r="C261" s="91">
        <v>45</v>
      </c>
      <c r="D261" s="91"/>
      <c r="E261" s="91"/>
      <c r="F261" s="91"/>
      <c r="G261" s="91"/>
      <c r="H261" s="91"/>
    </row>
    <row r="262" spans="1:8">
      <c r="A262" s="76" t="s">
        <v>138</v>
      </c>
      <c r="B262" s="77"/>
      <c r="C262" s="77"/>
      <c r="D262" s="91"/>
      <c r="E262" s="91"/>
      <c r="F262" s="91"/>
      <c r="G262" s="91"/>
      <c r="H262" s="91"/>
    </row>
    <row r="263" spans="1:8">
      <c r="A263" s="72"/>
      <c r="B263" s="91"/>
      <c r="C263" s="91"/>
      <c r="D263" s="91"/>
      <c r="E263" s="91"/>
      <c r="F263" s="91"/>
      <c r="G263" s="91"/>
      <c r="H263" s="91"/>
    </row>
    <row r="264" spans="1:8">
      <c r="A264" s="72"/>
      <c r="B264" s="91"/>
      <c r="C264" s="91"/>
      <c r="D264" s="91"/>
      <c r="E264" s="91"/>
      <c r="F264" s="91"/>
      <c r="G264" s="91"/>
      <c r="H264" s="91"/>
    </row>
    <row r="265" spans="1:8">
      <c r="A265" s="72"/>
      <c r="B265" s="91"/>
      <c r="C265" s="91"/>
      <c r="D265" s="91"/>
      <c r="E265" s="91"/>
      <c r="F265" s="91"/>
      <c r="G265" s="91"/>
      <c r="H265" s="91"/>
    </row>
    <row r="266" spans="1:8">
      <c r="A266" s="72" t="s">
        <v>133</v>
      </c>
      <c r="B266" s="91"/>
      <c r="C266" s="91"/>
      <c r="D266" s="91"/>
      <c r="E266" s="91"/>
      <c r="F266" s="91"/>
      <c r="G266" s="91"/>
      <c r="H266" s="91"/>
    </row>
    <row r="267" spans="1:8">
      <c r="A267" s="72"/>
      <c r="B267" s="91"/>
      <c r="C267" s="91" t="s">
        <v>96</v>
      </c>
      <c r="D267" s="91"/>
      <c r="E267" s="91"/>
      <c r="F267" s="91"/>
      <c r="G267" s="91"/>
      <c r="H267" s="91"/>
    </row>
    <row r="268" spans="1:8">
      <c r="A268" s="72" t="s">
        <v>100</v>
      </c>
      <c r="B268" s="91"/>
      <c r="C268" s="91">
        <v>1</v>
      </c>
      <c r="D268" s="91"/>
      <c r="E268" s="91"/>
      <c r="F268" s="91"/>
      <c r="G268" s="91"/>
      <c r="H268" s="91"/>
    </row>
    <row r="269" spans="1:8">
      <c r="A269" s="72"/>
      <c r="B269" s="91" t="s">
        <v>29</v>
      </c>
      <c r="C269" s="91">
        <v>26</v>
      </c>
      <c r="D269" s="91"/>
      <c r="E269" s="91"/>
      <c r="F269" s="91"/>
      <c r="G269" s="91"/>
      <c r="H269" s="91"/>
    </row>
    <row r="270" spans="1:8">
      <c r="A270" s="72"/>
      <c r="B270" s="91" t="s">
        <v>30</v>
      </c>
      <c r="C270" s="91">
        <v>18</v>
      </c>
      <c r="D270" s="91"/>
      <c r="E270" s="91"/>
      <c r="F270" s="91"/>
      <c r="G270" s="91"/>
      <c r="H270" s="91"/>
    </row>
    <row r="271" spans="1:8">
      <c r="A271" s="91"/>
      <c r="B271" s="91"/>
      <c r="C271" s="91"/>
      <c r="D271" s="91"/>
      <c r="E271" s="91"/>
      <c r="F271" s="91"/>
      <c r="G271" s="91"/>
      <c r="H271" s="91"/>
    </row>
  </sheetData>
  <sheetProtection sheet="1" objects="1" scenarios="1"/>
  <mergeCells count="83">
    <mergeCell ref="L42:M42"/>
    <mergeCell ref="L43:M43"/>
    <mergeCell ref="B183:U183"/>
    <mergeCell ref="B184:U184"/>
    <mergeCell ref="B185:U185"/>
    <mergeCell ref="A171:E171"/>
    <mergeCell ref="O153:U153"/>
    <mergeCell ref="A157:U157"/>
    <mergeCell ref="A169:E169"/>
    <mergeCell ref="A170:E170"/>
    <mergeCell ref="A107:U107"/>
    <mergeCell ref="A113:U113"/>
    <mergeCell ref="A114:F114"/>
    <mergeCell ref="A115:F115"/>
    <mergeCell ref="A116:F116"/>
    <mergeCell ref="B57:U57"/>
    <mergeCell ref="B186:U186"/>
    <mergeCell ref="B187:U187"/>
    <mergeCell ref="B182:U182"/>
    <mergeCell ref="A172:E172"/>
    <mergeCell ref="V173:AA174"/>
    <mergeCell ref="B178:U178"/>
    <mergeCell ref="B179:U179"/>
    <mergeCell ref="B180:U180"/>
    <mergeCell ref="B181:U181"/>
    <mergeCell ref="AC173:AH174"/>
    <mergeCell ref="AI173:AL174"/>
    <mergeCell ref="B175:U175"/>
    <mergeCell ref="B176:U176"/>
    <mergeCell ref="B177:U177"/>
    <mergeCell ref="V149:AA150"/>
    <mergeCell ref="AC149:AH150"/>
    <mergeCell ref="AI149:AL150"/>
    <mergeCell ref="V120:AA121"/>
    <mergeCell ref="O152:U152"/>
    <mergeCell ref="AC120:AH121"/>
    <mergeCell ref="AI120:AL121"/>
    <mergeCell ref="O123:U123"/>
    <mergeCell ref="A132:U132"/>
    <mergeCell ref="X132:AL132"/>
    <mergeCell ref="A60:U60"/>
    <mergeCell ref="Z60:AL60"/>
    <mergeCell ref="A82:U82"/>
    <mergeCell ref="Z82:AL82"/>
    <mergeCell ref="V104:AA105"/>
    <mergeCell ref="AC104:AH105"/>
    <mergeCell ref="AI104:AL105"/>
    <mergeCell ref="AC52:AH53"/>
    <mergeCell ref="AI52:AL53"/>
    <mergeCell ref="V52:AA53"/>
    <mergeCell ref="B53:C53"/>
    <mergeCell ref="A54:U54"/>
    <mergeCell ref="B55:U55"/>
    <mergeCell ref="B56:U56"/>
    <mergeCell ref="G43:K43"/>
    <mergeCell ref="B45:U45"/>
    <mergeCell ref="B47:J47"/>
    <mergeCell ref="B48:J48"/>
    <mergeCell ref="B49:J49"/>
    <mergeCell ref="G42:K42"/>
    <mergeCell ref="A27:U27"/>
    <mergeCell ref="B28:U28"/>
    <mergeCell ref="B29:U29"/>
    <mergeCell ref="B30:U30"/>
    <mergeCell ref="B31:U31"/>
    <mergeCell ref="B32:U32"/>
    <mergeCell ref="B33:U33"/>
    <mergeCell ref="A36:U36"/>
    <mergeCell ref="G39:K39"/>
    <mergeCell ref="G40:K40"/>
    <mergeCell ref="G41:K41"/>
    <mergeCell ref="L38:M38"/>
    <mergeCell ref="L39:M39"/>
    <mergeCell ref="L40:M40"/>
    <mergeCell ref="L41:M41"/>
    <mergeCell ref="V25:AA26"/>
    <mergeCell ref="AC25:AH26"/>
    <mergeCell ref="AI25:AL26"/>
    <mergeCell ref="A1:AE1"/>
    <mergeCell ref="A6:AL6"/>
    <mergeCell ref="A7:AL7"/>
    <mergeCell ref="A8:AL8"/>
    <mergeCell ref="A13:G13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100" max="3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92D050"/>
  </sheetPr>
  <dimension ref="A1:BD266"/>
  <sheetViews>
    <sheetView view="pageBreakPreview" zoomScale="96" zoomScaleNormal="100" zoomScaleSheetLayoutView="96" workbookViewId="0">
      <selection sqref="A1:AE1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0" bestFit="1" customWidth="1"/>
    <col min="33" max="33" width="11.140625" bestFit="1" customWidth="1"/>
    <col min="34" max="34" width="10.5703125" bestFit="1" customWidth="1"/>
    <col min="35" max="35" width="11.140625" customWidth="1"/>
    <col min="36" max="36" width="14.85546875" bestFit="1" customWidth="1"/>
    <col min="37" max="37" width="12.28515625" bestFit="1" customWidth="1"/>
    <col min="38" max="38" width="13" customWidth="1"/>
    <col min="39" max="39" width="24" style="72" hidden="1" customWidth="1"/>
    <col min="40" max="46" width="24" hidden="1" customWidth="1"/>
    <col min="47" max="56" width="11.42578125" hidden="1" customWidth="1"/>
  </cols>
  <sheetData>
    <row r="1" spans="1:56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M1" s="72" t="s">
        <v>139</v>
      </c>
      <c r="AU1" t="s">
        <v>139</v>
      </c>
    </row>
    <row r="2" spans="1:56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N2">
        <v>1</v>
      </c>
      <c r="AO2">
        <v>2</v>
      </c>
      <c r="AP2">
        <v>3</v>
      </c>
      <c r="AQ2">
        <v>4</v>
      </c>
      <c r="AR2">
        <v>5</v>
      </c>
      <c r="AS2" t="s">
        <v>149</v>
      </c>
      <c r="AT2" t="s">
        <v>92</v>
      </c>
      <c r="AV2">
        <v>1</v>
      </c>
      <c r="AW2">
        <v>2</v>
      </c>
      <c r="AX2">
        <v>3</v>
      </c>
      <c r="AY2">
        <v>4</v>
      </c>
      <c r="AZ2">
        <v>5</v>
      </c>
      <c r="BA2" t="s">
        <v>92</v>
      </c>
    </row>
    <row r="3" spans="1:56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M3" s="72" t="s">
        <v>150</v>
      </c>
      <c r="AN3">
        <v>0</v>
      </c>
      <c r="AO3">
        <v>1</v>
      </c>
      <c r="AP3">
        <v>1</v>
      </c>
      <c r="AQ3">
        <v>1</v>
      </c>
      <c r="AR3">
        <v>1</v>
      </c>
      <c r="AS3">
        <v>1</v>
      </c>
      <c r="AT3">
        <v>5</v>
      </c>
      <c r="AU3" t="s">
        <v>150</v>
      </c>
      <c r="AV3">
        <v>0</v>
      </c>
      <c r="AW3">
        <v>1</v>
      </c>
      <c r="AX3">
        <v>1</v>
      </c>
      <c r="AY3">
        <v>1</v>
      </c>
      <c r="AZ3">
        <v>1</v>
      </c>
      <c r="BA3">
        <v>3.5</v>
      </c>
      <c r="BB3">
        <v>1.29</v>
      </c>
      <c r="BC3">
        <v>4</v>
      </c>
      <c r="BD3">
        <v>2</v>
      </c>
    </row>
    <row r="4" spans="1:56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M4" s="72" t="s">
        <v>151</v>
      </c>
      <c r="AN4">
        <v>0</v>
      </c>
      <c r="AO4">
        <v>1</v>
      </c>
      <c r="AP4">
        <v>0</v>
      </c>
      <c r="AQ4">
        <v>1</v>
      </c>
      <c r="AR4">
        <v>2</v>
      </c>
      <c r="AS4">
        <v>1</v>
      </c>
      <c r="AT4">
        <v>5</v>
      </c>
      <c r="AU4" t="s">
        <v>151</v>
      </c>
      <c r="AV4">
        <v>0</v>
      </c>
      <c r="AW4">
        <v>1</v>
      </c>
      <c r="AX4">
        <v>0</v>
      </c>
      <c r="AY4">
        <v>1</v>
      </c>
      <c r="AZ4">
        <v>2</v>
      </c>
      <c r="BA4">
        <v>4</v>
      </c>
      <c r="BB4">
        <v>1.41</v>
      </c>
      <c r="BC4">
        <v>5</v>
      </c>
      <c r="BD4">
        <v>5</v>
      </c>
    </row>
    <row r="5" spans="1:56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M5" s="72" t="s">
        <v>152</v>
      </c>
      <c r="AN5">
        <v>0</v>
      </c>
      <c r="AO5">
        <v>0</v>
      </c>
      <c r="AP5">
        <v>0</v>
      </c>
      <c r="AQ5">
        <v>2</v>
      </c>
      <c r="AR5">
        <v>3</v>
      </c>
      <c r="AS5">
        <v>0</v>
      </c>
      <c r="AT5">
        <v>5</v>
      </c>
      <c r="AU5" t="s">
        <v>152</v>
      </c>
      <c r="AV5">
        <v>0</v>
      </c>
      <c r="AW5">
        <v>0</v>
      </c>
      <c r="AX5">
        <v>0</v>
      </c>
      <c r="AY5">
        <v>2</v>
      </c>
      <c r="AZ5">
        <v>3</v>
      </c>
      <c r="BA5">
        <v>4.5999999999999996</v>
      </c>
      <c r="BB5">
        <v>0.55000000000000004</v>
      </c>
      <c r="BC5">
        <v>5</v>
      </c>
      <c r="BD5">
        <v>5</v>
      </c>
    </row>
    <row r="6" spans="1:56" ht="15.75">
      <c r="A6" s="117" t="s">
        <v>134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72" t="s">
        <v>153</v>
      </c>
      <c r="AN6">
        <v>5</v>
      </c>
      <c r="AO6">
        <v>0</v>
      </c>
      <c r="AP6">
        <v>0</v>
      </c>
      <c r="AQ6">
        <v>0</v>
      </c>
      <c r="AR6">
        <v>0</v>
      </c>
      <c r="AS6">
        <v>0</v>
      </c>
      <c r="AT6">
        <v>5</v>
      </c>
      <c r="AU6" t="s">
        <v>153</v>
      </c>
      <c r="AV6">
        <v>5</v>
      </c>
      <c r="AW6">
        <v>0</v>
      </c>
      <c r="AX6">
        <v>0</v>
      </c>
      <c r="AY6">
        <v>0</v>
      </c>
      <c r="AZ6">
        <v>0</v>
      </c>
      <c r="BA6">
        <v>1</v>
      </c>
      <c r="BB6">
        <v>0</v>
      </c>
      <c r="BC6">
        <v>1</v>
      </c>
      <c r="BD6">
        <v>1</v>
      </c>
    </row>
    <row r="7" spans="1:56" ht="18.75" customHeight="1">
      <c r="A7" s="118" t="s">
        <v>1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72" t="s">
        <v>154</v>
      </c>
      <c r="AN7">
        <v>3</v>
      </c>
      <c r="AO7">
        <v>0</v>
      </c>
      <c r="AP7">
        <v>0</v>
      </c>
      <c r="AQ7">
        <v>0</v>
      </c>
      <c r="AR7">
        <v>1</v>
      </c>
      <c r="AS7">
        <v>1</v>
      </c>
      <c r="AT7">
        <v>5</v>
      </c>
      <c r="AU7" t="s">
        <v>154</v>
      </c>
      <c r="AV7">
        <v>3</v>
      </c>
      <c r="AW7">
        <v>0</v>
      </c>
      <c r="AX7">
        <v>0</v>
      </c>
      <c r="AY7">
        <v>0</v>
      </c>
      <c r="AZ7">
        <v>1</v>
      </c>
      <c r="BA7">
        <v>2</v>
      </c>
      <c r="BB7">
        <v>2</v>
      </c>
      <c r="BC7">
        <v>1</v>
      </c>
      <c r="BD7">
        <v>1</v>
      </c>
    </row>
    <row r="8" spans="1:56" ht="15.75" customHeight="1">
      <c r="A8" s="119" t="s">
        <v>198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72" t="s">
        <v>155</v>
      </c>
      <c r="AN8">
        <v>1</v>
      </c>
      <c r="AO8">
        <v>2</v>
      </c>
      <c r="AP8">
        <v>0</v>
      </c>
      <c r="AQ8">
        <v>0</v>
      </c>
      <c r="AR8">
        <v>2</v>
      </c>
      <c r="AS8">
        <v>0</v>
      </c>
      <c r="AT8">
        <v>5</v>
      </c>
      <c r="AU8" t="s">
        <v>155</v>
      </c>
      <c r="AV8">
        <v>1</v>
      </c>
      <c r="AW8">
        <v>2</v>
      </c>
      <c r="AX8">
        <v>0</v>
      </c>
      <c r="AY8">
        <v>0</v>
      </c>
      <c r="AZ8">
        <v>2</v>
      </c>
      <c r="BA8">
        <v>3</v>
      </c>
      <c r="BB8">
        <v>1.87</v>
      </c>
      <c r="BC8">
        <v>2</v>
      </c>
      <c r="BD8">
        <v>2</v>
      </c>
    </row>
    <row r="9" spans="1:56" ht="21" customHeight="1">
      <c r="AM9" s="72" t="s">
        <v>156</v>
      </c>
      <c r="AN9">
        <v>2</v>
      </c>
      <c r="AO9">
        <v>1</v>
      </c>
      <c r="AP9">
        <v>0</v>
      </c>
      <c r="AQ9">
        <v>0</v>
      </c>
      <c r="AR9">
        <v>1</v>
      </c>
      <c r="AS9">
        <v>1</v>
      </c>
      <c r="AT9">
        <v>5</v>
      </c>
      <c r="AU9" t="s">
        <v>156</v>
      </c>
      <c r="AV9">
        <v>2</v>
      </c>
      <c r="AW9">
        <v>1</v>
      </c>
      <c r="AX9">
        <v>0</v>
      </c>
      <c r="AY9">
        <v>0</v>
      </c>
      <c r="AZ9">
        <v>1</v>
      </c>
      <c r="BA9">
        <v>2.25</v>
      </c>
      <c r="BB9">
        <v>1.89</v>
      </c>
      <c r="BC9">
        <v>2</v>
      </c>
      <c r="BD9">
        <v>1</v>
      </c>
    </row>
    <row r="10" spans="1:56" ht="21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72" t="s">
        <v>157</v>
      </c>
      <c r="AN10">
        <v>3</v>
      </c>
      <c r="AO10">
        <v>1</v>
      </c>
      <c r="AP10">
        <v>0</v>
      </c>
      <c r="AQ10">
        <v>0</v>
      </c>
      <c r="AR10">
        <v>0</v>
      </c>
      <c r="AS10">
        <v>1</v>
      </c>
      <c r="AT10">
        <v>5</v>
      </c>
      <c r="AU10" t="s">
        <v>157</v>
      </c>
      <c r="AV10">
        <v>3</v>
      </c>
      <c r="AW10">
        <v>1</v>
      </c>
      <c r="AX10">
        <v>0</v>
      </c>
      <c r="AY10">
        <v>0</v>
      </c>
      <c r="AZ10">
        <v>0</v>
      </c>
      <c r="BA10">
        <v>1.25</v>
      </c>
      <c r="BB10">
        <v>0.5</v>
      </c>
      <c r="BC10">
        <v>1</v>
      </c>
      <c r="BD10">
        <v>1</v>
      </c>
    </row>
    <row r="11" spans="1:56" ht="21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72" t="s">
        <v>158</v>
      </c>
      <c r="AN11">
        <v>0</v>
      </c>
      <c r="AO11">
        <v>0</v>
      </c>
      <c r="AP11">
        <v>2</v>
      </c>
      <c r="AQ11">
        <v>1</v>
      </c>
      <c r="AR11">
        <v>2</v>
      </c>
      <c r="AS11">
        <v>0</v>
      </c>
      <c r="AT11">
        <v>5</v>
      </c>
      <c r="AU11" t="s">
        <v>158</v>
      </c>
      <c r="AV11">
        <v>0</v>
      </c>
      <c r="AW11">
        <v>0</v>
      </c>
      <c r="AX11">
        <v>2</v>
      </c>
      <c r="AY11">
        <v>1</v>
      </c>
      <c r="AZ11">
        <v>2</v>
      </c>
      <c r="BA11">
        <v>4</v>
      </c>
      <c r="BB11">
        <v>1</v>
      </c>
      <c r="BC11">
        <v>4</v>
      </c>
      <c r="BD11">
        <v>3</v>
      </c>
    </row>
    <row r="12" spans="1:56" ht="15.75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72" t="s">
        <v>159</v>
      </c>
      <c r="AN12">
        <v>0</v>
      </c>
      <c r="AO12">
        <v>1</v>
      </c>
      <c r="AP12">
        <v>1</v>
      </c>
      <c r="AQ12">
        <v>2</v>
      </c>
      <c r="AR12">
        <v>2</v>
      </c>
      <c r="AS12">
        <v>0</v>
      </c>
      <c r="AT12">
        <v>6</v>
      </c>
      <c r="AU12" t="s">
        <v>159</v>
      </c>
      <c r="AV12">
        <v>0</v>
      </c>
      <c r="AW12">
        <v>1</v>
      </c>
      <c r="AX12">
        <v>1</v>
      </c>
      <c r="AY12">
        <v>2</v>
      </c>
      <c r="AZ12">
        <v>2</v>
      </c>
      <c r="BA12">
        <v>3.83</v>
      </c>
      <c r="BB12">
        <v>1.17</v>
      </c>
      <c r="BC12">
        <v>4</v>
      </c>
      <c r="BD12">
        <v>4</v>
      </c>
    </row>
    <row r="13" spans="1:56" ht="33.75">
      <c r="A13" s="128"/>
      <c r="B13" s="128"/>
      <c r="C13" s="128"/>
      <c r="D13" s="128"/>
      <c r="E13" s="128"/>
      <c r="F13" s="128"/>
      <c r="G13" s="128"/>
      <c r="Y13" s="2"/>
      <c r="Z13" s="3"/>
      <c r="AA13" s="3"/>
      <c r="AB13" s="3"/>
      <c r="AC13" s="3"/>
      <c r="AD13" s="3"/>
      <c r="AE13" s="4"/>
      <c r="AJ13" s="2"/>
      <c r="AK13" s="3"/>
      <c r="AL13" s="3"/>
      <c r="AM13" s="72" t="s">
        <v>160</v>
      </c>
      <c r="AN13">
        <v>1</v>
      </c>
      <c r="AO13">
        <v>3</v>
      </c>
      <c r="AP13">
        <v>4</v>
      </c>
      <c r="AQ13">
        <v>8</v>
      </c>
      <c r="AR13">
        <v>3</v>
      </c>
      <c r="AS13">
        <v>0</v>
      </c>
      <c r="AT13">
        <v>19</v>
      </c>
      <c r="AU13" t="s">
        <v>160</v>
      </c>
      <c r="AV13">
        <v>1</v>
      </c>
      <c r="AW13">
        <v>3</v>
      </c>
      <c r="AX13">
        <v>4</v>
      </c>
      <c r="AY13">
        <v>8</v>
      </c>
      <c r="AZ13">
        <v>3</v>
      </c>
      <c r="BA13">
        <v>3.47</v>
      </c>
      <c r="BB13">
        <v>1.1200000000000001</v>
      </c>
      <c r="BC13">
        <v>4</v>
      </c>
      <c r="BD13">
        <v>4</v>
      </c>
    </row>
    <row r="14" spans="1:56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6"/>
      <c r="Z14" s="3"/>
      <c r="AA14" s="7"/>
      <c r="AB14" s="7"/>
      <c r="AC14" s="7"/>
      <c r="AD14" s="7"/>
      <c r="AE14" s="4"/>
      <c r="AF14" s="5"/>
      <c r="AG14" s="5"/>
      <c r="AH14" s="5"/>
      <c r="AI14" s="5"/>
      <c r="AJ14" s="6"/>
      <c r="AK14" s="3"/>
      <c r="AL14" s="7"/>
      <c r="AM14" s="72" t="s">
        <v>161</v>
      </c>
      <c r="AN14">
        <v>0</v>
      </c>
      <c r="AO14">
        <v>2</v>
      </c>
      <c r="AP14">
        <v>2</v>
      </c>
      <c r="AQ14">
        <v>7</v>
      </c>
      <c r="AR14">
        <v>10</v>
      </c>
      <c r="AS14">
        <v>0</v>
      </c>
      <c r="AT14">
        <v>21</v>
      </c>
      <c r="AU14" t="s">
        <v>161</v>
      </c>
      <c r="AV14">
        <v>0</v>
      </c>
      <c r="AW14">
        <v>2</v>
      </c>
      <c r="AX14">
        <v>2</v>
      </c>
      <c r="AY14">
        <v>7</v>
      </c>
      <c r="AZ14">
        <v>10</v>
      </c>
      <c r="BA14">
        <v>4.1900000000000004</v>
      </c>
      <c r="BB14">
        <v>0.98</v>
      </c>
      <c r="BC14">
        <v>4</v>
      </c>
      <c r="BD14">
        <v>5</v>
      </c>
    </row>
    <row r="15" spans="1:56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6"/>
      <c r="Z15" s="3"/>
      <c r="AA15" s="7"/>
      <c r="AB15" s="7"/>
      <c r="AC15" s="7"/>
      <c r="AD15" s="7"/>
      <c r="AE15" s="4"/>
      <c r="AF15" s="5"/>
      <c r="AG15" s="5"/>
      <c r="AH15" s="5"/>
      <c r="AI15" s="5"/>
      <c r="AJ15" s="6"/>
      <c r="AK15" s="3"/>
      <c r="AL15" s="7"/>
      <c r="AM15" s="72" t="s">
        <v>162</v>
      </c>
      <c r="AN15">
        <v>0</v>
      </c>
      <c r="AO15">
        <v>2</v>
      </c>
      <c r="AP15">
        <v>4</v>
      </c>
      <c r="AQ15">
        <v>8</v>
      </c>
      <c r="AR15">
        <v>7</v>
      </c>
      <c r="AS15">
        <v>0</v>
      </c>
      <c r="AT15">
        <v>21</v>
      </c>
      <c r="AU15" t="s">
        <v>162</v>
      </c>
      <c r="AV15">
        <v>0</v>
      </c>
      <c r="AW15">
        <v>2</v>
      </c>
      <c r="AX15">
        <v>4</v>
      </c>
      <c r="AY15">
        <v>8</v>
      </c>
      <c r="AZ15">
        <v>7</v>
      </c>
      <c r="BA15">
        <v>3.95</v>
      </c>
      <c r="BB15">
        <v>0.97</v>
      </c>
      <c r="BC15">
        <v>4</v>
      </c>
      <c r="BD15">
        <v>4</v>
      </c>
    </row>
    <row r="16" spans="1:5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6"/>
      <c r="Z16" s="3"/>
      <c r="AA16" s="7"/>
      <c r="AB16" s="7"/>
      <c r="AC16" s="7"/>
      <c r="AD16" s="7"/>
      <c r="AE16" s="4"/>
      <c r="AF16" s="5"/>
      <c r="AG16" s="5"/>
      <c r="AH16" s="5"/>
      <c r="AI16" s="5"/>
      <c r="AJ16" s="6"/>
      <c r="AK16" s="3"/>
      <c r="AL16" s="7"/>
      <c r="AM16" s="72" t="s">
        <v>163</v>
      </c>
      <c r="AN16">
        <v>3</v>
      </c>
      <c r="AO16">
        <v>4</v>
      </c>
      <c r="AP16">
        <v>2</v>
      </c>
      <c r="AQ16">
        <v>2</v>
      </c>
      <c r="AR16">
        <v>9</v>
      </c>
      <c r="AS16">
        <v>2</v>
      </c>
      <c r="AT16">
        <v>22</v>
      </c>
      <c r="AU16" t="s">
        <v>163</v>
      </c>
      <c r="AV16">
        <v>3</v>
      </c>
      <c r="AW16">
        <v>4</v>
      </c>
      <c r="AX16">
        <v>2</v>
      </c>
      <c r="AY16">
        <v>2</v>
      </c>
      <c r="AZ16">
        <v>9</v>
      </c>
      <c r="BA16">
        <v>3.5</v>
      </c>
      <c r="BB16">
        <v>1.61</v>
      </c>
      <c r="BC16">
        <v>4</v>
      </c>
      <c r="BD16">
        <v>5</v>
      </c>
    </row>
    <row r="17" spans="1:56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  <c r="Z17" s="3"/>
      <c r="AA17" s="7"/>
      <c r="AB17" s="7"/>
      <c r="AC17" s="7"/>
      <c r="AD17" s="7"/>
      <c r="AE17" s="4"/>
      <c r="AF17" s="5"/>
      <c r="AG17" s="5"/>
      <c r="AH17" s="5"/>
      <c r="AI17" s="5"/>
      <c r="AJ17" s="6"/>
      <c r="AK17" s="3"/>
      <c r="AL17" s="7"/>
      <c r="AM17" s="72" t="s">
        <v>164</v>
      </c>
      <c r="AN17">
        <v>3</v>
      </c>
      <c r="AO17">
        <v>1</v>
      </c>
      <c r="AP17">
        <v>8</v>
      </c>
      <c r="AQ17">
        <v>6</v>
      </c>
      <c r="AR17">
        <v>4</v>
      </c>
      <c r="AS17">
        <v>0</v>
      </c>
      <c r="AT17">
        <v>22</v>
      </c>
      <c r="AU17" t="s">
        <v>164</v>
      </c>
      <c r="AV17">
        <v>3</v>
      </c>
      <c r="AW17">
        <v>1</v>
      </c>
      <c r="AX17">
        <v>8</v>
      </c>
      <c r="AY17">
        <v>6</v>
      </c>
      <c r="AZ17">
        <v>4</v>
      </c>
      <c r="BA17">
        <v>3.32</v>
      </c>
      <c r="BB17">
        <v>1.25</v>
      </c>
      <c r="BC17">
        <v>3</v>
      </c>
      <c r="BD17">
        <v>3</v>
      </c>
    </row>
    <row r="18" spans="1:56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6"/>
      <c r="Z18" s="3"/>
      <c r="AA18" s="7"/>
      <c r="AB18" s="7"/>
      <c r="AC18" s="7"/>
      <c r="AD18" s="7"/>
      <c r="AE18" s="4"/>
      <c r="AF18" s="5"/>
      <c r="AG18" s="5"/>
      <c r="AH18" s="5"/>
      <c r="AI18" s="5"/>
      <c r="AJ18" s="6"/>
      <c r="AK18" s="3"/>
      <c r="AL18" s="7"/>
      <c r="AM18" s="72" t="s">
        <v>165</v>
      </c>
      <c r="AN18">
        <v>0</v>
      </c>
      <c r="AO18">
        <v>2</v>
      </c>
      <c r="AP18">
        <v>4</v>
      </c>
      <c r="AQ18">
        <v>9</v>
      </c>
      <c r="AR18">
        <v>7</v>
      </c>
      <c r="AS18">
        <v>0</v>
      </c>
      <c r="AT18">
        <v>22</v>
      </c>
      <c r="AU18" t="s">
        <v>165</v>
      </c>
      <c r="AV18">
        <v>0</v>
      </c>
      <c r="AW18">
        <v>2</v>
      </c>
      <c r="AX18">
        <v>4</v>
      </c>
      <c r="AY18">
        <v>9</v>
      </c>
      <c r="AZ18">
        <v>7</v>
      </c>
      <c r="BA18">
        <v>3.95</v>
      </c>
      <c r="BB18">
        <v>0.95</v>
      </c>
      <c r="BC18">
        <v>4</v>
      </c>
      <c r="BD18">
        <v>4</v>
      </c>
    </row>
    <row r="19" spans="1:56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6"/>
      <c r="Z19" s="3"/>
      <c r="AA19" s="7"/>
      <c r="AB19" s="7"/>
      <c r="AC19" s="7"/>
      <c r="AD19" s="7"/>
      <c r="AE19" s="4"/>
      <c r="AF19" s="5"/>
      <c r="AG19" s="5"/>
      <c r="AH19" s="5"/>
      <c r="AI19" s="5"/>
      <c r="AJ19" s="6"/>
      <c r="AK19" s="3"/>
      <c r="AL19" s="7"/>
      <c r="AM19" s="72" t="s">
        <v>166</v>
      </c>
      <c r="AN19">
        <v>0</v>
      </c>
      <c r="AO19">
        <v>4</v>
      </c>
      <c r="AP19">
        <v>6</v>
      </c>
      <c r="AQ19">
        <v>5</v>
      </c>
      <c r="AR19">
        <v>3</v>
      </c>
      <c r="AS19">
        <v>4</v>
      </c>
      <c r="AT19">
        <v>22</v>
      </c>
      <c r="AU19" t="s">
        <v>166</v>
      </c>
      <c r="AV19">
        <v>0</v>
      </c>
      <c r="AW19">
        <v>4</v>
      </c>
      <c r="AX19">
        <v>6</v>
      </c>
      <c r="AY19">
        <v>5</v>
      </c>
      <c r="AZ19">
        <v>3</v>
      </c>
      <c r="BA19">
        <v>3.39</v>
      </c>
      <c r="BB19">
        <v>1.04</v>
      </c>
      <c r="BC19">
        <v>3</v>
      </c>
      <c r="BD19">
        <v>3</v>
      </c>
    </row>
    <row r="20" spans="1:56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6"/>
      <c r="Z20" s="3"/>
      <c r="AA20" s="7"/>
      <c r="AB20" s="7"/>
      <c r="AC20" s="7"/>
      <c r="AD20" s="7"/>
      <c r="AE20" s="4"/>
      <c r="AF20" s="5"/>
      <c r="AG20" s="5"/>
      <c r="AH20" s="5"/>
      <c r="AI20" s="5"/>
      <c r="AJ20" s="6"/>
      <c r="AK20" s="3"/>
      <c r="AL20" s="7"/>
      <c r="AM20" s="72" t="s">
        <v>167</v>
      </c>
      <c r="AN20">
        <v>4</v>
      </c>
      <c r="AO20">
        <v>5</v>
      </c>
      <c r="AP20">
        <v>4</v>
      </c>
      <c r="AQ20">
        <v>2</v>
      </c>
      <c r="AR20">
        <v>7</v>
      </c>
      <c r="AS20">
        <v>0</v>
      </c>
      <c r="AT20">
        <v>22</v>
      </c>
      <c r="AU20" t="s">
        <v>167</v>
      </c>
      <c r="AV20">
        <v>4</v>
      </c>
      <c r="AW20">
        <v>5</v>
      </c>
      <c r="AX20">
        <v>4</v>
      </c>
      <c r="AY20">
        <v>2</v>
      </c>
      <c r="AZ20">
        <v>7</v>
      </c>
      <c r="BA20">
        <v>3.14</v>
      </c>
      <c r="BB20">
        <v>1.55</v>
      </c>
      <c r="BC20">
        <v>3</v>
      </c>
      <c r="BD20">
        <v>5</v>
      </c>
    </row>
    <row r="21" spans="1:56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6"/>
      <c r="Z21" s="3"/>
      <c r="AA21" s="7"/>
      <c r="AB21" s="7"/>
      <c r="AC21" s="7"/>
      <c r="AD21" s="7"/>
      <c r="AE21" s="4"/>
      <c r="AF21" s="5"/>
      <c r="AG21" s="5"/>
      <c r="AH21" s="5"/>
      <c r="AI21" s="5"/>
      <c r="AJ21" s="6"/>
      <c r="AK21" s="3"/>
      <c r="AL21" s="7"/>
      <c r="AM21" s="72" t="s">
        <v>168</v>
      </c>
      <c r="AN21">
        <v>4</v>
      </c>
      <c r="AO21">
        <v>1</v>
      </c>
      <c r="AP21">
        <v>1</v>
      </c>
      <c r="AQ21">
        <v>3</v>
      </c>
      <c r="AR21">
        <v>2</v>
      </c>
      <c r="AS21">
        <v>11</v>
      </c>
      <c r="AT21">
        <v>22</v>
      </c>
      <c r="AU21" t="s">
        <v>168</v>
      </c>
      <c r="AV21">
        <v>4</v>
      </c>
      <c r="AW21">
        <v>1</v>
      </c>
      <c r="AX21">
        <v>1</v>
      </c>
      <c r="AY21">
        <v>3</v>
      </c>
      <c r="AZ21">
        <v>2</v>
      </c>
      <c r="BA21">
        <v>2.82</v>
      </c>
      <c r="BB21">
        <v>1.66</v>
      </c>
      <c r="BC21">
        <v>3</v>
      </c>
      <c r="BD21">
        <v>1</v>
      </c>
    </row>
    <row r="22" spans="1:56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6"/>
      <c r="Z22" s="3"/>
      <c r="AA22" s="7"/>
      <c r="AB22" s="7"/>
      <c r="AC22" s="7"/>
      <c r="AD22" s="7"/>
      <c r="AE22" s="4"/>
      <c r="AF22" s="5"/>
      <c r="AG22" s="5"/>
      <c r="AH22" s="5"/>
      <c r="AI22" s="5"/>
      <c r="AJ22" s="6"/>
      <c r="AK22" s="3"/>
      <c r="AL22" s="7"/>
      <c r="AM22" s="72" t="s">
        <v>169</v>
      </c>
      <c r="AN22">
        <v>0</v>
      </c>
      <c r="AO22">
        <v>0</v>
      </c>
      <c r="AP22">
        <v>2</v>
      </c>
      <c r="AQ22">
        <v>1</v>
      </c>
      <c r="AR22">
        <v>5</v>
      </c>
      <c r="AS22">
        <v>14</v>
      </c>
      <c r="AT22">
        <v>22</v>
      </c>
      <c r="AU22" t="s">
        <v>169</v>
      </c>
      <c r="AV22">
        <v>0</v>
      </c>
      <c r="AW22">
        <v>0</v>
      </c>
      <c r="AX22">
        <v>2</v>
      </c>
      <c r="AY22">
        <v>1</v>
      </c>
      <c r="AZ22">
        <v>5</v>
      </c>
      <c r="BA22">
        <v>4.38</v>
      </c>
      <c r="BB22">
        <v>0.92</v>
      </c>
      <c r="BC22">
        <v>5</v>
      </c>
      <c r="BD22">
        <v>5</v>
      </c>
    </row>
    <row r="23" spans="1:56" ht="20.25">
      <c r="A23" s="5"/>
      <c r="B23" s="2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72" t="s">
        <v>170</v>
      </c>
      <c r="AN23">
        <v>0</v>
      </c>
      <c r="AO23">
        <v>1</v>
      </c>
      <c r="AP23">
        <v>1</v>
      </c>
      <c r="AQ23">
        <v>9</v>
      </c>
      <c r="AR23">
        <v>9</v>
      </c>
      <c r="AS23">
        <v>2</v>
      </c>
      <c r="AT23">
        <v>22</v>
      </c>
      <c r="AU23" t="s">
        <v>170</v>
      </c>
      <c r="AV23">
        <v>0</v>
      </c>
      <c r="AW23">
        <v>1</v>
      </c>
      <c r="AX23">
        <v>1</v>
      </c>
      <c r="AY23">
        <v>9</v>
      </c>
      <c r="AZ23">
        <v>9</v>
      </c>
      <c r="BA23">
        <v>4.3</v>
      </c>
      <c r="BB23">
        <v>0.8</v>
      </c>
      <c r="BC23">
        <v>4</v>
      </c>
      <c r="BD23">
        <v>4</v>
      </c>
    </row>
    <row r="24" spans="1:56" ht="20.25">
      <c r="A24" s="5"/>
      <c r="B24" s="2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72" t="s">
        <v>171</v>
      </c>
      <c r="AN24">
        <v>1</v>
      </c>
      <c r="AO24">
        <v>1</v>
      </c>
      <c r="AP24">
        <v>5</v>
      </c>
      <c r="AQ24">
        <v>7</v>
      </c>
      <c r="AR24">
        <v>8</v>
      </c>
      <c r="AS24">
        <v>0</v>
      </c>
      <c r="AT24">
        <v>22</v>
      </c>
      <c r="AU24" t="s">
        <v>171</v>
      </c>
      <c r="AV24">
        <v>1</v>
      </c>
      <c r="AW24">
        <v>1</v>
      </c>
      <c r="AX24">
        <v>5</v>
      </c>
      <c r="AY24">
        <v>7</v>
      </c>
      <c r="AZ24">
        <v>8</v>
      </c>
      <c r="BA24">
        <v>3.91</v>
      </c>
      <c r="BB24">
        <v>1.1100000000000001</v>
      </c>
      <c r="BC24">
        <v>4</v>
      </c>
      <c r="BD24">
        <v>5</v>
      </c>
    </row>
    <row r="25" spans="1:56" ht="1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10" t="s">
        <v>11</v>
      </c>
      <c r="W25" s="111"/>
      <c r="X25" s="111"/>
      <c r="Y25" s="111"/>
      <c r="Z25" s="111"/>
      <c r="AA25" s="111"/>
      <c r="AB25" s="23"/>
      <c r="AC25" s="110" t="s">
        <v>12</v>
      </c>
      <c r="AD25" s="111"/>
      <c r="AE25" s="111"/>
      <c r="AF25" s="111"/>
      <c r="AG25" s="111"/>
      <c r="AH25" s="112"/>
      <c r="AI25" s="121" t="s">
        <v>86</v>
      </c>
      <c r="AJ25" s="122"/>
      <c r="AK25" s="122"/>
      <c r="AL25" s="122"/>
      <c r="AM25" s="72" t="s">
        <v>172</v>
      </c>
      <c r="AN25">
        <v>0</v>
      </c>
      <c r="AO25">
        <v>1</v>
      </c>
      <c r="AP25">
        <v>4</v>
      </c>
      <c r="AQ25">
        <v>7</v>
      </c>
      <c r="AR25">
        <v>8</v>
      </c>
      <c r="AS25">
        <v>2</v>
      </c>
      <c r="AT25">
        <v>22</v>
      </c>
      <c r="AU25" t="s">
        <v>172</v>
      </c>
      <c r="AV25">
        <v>0</v>
      </c>
      <c r="AW25">
        <v>1</v>
      </c>
      <c r="AX25">
        <v>4</v>
      </c>
      <c r="AY25">
        <v>7</v>
      </c>
      <c r="AZ25">
        <v>8</v>
      </c>
      <c r="BA25">
        <v>4.0999999999999996</v>
      </c>
      <c r="BB25">
        <v>0.91</v>
      </c>
      <c r="BC25">
        <v>4</v>
      </c>
      <c r="BD25">
        <v>5</v>
      </c>
    </row>
    <row r="26" spans="1:56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10"/>
      <c r="W26" s="111"/>
      <c r="X26" s="111"/>
      <c r="Y26" s="111"/>
      <c r="Z26" s="111"/>
      <c r="AA26" s="111"/>
      <c r="AB26" s="23"/>
      <c r="AC26" s="110"/>
      <c r="AD26" s="111"/>
      <c r="AE26" s="111"/>
      <c r="AF26" s="111"/>
      <c r="AG26" s="111"/>
      <c r="AH26" s="112"/>
      <c r="AI26" s="121"/>
      <c r="AJ26" s="122"/>
      <c r="AK26" s="122"/>
      <c r="AL26" s="122"/>
      <c r="AM26" s="72" t="s">
        <v>173</v>
      </c>
      <c r="AN26">
        <v>1</v>
      </c>
      <c r="AO26">
        <v>0</v>
      </c>
      <c r="AP26">
        <v>0</v>
      </c>
      <c r="AQ26">
        <v>1</v>
      </c>
      <c r="AR26">
        <v>3</v>
      </c>
      <c r="AS26">
        <v>17</v>
      </c>
      <c r="AT26">
        <v>22</v>
      </c>
      <c r="AU26" t="s">
        <v>173</v>
      </c>
      <c r="AV26">
        <v>1</v>
      </c>
      <c r="AW26">
        <v>0</v>
      </c>
      <c r="AX26">
        <v>0</v>
      </c>
      <c r="AY26">
        <v>1</v>
      </c>
      <c r="AZ26">
        <v>3</v>
      </c>
      <c r="BA26">
        <v>4</v>
      </c>
      <c r="BB26">
        <v>1.73</v>
      </c>
      <c r="BC26">
        <v>5</v>
      </c>
      <c r="BD26">
        <v>5</v>
      </c>
    </row>
    <row r="27" spans="1:56" s="24" customFormat="1" ht="40.5" customHeight="1">
      <c r="A27" s="103" t="s">
        <v>13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43">
        <v>1</v>
      </c>
      <c r="W27" s="43">
        <v>2</v>
      </c>
      <c r="X27" s="43">
        <v>3</v>
      </c>
      <c r="Y27" s="43">
        <v>4</v>
      </c>
      <c r="Z27" s="43">
        <v>5</v>
      </c>
      <c r="AA27" s="43" t="s">
        <v>37</v>
      </c>
      <c r="AB27" s="52" t="s">
        <v>14</v>
      </c>
      <c r="AC27" s="43">
        <v>1</v>
      </c>
      <c r="AD27" s="43">
        <v>2</v>
      </c>
      <c r="AE27" s="43">
        <v>3</v>
      </c>
      <c r="AF27" s="43">
        <v>4</v>
      </c>
      <c r="AG27" s="43">
        <v>5</v>
      </c>
      <c r="AH27" s="43" t="s">
        <v>37</v>
      </c>
      <c r="AI27" s="53" t="s">
        <v>15</v>
      </c>
      <c r="AJ27" s="53" t="s">
        <v>16</v>
      </c>
      <c r="AK27" s="53" t="s">
        <v>17</v>
      </c>
      <c r="AL27" s="53" t="s">
        <v>18</v>
      </c>
      <c r="AM27" s="24" t="s">
        <v>174</v>
      </c>
      <c r="AN27" s="24">
        <v>1</v>
      </c>
      <c r="AO27" s="24">
        <v>2</v>
      </c>
      <c r="AP27" s="24">
        <v>3</v>
      </c>
      <c r="AQ27" s="24">
        <v>9</v>
      </c>
      <c r="AR27" s="24">
        <v>5</v>
      </c>
      <c r="AS27" s="24">
        <v>2</v>
      </c>
      <c r="AT27" s="24">
        <v>22</v>
      </c>
      <c r="AU27" s="24" t="s">
        <v>174</v>
      </c>
      <c r="AV27" s="24">
        <v>1</v>
      </c>
      <c r="AW27" s="24">
        <v>2</v>
      </c>
      <c r="AX27" s="24">
        <v>3</v>
      </c>
      <c r="AY27" s="24">
        <v>9</v>
      </c>
      <c r="AZ27" s="24">
        <v>5</v>
      </c>
      <c r="BA27" s="24">
        <v>3.75</v>
      </c>
      <c r="BB27" s="24">
        <v>1.1200000000000001</v>
      </c>
      <c r="BC27" s="24">
        <v>4</v>
      </c>
      <c r="BD27" s="24">
        <v>4</v>
      </c>
    </row>
    <row r="28" spans="1:56" s="27" customFormat="1" ht="20.100000000000001" customHeight="1">
      <c r="A28" s="25" t="s">
        <v>19</v>
      </c>
      <c r="B28" s="107" t="s">
        <v>60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89">
        <f>+AN3</f>
        <v>0</v>
      </c>
      <c r="W28" s="89">
        <f t="shared" ref="W28:AA33" si="0">+AO3</f>
        <v>1</v>
      </c>
      <c r="X28" s="89">
        <f t="shared" si="0"/>
        <v>1</v>
      </c>
      <c r="Y28" s="89">
        <f t="shared" si="0"/>
        <v>1</v>
      </c>
      <c r="Z28" s="89">
        <f t="shared" si="0"/>
        <v>1</v>
      </c>
      <c r="AA28" s="89">
        <f t="shared" si="0"/>
        <v>1</v>
      </c>
      <c r="AB28" s="89">
        <f>SUM(V28:AA28)</f>
        <v>5</v>
      </c>
      <c r="AC28" s="26">
        <f t="shared" ref="AC28:AH33" si="1">V28/$AB28</f>
        <v>0</v>
      </c>
      <c r="AD28" s="26">
        <f t="shared" si="1"/>
        <v>0.2</v>
      </c>
      <c r="AE28" s="26">
        <f t="shared" si="1"/>
        <v>0.2</v>
      </c>
      <c r="AF28" s="26">
        <f t="shared" si="1"/>
        <v>0.2</v>
      </c>
      <c r="AG28" s="26">
        <f t="shared" si="1"/>
        <v>0.2</v>
      </c>
      <c r="AH28" s="26">
        <f t="shared" si="1"/>
        <v>0.2</v>
      </c>
      <c r="AI28" s="89">
        <f t="shared" ref="AI28:AL33" si="2">+BA3</f>
        <v>3.5</v>
      </c>
      <c r="AJ28" s="89">
        <f t="shared" si="2"/>
        <v>1.29</v>
      </c>
      <c r="AK28" s="89">
        <f t="shared" si="2"/>
        <v>4</v>
      </c>
      <c r="AL28" s="89">
        <f t="shared" si="2"/>
        <v>2</v>
      </c>
      <c r="AM28" s="27" t="s">
        <v>140</v>
      </c>
      <c r="AU28" s="27" t="s">
        <v>140</v>
      </c>
    </row>
    <row r="29" spans="1:56" s="27" customFormat="1" ht="20.100000000000001" customHeight="1">
      <c r="A29" s="25" t="s">
        <v>20</v>
      </c>
      <c r="B29" s="107" t="s">
        <v>21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89">
        <f t="shared" ref="V29:V33" si="3">+AN4</f>
        <v>0</v>
      </c>
      <c r="W29" s="89">
        <f t="shared" si="0"/>
        <v>1</v>
      </c>
      <c r="X29" s="89">
        <f t="shared" si="0"/>
        <v>0</v>
      </c>
      <c r="Y29" s="89">
        <f t="shared" si="0"/>
        <v>1</v>
      </c>
      <c r="Z29" s="89">
        <f t="shared" si="0"/>
        <v>2</v>
      </c>
      <c r="AA29" s="89">
        <f t="shared" si="0"/>
        <v>1</v>
      </c>
      <c r="AB29" s="89">
        <f t="shared" ref="AB29:AB33" si="4">SUM(V29:AA29)</f>
        <v>5</v>
      </c>
      <c r="AC29" s="26">
        <f t="shared" si="1"/>
        <v>0</v>
      </c>
      <c r="AD29" s="26">
        <f t="shared" si="1"/>
        <v>0.2</v>
      </c>
      <c r="AE29" s="26">
        <f t="shared" si="1"/>
        <v>0</v>
      </c>
      <c r="AF29" s="26">
        <f t="shared" si="1"/>
        <v>0.2</v>
      </c>
      <c r="AG29" s="26">
        <f t="shared" si="1"/>
        <v>0.4</v>
      </c>
      <c r="AH29" s="26">
        <f t="shared" si="1"/>
        <v>0.2</v>
      </c>
      <c r="AI29" s="89">
        <f t="shared" si="2"/>
        <v>4</v>
      </c>
      <c r="AJ29" s="89">
        <f t="shared" si="2"/>
        <v>1.41</v>
      </c>
      <c r="AK29" s="89">
        <f t="shared" si="2"/>
        <v>5</v>
      </c>
      <c r="AL29" s="89">
        <f t="shared" si="2"/>
        <v>5</v>
      </c>
      <c r="AU29" s="27" t="s">
        <v>119</v>
      </c>
    </row>
    <row r="30" spans="1:56" s="27" customFormat="1" ht="20.100000000000001" customHeight="1">
      <c r="A30" s="25" t="s">
        <v>22</v>
      </c>
      <c r="B30" s="107" t="s">
        <v>62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89">
        <f t="shared" si="3"/>
        <v>0</v>
      </c>
      <c r="W30" s="89">
        <f t="shared" si="0"/>
        <v>0</v>
      </c>
      <c r="X30" s="89">
        <f t="shared" si="0"/>
        <v>0</v>
      </c>
      <c r="Y30" s="89">
        <f t="shared" si="0"/>
        <v>2</v>
      </c>
      <c r="Z30" s="89">
        <f t="shared" si="0"/>
        <v>3</v>
      </c>
      <c r="AA30" s="89">
        <f t="shared" si="0"/>
        <v>0</v>
      </c>
      <c r="AB30" s="89">
        <f t="shared" si="4"/>
        <v>5</v>
      </c>
      <c r="AC30" s="26">
        <f t="shared" si="1"/>
        <v>0</v>
      </c>
      <c r="AD30" s="26">
        <f t="shared" si="1"/>
        <v>0</v>
      </c>
      <c r="AE30" s="26">
        <f t="shared" si="1"/>
        <v>0</v>
      </c>
      <c r="AF30" s="26">
        <f t="shared" si="1"/>
        <v>0.4</v>
      </c>
      <c r="AG30" s="26">
        <f t="shared" si="1"/>
        <v>0.6</v>
      </c>
      <c r="AH30" s="26">
        <f t="shared" si="1"/>
        <v>0</v>
      </c>
      <c r="AI30" s="89">
        <f t="shared" si="2"/>
        <v>4.5999999999999996</v>
      </c>
      <c r="AJ30" s="89">
        <f t="shared" si="2"/>
        <v>0.55000000000000004</v>
      </c>
      <c r="AK30" s="89">
        <f t="shared" si="2"/>
        <v>5</v>
      </c>
      <c r="AL30" s="89">
        <f t="shared" si="2"/>
        <v>5</v>
      </c>
    </row>
    <row r="31" spans="1:56" s="27" customFormat="1" ht="20.100000000000001" customHeight="1">
      <c r="A31" s="25" t="s">
        <v>24</v>
      </c>
      <c r="B31" s="107" t="s">
        <v>23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89">
        <f t="shared" si="3"/>
        <v>5</v>
      </c>
      <c r="W31" s="89">
        <f t="shared" si="0"/>
        <v>0</v>
      </c>
      <c r="X31" s="89">
        <f t="shared" si="0"/>
        <v>0</v>
      </c>
      <c r="Y31" s="89">
        <f t="shared" si="0"/>
        <v>0</v>
      </c>
      <c r="Z31" s="89">
        <f t="shared" si="0"/>
        <v>0</v>
      </c>
      <c r="AA31" s="89">
        <f t="shared" si="0"/>
        <v>0</v>
      </c>
      <c r="AB31" s="89">
        <f t="shared" si="4"/>
        <v>5</v>
      </c>
      <c r="AC31" s="26">
        <f t="shared" si="1"/>
        <v>1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89">
        <f t="shared" si="2"/>
        <v>1</v>
      </c>
      <c r="AJ31" s="89">
        <f t="shared" si="2"/>
        <v>0</v>
      </c>
      <c r="AK31" s="89">
        <f t="shared" si="2"/>
        <v>1</v>
      </c>
      <c r="AL31" s="89">
        <f t="shared" si="2"/>
        <v>1</v>
      </c>
    </row>
    <row r="32" spans="1:56" s="27" customFormat="1" ht="20.100000000000001" customHeight="1">
      <c r="A32" s="25" t="s">
        <v>26</v>
      </c>
      <c r="B32" s="107" t="s">
        <v>25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89">
        <f t="shared" si="3"/>
        <v>3</v>
      </c>
      <c r="W32" s="89">
        <f t="shared" si="0"/>
        <v>0</v>
      </c>
      <c r="X32" s="89">
        <f t="shared" si="0"/>
        <v>0</v>
      </c>
      <c r="Y32" s="89">
        <f t="shared" si="0"/>
        <v>0</v>
      </c>
      <c r="Z32" s="89">
        <f t="shared" si="0"/>
        <v>1</v>
      </c>
      <c r="AA32" s="89">
        <f t="shared" si="0"/>
        <v>1</v>
      </c>
      <c r="AB32" s="89">
        <f t="shared" si="4"/>
        <v>5</v>
      </c>
      <c r="AC32" s="26">
        <f t="shared" si="1"/>
        <v>0.6</v>
      </c>
      <c r="AD32" s="26">
        <f t="shared" si="1"/>
        <v>0</v>
      </c>
      <c r="AE32" s="26">
        <f t="shared" si="1"/>
        <v>0</v>
      </c>
      <c r="AF32" s="26">
        <f t="shared" si="1"/>
        <v>0</v>
      </c>
      <c r="AG32" s="26">
        <f t="shared" si="1"/>
        <v>0.2</v>
      </c>
      <c r="AH32" s="26">
        <f t="shared" si="1"/>
        <v>0.2</v>
      </c>
      <c r="AI32" s="89">
        <f t="shared" si="2"/>
        <v>2</v>
      </c>
      <c r="AJ32" s="89">
        <f t="shared" si="2"/>
        <v>2</v>
      </c>
      <c r="AK32" s="89">
        <f t="shared" si="2"/>
        <v>1</v>
      </c>
      <c r="AL32" s="89">
        <f t="shared" si="2"/>
        <v>1</v>
      </c>
    </row>
    <row r="33" spans="1:52" s="27" customFormat="1" ht="20.100000000000001" customHeight="1">
      <c r="A33" s="25" t="s">
        <v>61</v>
      </c>
      <c r="B33" s="107" t="s">
        <v>27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89">
        <f t="shared" si="3"/>
        <v>1</v>
      </c>
      <c r="W33" s="89">
        <f t="shared" si="0"/>
        <v>2</v>
      </c>
      <c r="X33" s="89">
        <f t="shared" si="0"/>
        <v>0</v>
      </c>
      <c r="Y33" s="89">
        <f t="shared" si="0"/>
        <v>0</v>
      </c>
      <c r="Z33" s="89">
        <f t="shared" si="0"/>
        <v>2</v>
      </c>
      <c r="AA33" s="89">
        <f t="shared" si="0"/>
        <v>0</v>
      </c>
      <c r="AB33" s="89">
        <f t="shared" si="4"/>
        <v>5</v>
      </c>
      <c r="AC33" s="26">
        <f t="shared" si="1"/>
        <v>0.2</v>
      </c>
      <c r="AD33" s="26">
        <f t="shared" si="1"/>
        <v>0.4</v>
      </c>
      <c r="AE33" s="26">
        <f t="shared" si="1"/>
        <v>0</v>
      </c>
      <c r="AF33" s="26">
        <f t="shared" si="1"/>
        <v>0</v>
      </c>
      <c r="AG33" s="26">
        <f t="shared" si="1"/>
        <v>0.4</v>
      </c>
      <c r="AH33" s="26">
        <f t="shared" si="1"/>
        <v>0</v>
      </c>
      <c r="AI33" s="89">
        <f t="shared" si="2"/>
        <v>3</v>
      </c>
      <c r="AJ33" s="89">
        <f t="shared" si="2"/>
        <v>1.87</v>
      </c>
      <c r="AK33" s="89">
        <f t="shared" si="2"/>
        <v>2</v>
      </c>
      <c r="AL33" s="89">
        <f t="shared" si="2"/>
        <v>2</v>
      </c>
    </row>
    <row r="34" spans="1:52" s="24" customFormat="1" ht="16.5" customHeight="1">
      <c r="A34" s="28"/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</row>
    <row r="35" spans="1:52" s="24" customFormat="1" ht="16.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32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91" t="s">
        <v>139</v>
      </c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s="24" customFormat="1" ht="26.25" customHeight="1">
      <c r="A36" s="103" t="s">
        <v>28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91" t="s">
        <v>120</v>
      </c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s="24" customFormat="1" ht="13.5" customHeight="1">
      <c r="A37" s="29"/>
      <c r="B37" s="29"/>
      <c r="C37" s="29"/>
      <c r="D37" s="29"/>
      <c r="E37" s="29"/>
      <c r="F37" s="33"/>
      <c r="G37" s="34"/>
      <c r="H37" s="34"/>
      <c r="I37" s="34"/>
      <c r="J37" s="34"/>
      <c r="K37" s="34"/>
      <c r="L37" s="34"/>
      <c r="M37" s="34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91"/>
      <c r="AN37" s="91"/>
      <c r="AO37" s="91" t="s">
        <v>95</v>
      </c>
      <c r="AP37" s="91" t="s">
        <v>175</v>
      </c>
      <c r="AQ37" s="91" t="s">
        <v>176</v>
      </c>
      <c r="AR37" s="91" t="s">
        <v>108</v>
      </c>
      <c r="AS37" s="91" t="s">
        <v>177</v>
      </c>
      <c r="AT37" s="91" t="s">
        <v>110</v>
      </c>
      <c r="AU37" s="91" t="s">
        <v>178</v>
      </c>
      <c r="AV37" s="91" t="s">
        <v>179</v>
      </c>
      <c r="AW37" s="91" t="s">
        <v>180</v>
      </c>
      <c r="AX37" s="91" t="s">
        <v>181</v>
      </c>
      <c r="AY37" s="91" t="s">
        <v>182</v>
      </c>
      <c r="AZ37" s="91" t="s">
        <v>116</v>
      </c>
    </row>
    <row r="38" spans="1:52" s="24" customFormat="1" ht="21">
      <c r="A38" s="29"/>
      <c r="B38" s="29"/>
      <c r="C38" s="29"/>
      <c r="D38" s="29"/>
      <c r="E38" s="29"/>
      <c r="F38" s="33"/>
      <c r="G38" s="35"/>
      <c r="H38" s="35"/>
      <c r="I38" s="35"/>
      <c r="J38" s="35"/>
      <c r="K38" s="35"/>
      <c r="L38" s="123" t="s">
        <v>96</v>
      </c>
      <c r="M38" s="124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91" t="s">
        <v>121</v>
      </c>
      <c r="AN38" s="91" t="s">
        <v>100</v>
      </c>
      <c r="AO38" s="91">
        <v>22</v>
      </c>
      <c r="AP38" s="91">
        <v>22</v>
      </c>
      <c r="AQ38" s="91">
        <v>22</v>
      </c>
      <c r="AR38" s="91">
        <v>22</v>
      </c>
      <c r="AS38" s="91">
        <v>22</v>
      </c>
      <c r="AT38" s="91">
        <v>22</v>
      </c>
      <c r="AU38" s="91">
        <v>22</v>
      </c>
      <c r="AV38" s="91">
        <v>22</v>
      </c>
      <c r="AW38" s="91">
        <v>22</v>
      </c>
      <c r="AX38" s="91">
        <v>22</v>
      </c>
      <c r="AY38" s="91">
        <v>22</v>
      </c>
      <c r="AZ38" s="91">
        <v>22</v>
      </c>
    </row>
    <row r="39" spans="1:52" s="24" customFormat="1" ht="20.100000000000001" customHeight="1">
      <c r="A39" s="29"/>
      <c r="B39" s="29"/>
      <c r="C39" s="29"/>
      <c r="D39" s="29"/>
      <c r="E39" s="29"/>
      <c r="F39" s="33"/>
      <c r="G39" s="126" t="str">
        <f>+AN59</f>
        <v>Visita del Instituto a la Universidad</v>
      </c>
      <c r="H39" s="126"/>
      <c r="I39" s="126"/>
      <c r="J39" s="126"/>
      <c r="K39" s="126"/>
      <c r="L39" s="123">
        <f>+AO59</f>
        <v>1</v>
      </c>
      <c r="M39" s="124">
        <v>96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91"/>
      <c r="AN39" s="91" t="s">
        <v>122</v>
      </c>
      <c r="AO39" s="91">
        <v>0</v>
      </c>
      <c r="AP39" s="91">
        <v>0</v>
      </c>
      <c r="AQ39" s="91">
        <v>0</v>
      </c>
      <c r="AR39" s="91">
        <v>0</v>
      </c>
      <c r="AS39" s="91">
        <v>0</v>
      </c>
      <c r="AT39" s="91">
        <v>0</v>
      </c>
      <c r="AU39" s="91">
        <v>0</v>
      </c>
      <c r="AV39" s="91">
        <v>0</v>
      </c>
      <c r="AW39" s="91">
        <v>0</v>
      </c>
      <c r="AX39" s="91">
        <v>0</v>
      </c>
      <c r="AY39" s="91">
        <v>0</v>
      </c>
      <c r="AZ39" s="91">
        <v>0</v>
      </c>
    </row>
    <row r="40" spans="1:52" s="24" customFormat="1" ht="20.100000000000001" customHeight="1">
      <c r="A40" s="29"/>
      <c r="B40" s="29"/>
      <c r="C40" s="29"/>
      <c r="D40" s="29"/>
      <c r="E40" s="29"/>
      <c r="F40" s="33"/>
      <c r="G40" s="126" t="str">
        <f t="shared" ref="G40:G42" si="5">+AN60</f>
        <v>Información que llega al Instituto</v>
      </c>
      <c r="H40" s="126"/>
      <c r="I40" s="126"/>
      <c r="J40" s="126"/>
      <c r="K40" s="126"/>
      <c r="L40" s="123">
        <f t="shared" ref="L40:L42" si="6">+AO60</f>
        <v>1</v>
      </c>
      <c r="M40" s="124">
        <v>97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91" t="s">
        <v>140</v>
      </c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s="24" customFormat="1" ht="20.100000000000001" customHeight="1">
      <c r="A41" s="29"/>
      <c r="B41" s="29"/>
      <c r="C41" s="29"/>
      <c r="D41" s="29"/>
      <c r="E41" s="29"/>
      <c r="F41" s="33"/>
      <c r="G41" s="126" t="str">
        <f t="shared" si="5"/>
        <v>Página Web</v>
      </c>
      <c r="H41" s="126"/>
      <c r="I41" s="126"/>
      <c r="J41" s="126"/>
      <c r="K41" s="126"/>
      <c r="L41" s="123">
        <f t="shared" si="6"/>
        <v>2</v>
      </c>
      <c r="M41" s="124">
        <v>98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s="24" customFormat="1" ht="20.100000000000001" customHeight="1">
      <c r="A42" s="29"/>
      <c r="B42" s="29"/>
      <c r="C42" s="29"/>
      <c r="D42" s="29"/>
      <c r="E42" s="29"/>
      <c r="F42" s="33"/>
      <c r="G42" s="126" t="str">
        <f t="shared" si="5"/>
        <v>Otro</v>
      </c>
      <c r="H42" s="126"/>
      <c r="I42" s="126"/>
      <c r="J42" s="126"/>
      <c r="K42" s="126"/>
      <c r="L42" s="123">
        <f t="shared" si="6"/>
        <v>1</v>
      </c>
      <c r="M42" s="124">
        <v>99</v>
      </c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s="24" customFormat="1" ht="20.100000000000001" customHeight="1">
      <c r="A43" s="29"/>
      <c r="B43" s="29"/>
      <c r="C43" s="29"/>
      <c r="D43" s="29"/>
      <c r="E43" s="29"/>
      <c r="F43" s="33"/>
      <c r="G43" s="126"/>
      <c r="H43" s="126"/>
      <c r="I43" s="126"/>
      <c r="J43" s="126"/>
      <c r="K43" s="126"/>
      <c r="L43" s="123"/>
      <c r="M43" s="124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52" s="24" customFormat="1" ht="15.75" customHeight="1">
      <c r="A44" s="29"/>
      <c r="B44" s="29"/>
      <c r="C44" s="29"/>
      <c r="D44" s="29"/>
      <c r="E44" s="29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91" t="s">
        <v>94</v>
      </c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</row>
    <row r="45" spans="1:52" s="24" customFormat="1" ht="25.5" customHeight="1">
      <c r="A45" s="29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33"/>
      <c r="W45" s="33"/>
      <c r="X45" s="33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91" t="s">
        <v>188</v>
      </c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</row>
    <row r="46" spans="1:52" s="24" customFormat="1" ht="12.75" customHeight="1">
      <c r="A46" s="29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33"/>
      <c r="W46" s="33"/>
      <c r="X46" s="33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91"/>
      <c r="AN46" s="91"/>
      <c r="AO46" s="91" t="s">
        <v>96</v>
      </c>
      <c r="AP46" s="91" t="s">
        <v>97</v>
      </c>
      <c r="AQ46" s="91" t="s">
        <v>98</v>
      </c>
      <c r="AR46" s="91" t="s">
        <v>99</v>
      </c>
      <c r="AS46" s="91"/>
      <c r="AT46" s="91"/>
      <c r="AU46" s="91"/>
      <c r="AV46" s="91"/>
      <c r="AW46" s="91"/>
      <c r="AX46" s="91"/>
      <c r="AY46" s="91"/>
      <c r="AZ46" s="91"/>
    </row>
    <row r="47" spans="1:52" s="24" customFormat="1" ht="21">
      <c r="A47" s="33"/>
      <c r="B47" s="127"/>
      <c r="C47" s="127"/>
      <c r="D47" s="127"/>
      <c r="E47" s="127"/>
      <c r="F47" s="127"/>
      <c r="G47" s="127"/>
      <c r="H47" s="127"/>
      <c r="I47" s="127"/>
      <c r="J47" s="127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29"/>
      <c r="AL47" s="29"/>
      <c r="AM47" s="91" t="s">
        <v>100</v>
      </c>
      <c r="AN47" s="91" t="s">
        <v>102</v>
      </c>
      <c r="AO47" s="91">
        <v>5</v>
      </c>
      <c r="AP47" s="91">
        <v>22.7</v>
      </c>
      <c r="AQ47" s="91">
        <v>22.7</v>
      </c>
      <c r="AR47" s="91">
        <v>22.7</v>
      </c>
      <c r="AS47" s="91"/>
      <c r="AT47" s="91"/>
      <c r="AU47" s="91"/>
      <c r="AV47" s="91"/>
      <c r="AW47" s="91"/>
      <c r="AX47" s="91"/>
      <c r="AY47" s="91"/>
      <c r="AZ47" s="91"/>
    </row>
    <row r="48" spans="1:52" s="24" customFormat="1" ht="21">
      <c r="A48" s="33"/>
      <c r="B48" s="127"/>
      <c r="C48" s="127"/>
      <c r="D48" s="127"/>
      <c r="E48" s="127"/>
      <c r="F48" s="127"/>
      <c r="G48" s="127"/>
      <c r="H48" s="127"/>
      <c r="I48" s="127"/>
      <c r="J48" s="127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91"/>
      <c r="AN48" s="91" t="s">
        <v>103</v>
      </c>
      <c r="AO48" s="91">
        <v>9</v>
      </c>
      <c r="AP48" s="91">
        <v>40.9</v>
      </c>
      <c r="AQ48" s="91">
        <v>40.9</v>
      </c>
      <c r="AR48" s="91">
        <v>63.6</v>
      </c>
      <c r="AS48" s="91"/>
      <c r="AT48" s="91"/>
      <c r="AU48" s="91"/>
      <c r="AV48" s="91"/>
      <c r="AW48" s="91"/>
      <c r="AX48" s="91"/>
      <c r="AY48" s="91"/>
      <c r="AZ48" s="91"/>
    </row>
    <row r="49" spans="1:52" s="24" customFormat="1" ht="21">
      <c r="A49" s="33"/>
      <c r="B49" s="127"/>
      <c r="C49" s="127"/>
      <c r="D49" s="127"/>
      <c r="E49" s="127"/>
      <c r="F49" s="127"/>
      <c r="G49" s="127"/>
      <c r="H49" s="127"/>
      <c r="I49" s="127"/>
      <c r="J49" s="127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91"/>
      <c r="AN49" s="91" t="s">
        <v>104</v>
      </c>
      <c r="AO49" s="91">
        <v>1</v>
      </c>
      <c r="AP49" s="91">
        <v>4.5</v>
      </c>
      <c r="AQ49" s="91">
        <v>4.5</v>
      </c>
      <c r="AR49" s="91">
        <v>68.2</v>
      </c>
      <c r="AS49" s="91"/>
      <c r="AT49" s="91"/>
      <c r="AU49" s="91"/>
      <c r="AV49" s="91"/>
      <c r="AW49" s="91"/>
      <c r="AX49" s="91"/>
      <c r="AY49" s="91"/>
      <c r="AZ49" s="91"/>
    </row>
    <row r="50" spans="1:52" s="24" customFormat="1" ht="21">
      <c r="A50" s="33"/>
      <c r="B50" s="79"/>
      <c r="C50" s="79"/>
      <c r="D50" s="79"/>
      <c r="E50" s="79"/>
      <c r="F50" s="79"/>
      <c r="G50" s="79"/>
      <c r="H50" s="79"/>
      <c r="I50" s="79"/>
      <c r="J50" s="79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91"/>
      <c r="AN50" s="91" t="s">
        <v>105</v>
      </c>
      <c r="AO50" s="91">
        <v>7</v>
      </c>
      <c r="AP50" s="91">
        <v>31.8</v>
      </c>
      <c r="AQ50" s="91">
        <v>31.8</v>
      </c>
      <c r="AR50" s="91">
        <v>100</v>
      </c>
      <c r="AS50" s="91"/>
      <c r="AT50" s="91"/>
      <c r="AU50" s="91"/>
      <c r="AV50" s="91"/>
      <c r="AW50" s="91"/>
      <c r="AX50" s="91"/>
      <c r="AY50" s="91"/>
      <c r="AZ50" s="91"/>
    </row>
    <row r="51" spans="1:52" s="24" customFormat="1" ht="20.25" customHeight="1">
      <c r="A51" s="38"/>
      <c r="B51" s="39"/>
      <c r="C51" s="38"/>
      <c r="D51" s="38"/>
      <c r="E51" s="38"/>
      <c r="F51" s="38"/>
      <c r="G51" s="38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29"/>
      <c r="AM51" s="91"/>
      <c r="AN51" s="91" t="s">
        <v>92</v>
      </c>
      <c r="AO51" s="91">
        <v>22</v>
      </c>
      <c r="AP51" s="91">
        <v>100</v>
      </c>
      <c r="AQ51" s="91">
        <v>100</v>
      </c>
      <c r="AR51" s="91"/>
      <c r="AS51" s="91"/>
      <c r="AT51" s="91"/>
      <c r="AU51" s="91"/>
      <c r="AV51" s="91"/>
      <c r="AW51" s="91"/>
      <c r="AX51" s="91"/>
      <c r="AY51" s="91"/>
      <c r="AZ51" s="91"/>
    </row>
    <row r="52" spans="1:52" s="27" customFormat="1" ht="18.75" customHeight="1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105" t="s">
        <v>11</v>
      </c>
      <c r="W52" s="105"/>
      <c r="X52" s="105"/>
      <c r="Y52" s="105"/>
      <c r="Z52" s="105"/>
      <c r="AA52" s="105"/>
      <c r="AB52" s="23"/>
      <c r="AC52" s="105" t="s">
        <v>12</v>
      </c>
      <c r="AD52" s="105"/>
      <c r="AE52" s="105"/>
      <c r="AF52" s="105"/>
      <c r="AG52" s="105"/>
      <c r="AH52" s="105"/>
      <c r="AI52" s="106" t="s">
        <v>86</v>
      </c>
      <c r="AJ52" s="106"/>
      <c r="AK52" s="106"/>
      <c r="AL52" s="106"/>
      <c r="AM52" s="77" t="s">
        <v>140</v>
      </c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</row>
    <row r="53" spans="1:52" s="24" customFormat="1" ht="30.75" customHeight="1">
      <c r="A53" s="33"/>
      <c r="B53" s="125"/>
      <c r="C53" s="125"/>
      <c r="D53" s="42"/>
      <c r="E53" s="42"/>
      <c r="F53" s="42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105"/>
      <c r="W53" s="105"/>
      <c r="X53" s="105"/>
      <c r="Y53" s="105"/>
      <c r="Z53" s="105"/>
      <c r="AA53" s="105"/>
      <c r="AB53" s="23"/>
      <c r="AC53" s="105"/>
      <c r="AD53" s="105"/>
      <c r="AE53" s="105"/>
      <c r="AF53" s="105"/>
      <c r="AG53" s="105"/>
      <c r="AH53" s="105"/>
      <c r="AI53" s="106"/>
      <c r="AJ53" s="106"/>
      <c r="AK53" s="106"/>
      <c r="AL53" s="106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</row>
    <row r="54" spans="1:52" s="24" customFormat="1" ht="36.75" customHeight="1">
      <c r="A54" s="103" t="s">
        <v>36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43">
        <v>1</v>
      </c>
      <c r="W54" s="43">
        <v>2</v>
      </c>
      <c r="X54" s="43">
        <v>3</v>
      </c>
      <c r="Y54" s="43">
        <v>4</v>
      </c>
      <c r="Z54" s="43">
        <v>5</v>
      </c>
      <c r="AA54" s="43" t="s">
        <v>37</v>
      </c>
      <c r="AB54" s="52" t="s">
        <v>14</v>
      </c>
      <c r="AC54" s="43">
        <v>1</v>
      </c>
      <c r="AD54" s="43">
        <v>2</v>
      </c>
      <c r="AE54" s="43">
        <v>3</v>
      </c>
      <c r="AF54" s="43">
        <v>4</v>
      </c>
      <c r="AG54" s="43">
        <v>5</v>
      </c>
      <c r="AH54" s="43" t="s">
        <v>37</v>
      </c>
      <c r="AI54" s="53" t="s">
        <v>15</v>
      </c>
      <c r="AJ54" s="53" t="s">
        <v>16</v>
      </c>
      <c r="AK54" s="53" t="s">
        <v>17</v>
      </c>
      <c r="AL54" s="53" t="s">
        <v>18</v>
      </c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</row>
    <row r="55" spans="1:52" s="27" customFormat="1" ht="18.75">
      <c r="A55" s="25" t="s">
        <v>38</v>
      </c>
      <c r="B55" s="107" t="s">
        <v>63</v>
      </c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87">
        <f>+AN9</f>
        <v>2</v>
      </c>
      <c r="W55" s="87">
        <f t="shared" ref="W55:AA57" si="7">+AO9</f>
        <v>1</v>
      </c>
      <c r="X55" s="87">
        <f t="shared" si="7"/>
        <v>0</v>
      </c>
      <c r="Y55" s="87">
        <f t="shared" si="7"/>
        <v>0</v>
      </c>
      <c r="Z55" s="87">
        <f t="shared" si="7"/>
        <v>1</v>
      </c>
      <c r="AA55" s="87">
        <f t="shared" si="7"/>
        <v>1</v>
      </c>
      <c r="AB55" s="87">
        <f>SUM(V55:AA55)</f>
        <v>5</v>
      </c>
      <c r="AC55" s="26">
        <f>V55/$AB55</f>
        <v>0.4</v>
      </c>
      <c r="AD55" s="26">
        <f t="shared" ref="AD55:AH57" si="8">W55/$AB55</f>
        <v>0.2</v>
      </c>
      <c r="AE55" s="26">
        <f t="shared" si="8"/>
        <v>0</v>
      </c>
      <c r="AF55" s="26">
        <f t="shared" si="8"/>
        <v>0</v>
      </c>
      <c r="AG55" s="26">
        <f t="shared" si="8"/>
        <v>0.2</v>
      </c>
      <c r="AH55" s="26">
        <f t="shared" si="8"/>
        <v>0.2</v>
      </c>
      <c r="AI55" s="87">
        <f t="shared" ref="AI55:AL57" si="9">+BA9</f>
        <v>2.25</v>
      </c>
      <c r="AJ55" s="87">
        <f t="shared" si="9"/>
        <v>1.89</v>
      </c>
      <c r="AK55" s="87">
        <f t="shared" si="9"/>
        <v>2</v>
      </c>
      <c r="AL55" s="87">
        <f t="shared" si="9"/>
        <v>1</v>
      </c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</row>
    <row r="56" spans="1:52" s="27" customFormat="1" ht="18.75">
      <c r="A56" s="25" t="s">
        <v>39</v>
      </c>
      <c r="B56" s="107" t="s">
        <v>64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87">
        <f t="shared" ref="V56:V57" si="10">+AN10</f>
        <v>3</v>
      </c>
      <c r="W56" s="87">
        <f t="shared" si="7"/>
        <v>1</v>
      </c>
      <c r="X56" s="87">
        <f t="shared" si="7"/>
        <v>0</v>
      </c>
      <c r="Y56" s="87">
        <f t="shared" si="7"/>
        <v>0</v>
      </c>
      <c r="Z56" s="87">
        <f t="shared" si="7"/>
        <v>0</v>
      </c>
      <c r="AA56" s="87">
        <f t="shared" si="7"/>
        <v>1</v>
      </c>
      <c r="AB56" s="87">
        <f t="shared" ref="AB56:AB57" si="11">SUM(V56:AA56)</f>
        <v>5</v>
      </c>
      <c r="AC56" s="26">
        <f t="shared" ref="AC56:AC57" si="12">V56/$AB56</f>
        <v>0.6</v>
      </c>
      <c r="AD56" s="26">
        <f t="shared" si="8"/>
        <v>0.2</v>
      </c>
      <c r="AE56" s="26">
        <f t="shared" si="8"/>
        <v>0</v>
      </c>
      <c r="AF56" s="26">
        <f t="shared" si="8"/>
        <v>0</v>
      </c>
      <c r="AG56" s="26">
        <f t="shared" si="8"/>
        <v>0</v>
      </c>
      <c r="AH56" s="26">
        <f t="shared" si="8"/>
        <v>0.2</v>
      </c>
      <c r="AI56" s="87">
        <f t="shared" si="9"/>
        <v>1.25</v>
      </c>
      <c r="AJ56" s="87">
        <f t="shared" si="9"/>
        <v>0.5</v>
      </c>
      <c r="AK56" s="87">
        <f t="shared" si="9"/>
        <v>1</v>
      </c>
      <c r="AL56" s="87">
        <f t="shared" si="9"/>
        <v>1</v>
      </c>
      <c r="AM56" s="76" t="s">
        <v>189</v>
      </c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</row>
    <row r="57" spans="1:52" s="27" customFormat="1" ht="18.75">
      <c r="A57" s="25" t="s">
        <v>40</v>
      </c>
      <c r="B57" s="107" t="s">
        <v>65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87">
        <f t="shared" si="10"/>
        <v>0</v>
      </c>
      <c r="W57" s="87">
        <f t="shared" si="7"/>
        <v>0</v>
      </c>
      <c r="X57" s="87">
        <f t="shared" si="7"/>
        <v>2</v>
      </c>
      <c r="Y57" s="87">
        <f t="shared" si="7"/>
        <v>1</v>
      </c>
      <c r="Z57" s="87">
        <f t="shared" si="7"/>
        <v>2</v>
      </c>
      <c r="AA57" s="87">
        <f t="shared" si="7"/>
        <v>0</v>
      </c>
      <c r="AB57" s="87">
        <f t="shared" si="11"/>
        <v>5</v>
      </c>
      <c r="AC57" s="26">
        <f t="shared" si="12"/>
        <v>0</v>
      </c>
      <c r="AD57" s="26">
        <f t="shared" si="8"/>
        <v>0</v>
      </c>
      <c r="AE57" s="26">
        <f t="shared" si="8"/>
        <v>0.4</v>
      </c>
      <c r="AF57" s="26">
        <f t="shared" si="8"/>
        <v>0.2</v>
      </c>
      <c r="AG57" s="26">
        <f t="shared" si="8"/>
        <v>0.4</v>
      </c>
      <c r="AH57" s="26">
        <f t="shared" si="8"/>
        <v>0</v>
      </c>
      <c r="AI57" s="87">
        <f t="shared" si="9"/>
        <v>4</v>
      </c>
      <c r="AJ57" s="87">
        <f t="shared" si="9"/>
        <v>1</v>
      </c>
      <c r="AK57" s="87">
        <f t="shared" si="9"/>
        <v>4</v>
      </c>
      <c r="AL57" s="87">
        <f t="shared" si="9"/>
        <v>3</v>
      </c>
      <c r="AM57" s="76"/>
      <c r="AN57" s="77"/>
      <c r="AO57" s="77" t="s">
        <v>96</v>
      </c>
      <c r="AP57" s="77" t="s">
        <v>97</v>
      </c>
      <c r="AQ57" s="77" t="s">
        <v>98</v>
      </c>
      <c r="AR57" s="77" t="s">
        <v>99</v>
      </c>
      <c r="AS57" s="77"/>
      <c r="AT57" s="77"/>
      <c r="AU57" s="77"/>
      <c r="AV57" s="77"/>
      <c r="AW57" s="77"/>
      <c r="AX57" s="77"/>
      <c r="AY57" s="77"/>
      <c r="AZ57" s="77"/>
    </row>
    <row r="58" spans="1:52" s="24" customFormat="1" ht="16.5" customHeight="1">
      <c r="A58" s="33"/>
      <c r="B58" s="44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1"/>
      <c r="T58" s="31"/>
      <c r="U58" s="31"/>
      <c r="V58" s="31"/>
      <c r="W58" s="31"/>
      <c r="X58" s="31"/>
      <c r="Y58" s="31"/>
      <c r="Z58" s="31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72" t="s">
        <v>100</v>
      </c>
      <c r="AN58" s="91"/>
      <c r="AO58" s="91">
        <v>17</v>
      </c>
      <c r="AP58" s="91">
        <v>77.3</v>
      </c>
      <c r="AQ58" s="91">
        <v>77.3</v>
      </c>
      <c r="AR58" s="91">
        <v>77.3</v>
      </c>
      <c r="AS58" s="91"/>
      <c r="AT58" s="91"/>
      <c r="AU58" s="91"/>
      <c r="AV58" s="91"/>
      <c r="AW58" s="91"/>
      <c r="AX58" s="91"/>
      <c r="AY58" s="91"/>
      <c r="AZ58" s="91"/>
    </row>
    <row r="59" spans="1:52" s="24" customFormat="1" ht="16.5" customHeight="1">
      <c r="A59" s="38"/>
      <c r="B59" s="38"/>
      <c r="C59" s="45"/>
      <c r="D59" s="33"/>
      <c r="E59" s="33"/>
      <c r="F59" s="33"/>
      <c r="G59" s="33"/>
      <c r="H59" s="33"/>
      <c r="I59" s="33"/>
      <c r="J59" s="33"/>
      <c r="K59" s="46"/>
      <c r="L59" s="46"/>
      <c r="M59" s="33"/>
      <c r="N59" s="33"/>
      <c r="O59" s="33"/>
      <c r="P59" s="31"/>
      <c r="Q59" s="31"/>
      <c r="R59" s="31"/>
      <c r="S59" s="31"/>
      <c r="T59" s="46"/>
      <c r="U59" s="46"/>
      <c r="V59" s="31"/>
      <c r="W59" s="31"/>
      <c r="X59" s="31"/>
      <c r="Y59" s="31"/>
      <c r="Z59" s="31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72"/>
      <c r="AN59" s="91" t="s">
        <v>31</v>
      </c>
      <c r="AO59" s="91">
        <v>1</v>
      </c>
      <c r="AP59" s="91">
        <v>4.5</v>
      </c>
      <c r="AQ59" s="91">
        <v>4.5</v>
      </c>
      <c r="AR59" s="91">
        <v>81.8</v>
      </c>
      <c r="AS59" s="91"/>
      <c r="AT59" s="91"/>
      <c r="AU59" s="91"/>
      <c r="AV59" s="91"/>
      <c r="AW59" s="91"/>
      <c r="AX59" s="91"/>
      <c r="AY59" s="91"/>
      <c r="AZ59" s="91"/>
    </row>
    <row r="60" spans="1:52" s="24" customFormat="1" ht="36.75" customHeight="1">
      <c r="A60" s="103" t="s">
        <v>52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31"/>
      <c r="W60" s="31"/>
      <c r="X60" s="31"/>
      <c r="Y60" s="31"/>
      <c r="Z60" s="103" t="s">
        <v>53</v>
      </c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72"/>
      <c r="AN60" s="91" t="s">
        <v>32</v>
      </c>
      <c r="AO60" s="91">
        <v>1</v>
      </c>
      <c r="AP60" s="91">
        <v>4.5</v>
      </c>
      <c r="AQ60" s="91">
        <v>4.5</v>
      </c>
      <c r="AR60" s="91">
        <v>86.4</v>
      </c>
      <c r="AS60" s="91"/>
      <c r="AT60" s="91"/>
      <c r="AU60" s="91"/>
      <c r="AV60" s="91"/>
      <c r="AW60" s="91"/>
      <c r="AX60" s="91"/>
      <c r="AY60" s="91"/>
      <c r="AZ60" s="91"/>
    </row>
    <row r="61" spans="1:52" s="24" customFormat="1" ht="16.5" customHeight="1">
      <c r="A61" s="38"/>
      <c r="B61" s="38"/>
      <c r="C61" s="45"/>
      <c r="D61" s="33"/>
      <c r="E61" s="33"/>
      <c r="F61" s="33"/>
      <c r="G61" s="33"/>
      <c r="H61" s="33"/>
      <c r="I61" s="33"/>
      <c r="J61" s="33"/>
      <c r="K61" s="46"/>
      <c r="L61" s="46"/>
      <c r="M61" s="33"/>
      <c r="N61" s="33"/>
      <c r="O61" s="33"/>
      <c r="P61" s="31"/>
      <c r="Q61" s="31"/>
      <c r="R61" s="31"/>
      <c r="S61" s="31"/>
      <c r="T61" s="46"/>
      <c r="U61" s="46"/>
      <c r="V61" s="31"/>
      <c r="W61" s="31"/>
      <c r="X61" s="31"/>
      <c r="Y61" s="31"/>
      <c r="Z61" s="31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72"/>
      <c r="AN61" s="91" t="s">
        <v>33</v>
      </c>
      <c r="AO61" s="91">
        <v>2</v>
      </c>
      <c r="AP61" s="91">
        <v>9.1</v>
      </c>
      <c r="AQ61" s="91">
        <v>9.1</v>
      </c>
      <c r="AR61" s="91">
        <v>95.5</v>
      </c>
      <c r="AS61" s="91"/>
      <c r="AT61" s="91"/>
      <c r="AU61" s="91"/>
      <c r="AV61" s="91"/>
      <c r="AW61" s="91"/>
      <c r="AX61" s="91"/>
      <c r="AY61" s="91"/>
      <c r="AZ61" s="91"/>
    </row>
    <row r="62" spans="1:52" s="24" customFormat="1" ht="16.5" customHeight="1">
      <c r="A62" s="38"/>
      <c r="B62" s="38"/>
      <c r="C62" s="45"/>
      <c r="D62" s="33"/>
      <c r="E62" s="33"/>
      <c r="F62" s="33"/>
      <c r="G62" s="33"/>
      <c r="H62" s="33"/>
      <c r="I62" s="33"/>
      <c r="J62" s="33"/>
      <c r="K62" s="46"/>
      <c r="L62" s="46"/>
      <c r="M62" s="33"/>
      <c r="N62" s="33"/>
      <c r="O62" s="33"/>
      <c r="P62" s="31"/>
      <c r="Q62" s="31"/>
      <c r="R62" s="31"/>
      <c r="S62" s="31"/>
      <c r="T62" s="46"/>
      <c r="U62" s="46"/>
      <c r="V62" s="31"/>
      <c r="W62" s="31"/>
      <c r="X62" s="31"/>
      <c r="Y62" s="31"/>
      <c r="Z62" s="31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72"/>
      <c r="AN62" s="91" t="s">
        <v>184</v>
      </c>
      <c r="AO62" s="91">
        <v>1</v>
      </c>
      <c r="AP62" s="91">
        <v>4.5</v>
      </c>
      <c r="AQ62" s="91">
        <v>4.5</v>
      </c>
      <c r="AR62" s="91">
        <v>100</v>
      </c>
      <c r="AS62" s="91"/>
      <c r="AT62" s="91"/>
      <c r="AU62" s="91"/>
      <c r="AV62" s="91"/>
      <c r="AW62" s="91"/>
      <c r="AX62" s="91"/>
      <c r="AY62" s="91"/>
      <c r="AZ62" s="91"/>
    </row>
    <row r="63" spans="1:52" s="24" customFormat="1" ht="16.5" customHeight="1">
      <c r="A63" s="38"/>
      <c r="B63" s="38"/>
      <c r="C63" s="45"/>
      <c r="D63" s="33"/>
      <c r="E63" s="33"/>
      <c r="F63" s="33"/>
      <c r="G63" s="33"/>
      <c r="H63" s="33"/>
      <c r="I63" s="33"/>
      <c r="J63" s="33"/>
      <c r="K63" s="46"/>
      <c r="L63" s="46"/>
      <c r="M63" s="33"/>
      <c r="N63" s="33"/>
      <c r="O63" s="33"/>
      <c r="P63" s="31"/>
      <c r="Q63" s="31"/>
      <c r="R63" s="31"/>
      <c r="S63" s="31"/>
      <c r="T63" s="46"/>
      <c r="U63" s="46"/>
      <c r="V63" s="31"/>
      <c r="W63" s="31"/>
      <c r="X63" s="31"/>
      <c r="Y63" s="31"/>
      <c r="Z63" s="31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72"/>
      <c r="AN63" s="91" t="s">
        <v>92</v>
      </c>
      <c r="AO63" s="91">
        <v>22</v>
      </c>
      <c r="AP63" s="91">
        <v>100</v>
      </c>
      <c r="AQ63" s="91">
        <v>100</v>
      </c>
      <c r="AR63" s="91"/>
      <c r="AS63" s="91"/>
      <c r="AT63" s="91"/>
      <c r="AU63" s="91"/>
      <c r="AV63" s="91"/>
      <c r="AW63" s="91"/>
      <c r="AX63" s="91"/>
      <c r="AY63" s="91"/>
      <c r="AZ63" s="91"/>
    </row>
    <row r="64" spans="1:52" s="24" customFormat="1" ht="16.5" customHeight="1">
      <c r="A64" s="38"/>
      <c r="B64" s="38"/>
      <c r="C64" s="45"/>
      <c r="D64" s="33"/>
      <c r="E64" s="33"/>
      <c r="F64" s="33"/>
      <c r="G64" s="33"/>
      <c r="H64" s="33"/>
      <c r="I64" s="33"/>
      <c r="J64" s="33"/>
      <c r="K64" s="46"/>
      <c r="L64" s="46"/>
      <c r="M64" s="33"/>
      <c r="N64" s="33"/>
      <c r="O64" s="33"/>
      <c r="P64" s="31"/>
      <c r="Q64" s="31"/>
      <c r="R64" s="31"/>
      <c r="S64" s="31"/>
      <c r="T64" s="46"/>
      <c r="U64" s="46"/>
      <c r="V64" s="31"/>
      <c r="W64" s="31"/>
      <c r="X64" s="31"/>
      <c r="Y64" s="31"/>
      <c r="Z64" s="31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72" t="s">
        <v>140</v>
      </c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</row>
    <row r="65" spans="1:52" s="24" customFormat="1" ht="16.5" customHeight="1">
      <c r="A65" s="38"/>
      <c r="B65" s="38"/>
      <c r="C65" s="45"/>
      <c r="D65" s="33"/>
      <c r="E65" s="33"/>
      <c r="F65" s="33"/>
      <c r="G65" s="33"/>
      <c r="H65" s="33"/>
      <c r="I65" s="33"/>
      <c r="J65" s="33"/>
      <c r="K65" s="46"/>
      <c r="L65" s="46"/>
      <c r="M65" s="33"/>
      <c r="N65" s="33"/>
      <c r="O65" s="33"/>
      <c r="P65" s="31"/>
      <c r="Q65" s="31"/>
      <c r="R65" s="31"/>
      <c r="S65" s="31"/>
      <c r="T65" s="46"/>
      <c r="U65" s="46"/>
      <c r="V65" s="31"/>
      <c r="W65" s="31"/>
      <c r="X65" s="31"/>
      <c r="Y65" s="31"/>
      <c r="Z65" s="31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72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</row>
    <row r="66" spans="1:52" s="24" customFormat="1" ht="16.5" customHeight="1">
      <c r="A66" s="38"/>
      <c r="B66" s="38"/>
      <c r="C66" s="45"/>
      <c r="D66" s="33"/>
      <c r="E66" s="33"/>
      <c r="F66" s="33"/>
      <c r="G66" s="33"/>
      <c r="H66" s="33"/>
      <c r="I66" s="33"/>
      <c r="J66" s="33"/>
      <c r="K66" s="46"/>
      <c r="L66" s="46"/>
      <c r="M66" s="33"/>
      <c r="N66" s="33"/>
      <c r="O66" s="33"/>
      <c r="P66" s="31"/>
      <c r="Q66" s="31"/>
      <c r="R66" s="31"/>
      <c r="S66" s="31"/>
      <c r="T66" s="46"/>
      <c r="U66" s="46"/>
      <c r="V66" s="31"/>
      <c r="W66" s="31"/>
      <c r="X66" s="31"/>
      <c r="Y66" s="31"/>
      <c r="Z66" s="31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72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</row>
    <row r="67" spans="1:52" s="24" customFormat="1" ht="16.5" customHeight="1">
      <c r="A67" s="38"/>
      <c r="B67" s="38"/>
      <c r="C67" s="45"/>
      <c r="D67" s="33"/>
      <c r="E67" s="33"/>
      <c r="F67" s="33"/>
      <c r="G67" s="33"/>
      <c r="H67" s="33"/>
      <c r="I67" s="33"/>
      <c r="J67" s="33"/>
      <c r="K67" s="46"/>
      <c r="L67" s="46"/>
      <c r="M67" s="33"/>
      <c r="N67" s="33"/>
      <c r="O67" s="33"/>
      <c r="P67" s="31"/>
      <c r="Q67" s="31"/>
      <c r="R67" s="31"/>
      <c r="S67" s="31"/>
      <c r="T67" s="46"/>
      <c r="U67" s="46"/>
      <c r="V67" s="31"/>
      <c r="W67" s="31"/>
      <c r="X67" s="31"/>
      <c r="Y67" s="31"/>
      <c r="Z67" s="31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72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</row>
    <row r="68" spans="1:52" s="24" customFormat="1" ht="16.5" customHeight="1">
      <c r="A68" s="38"/>
      <c r="B68" s="38"/>
      <c r="C68" s="45"/>
      <c r="D68" s="33"/>
      <c r="E68" s="33"/>
      <c r="F68" s="33"/>
      <c r="G68" s="33"/>
      <c r="H68" s="33"/>
      <c r="I68" s="33"/>
      <c r="J68" s="33"/>
      <c r="K68" s="46"/>
      <c r="L68" s="46"/>
      <c r="M68" s="33"/>
      <c r="N68" s="33"/>
      <c r="O68" s="33"/>
      <c r="P68" s="31"/>
      <c r="Q68" s="31"/>
      <c r="R68" s="31"/>
      <c r="S68" s="31"/>
      <c r="T68" s="46"/>
      <c r="U68" s="46"/>
      <c r="V68" s="31"/>
      <c r="W68" s="31"/>
      <c r="X68" s="31"/>
      <c r="Y68" s="31"/>
      <c r="Z68" s="31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72" t="s">
        <v>126</v>
      </c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</row>
    <row r="69" spans="1:52" s="24" customFormat="1" ht="16.5" customHeight="1">
      <c r="A69" s="38"/>
      <c r="B69" s="38"/>
      <c r="C69" s="45"/>
      <c r="D69" s="33"/>
      <c r="E69" s="33"/>
      <c r="F69" s="33"/>
      <c r="G69" s="33"/>
      <c r="H69" s="33"/>
      <c r="I69" s="33"/>
      <c r="J69" s="33"/>
      <c r="K69" s="46"/>
      <c r="L69" s="46"/>
      <c r="M69" s="33"/>
      <c r="N69" s="33"/>
      <c r="O69" s="33"/>
      <c r="P69" s="31"/>
      <c r="Q69" s="31"/>
      <c r="R69" s="31"/>
      <c r="S69" s="31"/>
      <c r="T69" s="46"/>
      <c r="U69" s="46"/>
      <c r="V69" s="31"/>
      <c r="W69" s="31"/>
      <c r="X69" s="31"/>
      <c r="Y69" s="31"/>
      <c r="Z69" s="31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72"/>
      <c r="AN69" s="91"/>
      <c r="AO69" s="91" t="s">
        <v>96</v>
      </c>
      <c r="AP69" s="91" t="s">
        <v>97</v>
      </c>
      <c r="AQ69" s="91" t="s">
        <v>98</v>
      </c>
      <c r="AR69" s="91" t="s">
        <v>99</v>
      </c>
      <c r="AS69" s="91"/>
      <c r="AT69" s="91"/>
      <c r="AU69" s="91"/>
      <c r="AV69" s="91"/>
      <c r="AW69" s="91"/>
      <c r="AX69" s="91"/>
      <c r="AY69" s="91"/>
      <c r="AZ69" s="91"/>
    </row>
    <row r="70" spans="1:52" s="24" customFormat="1" ht="16.5" customHeight="1">
      <c r="A70" s="38"/>
      <c r="B70" s="38"/>
      <c r="C70" s="45"/>
      <c r="D70" s="33"/>
      <c r="E70" s="33"/>
      <c r="F70" s="33"/>
      <c r="G70" s="33"/>
      <c r="H70" s="33"/>
      <c r="I70" s="33"/>
      <c r="J70" s="33"/>
      <c r="K70" s="46"/>
      <c r="L70" s="46"/>
      <c r="M70" s="33"/>
      <c r="N70" s="33"/>
      <c r="O70" s="33"/>
      <c r="P70" s="31"/>
      <c r="Q70" s="31"/>
      <c r="R70" s="31"/>
      <c r="S70" s="31"/>
      <c r="T70" s="46"/>
      <c r="U70" s="46"/>
      <c r="V70" s="31"/>
      <c r="W70" s="31"/>
      <c r="X70" s="31"/>
      <c r="Y70" s="31"/>
      <c r="Z70" s="31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72" t="s">
        <v>100</v>
      </c>
      <c r="AN70" s="91"/>
      <c r="AO70" s="91">
        <v>17</v>
      </c>
      <c r="AP70" s="91">
        <v>77.3</v>
      </c>
      <c r="AQ70" s="91">
        <v>77.3</v>
      </c>
      <c r="AR70" s="91">
        <v>77.3</v>
      </c>
      <c r="AS70" s="91"/>
      <c r="AT70" s="91"/>
      <c r="AU70" s="91"/>
      <c r="AV70" s="91"/>
      <c r="AW70" s="91"/>
      <c r="AX70" s="91"/>
      <c r="AY70" s="91"/>
      <c r="AZ70" s="91"/>
    </row>
    <row r="71" spans="1:52" s="24" customFormat="1" ht="16.5" customHeight="1">
      <c r="A71" s="38"/>
      <c r="B71" s="38"/>
      <c r="C71" s="45"/>
      <c r="D71" s="33"/>
      <c r="E71" s="33"/>
      <c r="F71" s="33"/>
      <c r="G71" s="33"/>
      <c r="H71" s="33"/>
      <c r="I71" s="33"/>
      <c r="J71" s="33"/>
      <c r="K71" s="46"/>
      <c r="L71" s="46"/>
      <c r="M71" s="33"/>
      <c r="N71" s="33"/>
      <c r="O71" s="33"/>
      <c r="P71" s="31"/>
      <c r="Q71" s="31"/>
      <c r="R71" s="31"/>
      <c r="S71" s="31"/>
      <c r="T71" s="46"/>
      <c r="U71" s="46"/>
      <c r="V71" s="31"/>
      <c r="W71" s="31"/>
      <c r="X71" s="31"/>
      <c r="Y71" s="31"/>
      <c r="Z71" s="31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72"/>
      <c r="AN71" s="91" t="s">
        <v>185</v>
      </c>
      <c r="AO71" s="91">
        <v>2</v>
      </c>
      <c r="AP71" s="91">
        <v>9.1</v>
      </c>
      <c r="AQ71" s="91">
        <v>9.1</v>
      </c>
      <c r="AR71" s="91">
        <v>86.4</v>
      </c>
      <c r="AS71" s="91"/>
      <c r="AT71" s="91"/>
      <c r="AU71" s="91"/>
      <c r="AV71" s="91"/>
      <c r="AW71" s="91"/>
      <c r="AX71" s="91"/>
      <c r="AY71" s="91"/>
      <c r="AZ71" s="91"/>
    </row>
    <row r="72" spans="1:52" s="24" customFormat="1" ht="16.5" customHeight="1">
      <c r="A72" s="38"/>
      <c r="B72" s="38"/>
      <c r="C72" s="45"/>
      <c r="D72" s="33"/>
      <c r="E72" s="33"/>
      <c r="F72" s="33"/>
      <c r="G72" s="33"/>
      <c r="H72" s="33"/>
      <c r="I72" s="33"/>
      <c r="J72" s="33"/>
      <c r="K72" s="46"/>
      <c r="L72" s="46"/>
      <c r="M72" s="33"/>
      <c r="N72" s="33"/>
      <c r="O72" s="33"/>
      <c r="P72" s="31"/>
      <c r="Q72" s="31"/>
      <c r="R72" s="31"/>
      <c r="S72" s="31"/>
      <c r="T72" s="46"/>
      <c r="U72" s="46"/>
      <c r="V72" s="31"/>
      <c r="W72" s="31"/>
      <c r="X72" s="31"/>
      <c r="Y72" s="31"/>
      <c r="Z72" s="31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72"/>
      <c r="AN72" s="91" t="s">
        <v>30</v>
      </c>
      <c r="AO72" s="91">
        <v>3</v>
      </c>
      <c r="AP72" s="91">
        <v>13.6</v>
      </c>
      <c r="AQ72" s="91">
        <v>13.6</v>
      </c>
      <c r="AR72" s="91">
        <v>100</v>
      </c>
      <c r="AS72" s="91"/>
      <c r="AT72" s="91"/>
      <c r="AU72" s="91"/>
      <c r="AV72" s="91"/>
      <c r="AW72" s="91"/>
      <c r="AX72" s="91"/>
      <c r="AY72" s="91"/>
      <c r="AZ72" s="91"/>
    </row>
    <row r="73" spans="1:52" s="24" customFormat="1" ht="16.5" customHeight="1">
      <c r="A73" s="38"/>
      <c r="B73" s="38"/>
      <c r="C73" s="45"/>
      <c r="D73" s="33"/>
      <c r="E73" s="33"/>
      <c r="F73" s="33"/>
      <c r="G73" s="33"/>
      <c r="H73" s="33"/>
      <c r="I73" s="33"/>
      <c r="J73" s="33"/>
      <c r="K73" s="46"/>
      <c r="L73" s="46"/>
      <c r="M73" s="33"/>
      <c r="N73" s="33"/>
      <c r="O73" s="33"/>
      <c r="P73" s="31"/>
      <c r="Q73" s="31"/>
      <c r="R73" s="31"/>
      <c r="S73" s="31"/>
      <c r="T73" s="46"/>
      <c r="U73" s="46"/>
      <c r="V73" s="31"/>
      <c r="W73" s="31"/>
      <c r="X73" s="31"/>
      <c r="Y73" s="31"/>
      <c r="Z73" s="31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72"/>
      <c r="AN73" s="91" t="s">
        <v>92</v>
      </c>
      <c r="AO73" s="91">
        <v>22</v>
      </c>
      <c r="AP73" s="91">
        <v>100</v>
      </c>
      <c r="AQ73" s="91">
        <v>100</v>
      </c>
      <c r="AR73" s="91"/>
      <c r="AS73" s="91"/>
      <c r="AT73" s="91"/>
      <c r="AU73" s="91"/>
      <c r="AV73" s="91"/>
      <c r="AW73" s="91"/>
      <c r="AX73" s="91"/>
      <c r="AY73" s="91"/>
      <c r="AZ73" s="91"/>
    </row>
    <row r="74" spans="1:52" s="24" customFormat="1" ht="16.5" customHeight="1">
      <c r="A74" s="38"/>
      <c r="B74" s="38"/>
      <c r="C74" s="45"/>
      <c r="D74" s="33"/>
      <c r="E74" s="33"/>
      <c r="F74" s="33"/>
      <c r="G74" s="33"/>
      <c r="H74" s="33"/>
      <c r="I74" s="33"/>
      <c r="J74" s="33"/>
      <c r="K74" s="46"/>
      <c r="L74" s="46"/>
      <c r="M74" s="33"/>
      <c r="N74" s="33"/>
      <c r="O74" s="33"/>
      <c r="P74" s="31"/>
      <c r="Q74" s="31"/>
      <c r="R74" s="31"/>
      <c r="S74" s="31"/>
      <c r="T74" s="46"/>
      <c r="U74" s="46"/>
      <c r="V74" s="31"/>
      <c r="W74" s="31"/>
      <c r="X74" s="31"/>
      <c r="Y74" s="31"/>
      <c r="Z74" s="31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72" t="s">
        <v>140</v>
      </c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</row>
    <row r="75" spans="1:52" s="24" customFormat="1" ht="16.5" customHeight="1">
      <c r="A75" s="38"/>
      <c r="B75" s="38"/>
      <c r="C75" s="45"/>
      <c r="D75" s="33"/>
      <c r="E75" s="33"/>
      <c r="F75" s="33"/>
      <c r="G75" s="33"/>
      <c r="H75" s="33"/>
      <c r="I75" s="33"/>
      <c r="J75" s="33"/>
      <c r="K75" s="46"/>
      <c r="L75" s="46"/>
      <c r="M75" s="33"/>
      <c r="N75" s="33"/>
      <c r="O75" s="33"/>
      <c r="P75" s="31"/>
      <c r="Q75" s="31"/>
      <c r="R75" s="31"/>
      <c r="S75" s="31"/>
      <c r="T75" s="46"/>
      <c r="U75" s="46"/>
      <c r="V75" s="31"/>
      <c r="W75" s="31"/>
      <c r="X75" s="31"/>
      <c r="Y75" s="31"/>
      <c r="Z75" s="31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72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</row>
    <row r="76" spans="1:52" s="24" customFormat="1" ht="16.5" customHeight="1">
      <c r="A76" s="38"/>
      <c r="B76" s="38"/>
      <c r="C76" s="45"/>
      <c r="D76" s="33"/>
      <c r="E76" s="33"/>
      <c r="F76" s="33"/>
      <c r="G76" s="33"/>
      <c r="H76" s="33"/>
      <c r="I76" s="33"/>
      <c r="J76" s="33"/>
      <c r="K76" s="46"/>
      <c r="L76" s="46"/>
      <c r="M76" s="33"/>
      <c r="N76" s="33"/>
      <c r="O76" s="33"/>
      <c r="P76" s="31"/>
      <c r="Q76" s="31"/>
      <c r="R76" s="31"/>
      <c r="S76" s="31"/>
      <c r="T76" s="46"/>
      <c r="U76" s="46"/>
      <c r="V76" s="31"/>
      <c r="W76" s="31"/>
      <c r="X76" s="31"/>
      <c r="Y76" s="31"/>
      <c r="Z76" s="31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72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</row>
    <row r="77" spans="1:52" s="24" customFormat="1" ht="16.5" customHeight="1">
      <c r="A77" s="38"/>
      <c r="B77" s="38"/>
      <c r="C77" s="45"/>
      <c r="D77" s="33"/>
      <c r="E77" s="33"/>
      <c r="F77" s="33"/>
      <c r="G77" s="33"/>
      <c r="H77" s="33"/>
      <c r="I77" s="33"/>
      <c r="J77" s="33"/>
      <c r="K77" s="46"/>
      <c r="L77" s="46"/>
      <c r="M77" s="33"/>
      <c r="N77" s="33"/>
      <c r="O77" s="33"/>
      <c r="P77" s="31"/>
      <c r="Q77" s="31"/>
      <c r="R77" s="31"/>
      <c r="S77" s="31"/>
      <c r="T77" s="46"/>
      <c r="U77" s="46"/>
      <c r="V77" s="31"/>
      <c r="W77" s="31"/>
      <c r="X77" s="31"/>
      <c r="Y77" s="31"/>
      <c r="Z77" s="31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72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</row>
    <row r="78" spans="1:52" s="24" customFormat="1" ht="16.5" customHeight="1">
      <c r="A78" s="38"/>
      <c r="B78" s="38"/>
      <c r="C78" s="45"/>
      <c r="D78" s="33"/>
      <c r="E78" s="33"/>
      <c r="F78" s="33"/>
      <c r="G78" s="33"/>
      <c r="H78" s="33"/>
      <c r="I78" s="33"/>
      <c r="J78" s="33"/>
      <c r="K78" s="46"/>
      <c r="L78" s="46"/>
      <c r="M78" s="33"/>
      <c r="N78" s="33"/>
      <c r="O78" s="33"/>
      <c r="P78" s="31"/>
      <c r="Q78" s="31"/>
      <c r="R78" s="31"/>
      <c r="S78" s="31"/>
      <c r="T78" s="46"/>
      <c r="U78" s="46"/>
      <c r="V78" s="31"/>
      <c r="W78" s="31"/>
      <c r="X78" s="31"/>
      <c r="Y78" s="31"/>
      <c r="Z78" s="31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72" t="s">
        <v>190</v>
      </c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</row>
    <row r="79" spans="1:52" s="24" customFormat="1" ht="16.5" customHeight="1">
      <c r="A79" s="38"/>
      <c r="B79" s="38"/>
      <c r="C79" s="45"/>
      <c r="D79" s="33"/>
      <c r="E79" s="33"/>
      <c r="F79" s="33"/>
      <c r="G79" s="33"/>
      <c r="H79" s="33"/>
      <c r="I79" s="33"/>
      <c r="J79" s="33"/>
      <c r="K79" s="46"/>
      <c r="L79" s="46"/>
      <c r="M79" s="33"/>
      <c r="N79" s="33"/>
      <c r="O79" s="33"/>
      <c r="P79" s="31"/>
      <c r="Q79" s="31"/>
      <c r="R79" s="31"/>
      <c r="S79" s="31"/>
      <c r="T79" s="46"/>
      <c r="U79" s="46"/>
      <c r="V79" s="31"/>
      <c r="W79" s="31"/>
      <c r="X79" s="31"/>
      <c r="Y79" s="31"/>
      <c r="Z79" s="31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72"/>
      <c r="AN79" s="91"/>
      <c r="AO79" s="91" t="s">
        <v>96</v>
      </c>
      <c r="AP79" s="91" t="s">
        <v>97</v>
      </c>
      <c r="AQ79" s="91" t="s">
        <v>98</v>
      </c>
      <c r="AR79" s="91" t="s">
        <v>99</v>
      </c>
      <c r="AS79" s="91"/>
      <c r="AT79" s="91"/>
      <c r="AU79" s="91"/>
      <c r="AV79" s="91"/>
      <c r="AW79" s="91"/>
      <c r="AX79" s="91"/>
      <c r="AY79" s="91"/>
      <c r="AZ79" s="91"/>
    </row>
    <row r="80" spans="1:52" s="24" customFormat="1" ht="16.5" customHeight="1">
      <c r="A80" s="38"/>
      <c r="B80" s="38"/>
      <c r="C80" s="45"/>
      <c r="D80" s="33"/>
      <c r="E80" s="33"/>
      <c r="F80" s="33"/>
      <c r="G80" s="33"/>
      <c r="H80" s="33"/>
      <c r="I80" s="33"/>
      <c r="J80" s="33"/>
      <c r="K80" s="46"/>
      <c r="L80" s="46"/>
      <c r="M80" s="33"/>
      <c r="N80" s="33"/>
      <c r="O80" s="33"/>
      <c r="P80" s="31"/>
      <c r="Q80" s="31"/>
      <c r="R80" s="31"/>
      <c r="S80" s="31"/>
      <c r="T80" s="46"/>
      <c r="U80" s="46"/>
      <c r="V80" s="31"/>
      <c r="W80" s="31"/>
      <c r="X80" s="31"/>
      <c r="Y80" s="31"/>
      <c r="Z80" s="31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72" t="s">
        <v>100</v>
      </c>
      <c r="AN80" s="91" t="s">
        <v>185</v>
      </c>
      <c r="AO80" s="91">
        <v>2</v>
      </c>
      <c r="AP80" s="91">
        <v>9.1</v>
      </c>
      <c r="AQ80" s="91">
        <v>9.1</v>
      </c>
      <c r="AR80" s="91">
        <v>9.1</v>
      </c>
      <c r="AS80" s="91"/>
      <c r="AT80" s="91"/>
      <c r="AU80" s="91"/>
      <c r="AV80" s="91"/>
      <c r="AW80" s="91"/>
      <c r="AX80" s="91"/>
      <c r="AY80" s="91"/>
      <c r="AZ80" s="91"/>
    </row>
    <row r="81" spans="1:52" s="24" customFormat="1" ht="16.5" customHeight="1">
      <c r="A81" s="38"/>
      <c r="B81" s="38"/>
      <c r="C81" s="45"/>
      <c r="D81" s="33"/>
      <c r="E81" s="33"/>
      <c r="F81" s="33"/>
      <c r="G81" s="33"/>
      <c r="H81" s="33"/>
      <c r="I81" s="33"/>
      <c r="J81" s="33"/>
      <c r="K81" s="46"/>
      <c r="L81" s="46"/>
      <c r="M81" s="33"/>
      <c r="N81" s="33"/>
      <c r="O81" s="33"/>
      <c r="P81" s="31"/>
      <c r="Q81" s="31"/>
      <c r="R81" s="31"/>
      <c r="S81" s="31"/>
      <c r="T81" s="46"/>
      <c r="U81" s="46"/>
      <c r="V81" s="31"/>
      <c r="W81" s="31"/>
      <c r="X81" s="31"/>
      <c r="Y81" s="31"/>
      <c r="Z81" s="31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72"/>
      <c r="AN81" s="91" t="s">
        <v>30</v>
      </c>
      <c r="AO81" s="91">
        <v>20</v>
      </c>
      <c r="AP81" s="91">
        <v>90.9</v>
      </c>
      <c r="AQ81" s="91">
        <v>90.9</v>
      </c>
      <c r="AR81" s="91">
        <v>100</v>
      </c>
      <c r="AS81" s="91"/>
      <c r="AT81" s="91"/>
      <c r="AU81" s="91"/>
      <c r="AV81" s="91"/>
      <c r="AW81" s="91"/>
      <c r="AX81" s="91"/>
      <c r="AY81" s="91"/>
      <c r="AZ81" s="91"/>
    </row>
    <row r="82" spans="1:52" s="24" customFormat="1" ht="35.25" customHeight="1">
      <c r="A82" s="103" t="s">
        <v>55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29"/>
      <c r="W82" s="29"/>
      <c r="X82" s="29"/>
      <c r="Y82" s="29"/>
      <c r="Z82" s="103" t="s">
        <v>54</v>
      </c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72"/>
      <c r="AN82" s="91" t="s">
        <v>92</v>
      </c>
      <c r="AO82" s="91">
        <v>22</v>
      </c>
      <c r="AP82" s="91">
        <v>100</v>
      </c>
      <c r="AQ82" s="91">
        <v>100</v>
      </c>
      <c r="AR82" s="91"/>
      <c r="AS82" s="91"/>
      <c r="AT82" s="91"/>
      <c r="AU82" s="91"/>
      <c r="AV82" s="91"/>
      <c r="AW82" s="91"/>
      <c r="AX82" s="91"/>
      <c r="AY82" s="91"/>
      <c r="AZ82" s="91"/>
    </row>
    <row r="83" spans="1:52" s="49" customFormat="1" ht="16.5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93" t="s">
        <v>140</v>
      </c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</row>
    <row r="84" spans="1:52" s="24" customFormat="1" ht="16.5" customHeight="1">
      <c r="A84" s="38"/>
      <c r="B84" s="38"/>
      <c r="C84" s="38"/>
      <c r="D84" s="38"/>
      <c r="E84" s="38"/>
      <c r="F84" s="38"/>
      <c r="G84" s="29"/>
      <c r="H84" s="29"/>
      <c r="I84" s="29"/>
      <c r="J84" s="29"/>
      <c r="K84" s="31"/>
      <c r="L84" s="31"/>
      <c r="M84" s="33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72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</row>
    <row r="85" spans="1:52" s="24" customFormat="1" ht="18.75" customHeight="1">
      <c r="A85" s="38"/>
      <c r="B85" s="38"/>
      <c r="C85" s="38"/>
      <c r="D85" s="38"/>
      <c r="E85" s="38"/>
      <c r="F85" s="38"/>
      <c r="G85" s="29"/>
      <c r="H85" s="29"/>
      <c r="I85" s="29"/>
      <c r="J85" s="29"/>
      <c r="K85" s="33"/>
      <c r="L85" s="33"/>
      <c r="M85" s="33"/>
      <c r="N85" s="33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72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</row>
    <row r="86" spans="1:52" s="24" customFormat="1" ht="16.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29"/>
      <c r="AG86" s="29"/>
      <c r="AH86" s="29"/>
      <c r="AI86" s="29"/>
      <c r="AJ86" s="29"/>
      <c r="AK86" s="29"/>
      <c r="AL86" s="29"/>
      <c r="AM86" s="72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</row>
    <row r="87" spans="1:52" s="24" customFormat="1" ht="16.5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29"/>
      <c r="AG87" s="29"/>
      <c r="AH87" s="29"/>
      <c r="AI87" s="29"/>
      <c r="AJ87" s="29"/>
      <c r="AK87" s="29"/>
      <c r="AL87" s="29"/>
      <c r="AM87" s="72" t="s">
        <v>128</v>
      </c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</row>
    <row r="88" spans="1:52" s="24" customFormat="1" ht="16.5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29"/>
      <c r="AG88" s="29"/>
      <c r="AH88" s="29"/>
      <c r="AI88" s="29"/>
      <c r="AJ88" s="29"/>
      <c r="AK88" s="29"/>
      <c r="AL88" s="29"/>
      <c r="AM88" s="72"/>
      <c r="AN88" s="91"/>
      <c r="AO88" s="91" t="s">
        <v>96</v>
      </c>
      <c r="AP88" s="91" t="s">
        <v>97</v>
      </c>
      <c r="AQ88" s="91" t="s">
        <v>98</v>
      </c>
      <c r="AR88" s="91" t="s">
        <v>99</v>
      </c>
      <c r="AS88" s="91"/>
      <c r="AT88" s="91"/>
      <c r="AU88" s="91"/>
      <c r="AV88" s="91"/>
      <c r="AW88" s="91"/>
      <c r="AX88" s="91"/>
      <c r="AY88" s="91"/>
      <c r="AZ88" s="91"/>
    </row>
    <row r="89" spans="1:52" s="24" customFormat="1" ht="16.5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29"/>
      <c r="AG89" s="29"/>
      <c r="AH89" s="29"/>
      <c r="AI89" s="29"/>
      <c r="AJ89" s="29"/>
      <c r="AK89" s="29"/>
      <c r="AL89" s="29"/>
      <c r="AM89" s="72" t="s">
        <v>100</v>
      </c>
      <c r="AN89" s="91" t="s">
        <v>185</v>
      </c>
      <c r="AO89" s="91">
        <v>19</v>
      </c>
      <c r="AP89" s="91">
        <v>86.4</v>
      </c>
      <c r="AQ89" s="91">
        <v>86.4</v>
      </c>
      <c r="AR89" s="91">
        <v>86.4</v>
      </c>
      <c r="AS89" s="91"/>
      <c r="AT89" s="91"/>
      <c r="AU89" s="91"/>
      <c r="AV89" s="91"/>
      <c r="AW89" s="91"/>
      <c r="AX89" s="91"/>
      <c r="AY89" s="91"/>
      <c r="AZ89" s="91"/>
    </row>
    <row r="90" spans="1:52" s="24" customFormat="1" ht="16.5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29"/>
      <c r="AG90" s="29"/>
      <c r="AH90" s="29"/>
      <c r="AI90" s="29"/>
      <c r="AJ90" s="29"/>
      <c r="AK90" s="29"/>
      <c r="AL90" s="29"/>
      <c r="AM90" s="72"/>
      <c r="AN90" s="91" t="s">
        <v>30</v>
      </c>
      <c r="AO90" s="91">
        <v>3</v>
      </c>
      <c r="AP90" s="91">
        <v>13.6</v>
      </c>
      <c r="AQ90" s="91">
        <v>13.6</v>
      </c>
      <c r="AR90" s="91">
        <v>100</v>
      </c>
      <c r="AS90" s="91"/>
      <c r="AT90" s="91"/>
      <c r="AU90" s="91"/>
      <c r="AV90" s="91"/>
      <c r="AW90" s="91"/>
      <c r="AX90" s="91"/>
      <c r="AY90" s="91"/>
      <c r="AZ90" s="91"/>
    </row>
    <row r="91" spans="1:52" s="24" customFormat="1" ht="16.5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29"/>
      <c r="AG91" s="29"/>
      <c r="AH91" s="29"/>
      <c r="AI91" s="29"/>
      <c r="AJ91" s="29"/>
      <c r="AK91" s="29"/>
      <c r="AL91" s="29"/>
      <c r="AM91" s="72"/>
      <c r="AN91" s="91" t="s">
        <v>92</v>
      </c>
      <c r="AO91" s="91">
        <v>22</v>
      </c>
      <c r="AP91" s="91">
        <v>100</v>
      </c>
      <c r="AQ91" s="91">
        <v>100</v>
      </c>
      <c r="AR91" s="91"/>
      <c r="AS91" s="91"/>
      <c r="AT91" s="91"/>
      <c r="AU91" s="91"/>
      <c r="AV91" s="91"/>
      <c r="AW91" s="91"/>
      <c r="AX91" s="91"/>
      <c r="AY91" s="91"/>
      <c r="AZ91" s="91"/>
    </row>
    <row r="92" spans="1:52" s="24" customFormat="1" ht="16.5" customHeight="1">
      <c r="A92" s="33"/>
      <c r="B92" s="44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29"/>
      <c r="AG92" s="29"/>
      <c r="AH92" s="29"/>
      <c r="AI92" s="29"/>
      <c r="AJ92" s="29"/>
      <c r="AK92" s="29"/>
      <c r="AL92" s="29"/>
      <c r="AM92" s="72" t="s">
        <v>140</v>
      </c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</row>
    <row r="93" spans="1:52" s="24" customFormat="1" ht="16.5" customHeight="1">
      <c r="A93" s="33"/>
      <c r="B93" s="4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29"/>
      <c r="AM93" s="72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</row>
    <row r="94" spans="1:52" s="24" customFormat="1" ht="16.5" customHeight="1">
      <c r="A94" s="33"/>
      <c r="B94" s="44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29"/>
      <c r="AM94" s="72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</row>
    <row r="95" spans="1:52" s="24" customFormat="1" ht="16.5" customHeight="1">
      <c r="A95" s="33"/>
      <c r="B95" s="44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29"/>
      <c r="AM95" s="72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</row>
    <row r="96" spans="1:52" s="24" customFormat="1" ht="16.5" customHeight="1">
      <c r="A96" s="33"/>
      <c r="B96" s="44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29"/>
      <c r="AM96" s="72" t="s">
        <v>191</v>
      </c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</row>
    <row r="97" spans="1:52" s="24" customFormat="1" ht="16.5" customHeight="1">
      <c r="A97" s="33"/>
      <c r="B97" s="44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29"/>
      <c r="AM97" s="72"/>
      <c r="AN97" s="91"/>
      <c r="AO97" s="91" t="s">
        <v>96</v>
      </c>
      <c r="AP97" s="91" t="s">
        <v>97</v>
      </c>
      <c r="AQ97" s="91" t="s">
        <v>98</v>
      </c>
      <c r="AR97" s="91" t="s">
        <v>99</v>
      </c>
      <c r="AS97" s="91"/>
      <c r="AT97" s="91"/>
      <c r="AU97" s="91"/>
      <c r="AV97" s="91"/>
      <c r="AW97" s="91"/>
      <c r="AX97" s="91"/>
      <c r="AY97" s="91"/>
      <c r="AZ97" s="91"/>
    </row>
    <row r="98" spans="1:52" s="24" customFormat="1" ht="16.5" customHeight="1">
      <c r="A98" s="33"/>
      <c r="B98" s="44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29"/>
      <c r="AM98" s="72" t="s">
        <v>100</v>
      </c>
      <c r="AN98" s="91"/>
      <c r="AO98" s="91">
        <v>3</v>
      </c>
      <c r="AP98" s="91">
        <v>13.6</v>
      </c>
      <c r="AQ98" s="91">
        <v>13.6</v>
      </c>
      <c r="AR98" s="91">
        <v>13.6</v>
      </c>
      <c r="AS98" s="91"/>
      <c r="AT98" s="91"/>
      <c r="AU98" s="91"/>
      <c r="AV98" s="91"/>
      <c r="AW98" s="91"/>
      <c r="AX98" s="91"/>
      <c r="AY98" s="91"/>
      <c r="AZ98" s="91"/>
    </row>
    <row r="99" spans="1:52" s="24" customFormat="1" ht="16.5" customHeight="1">
      <c r="A99" s="33"/>
      <c r="B99" s="44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29"/>
      <c r="AM99" s="72"/>
      <c r="AN99" s="91" t="s">
        <v>185</v>
      </c>
      <c r="AO99" s="91">
        <v>6</v>
      </c>
      <c r="AP99" s="91">
        <v>27.3</v>
      </c>
      <c r="AQ99" s="91">
        <v>27.3</v>
      </c>
      <c r="AR99" s="91">
        <v>40.9</v>
      </c>
      <c r="AS99" s="91"/>
      <c r="AT99" s="91"/>
      <c r="AU99" s="91"/>
      <c r="AV99" s="91"/>
      <c r="AW99" s="91"/>
      <c r="AX99" s="91"/>
      <c r="AY99" s="91"/>
      <c r="AZ99" s="91"/>
    </row>
    <row r="100" spans="1:52" s="24" customFormat="1" ht="16.5" customHeight="1">
      <c r="A100" s="33"/>
      <c r="B100" s="44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29"/>
      <c r="AM100" s="72"/>
      <c r="AN100" s="91" t="s">
        <v>30</v>
      </c>
      <c r="AO100" s="91">
        <v>13</v>
      </c>
      <c r="AP100" s="91">
        <v>59.1</v>
      </c>
      <c r="AQ100" s="91">
        <v>59.1</v>
      </c>
      <c r="AR100" s="91">
        <v>100</v>
      </c>
      <c r="AS100" s="91"/>
      <c r="AT100" s="91"/>
      <c r="AU100" s="91"/>
      <c r="AV100" s="91"/>
      <c r="AW100" s="91"/>
      <c r="AX100" s="91"/>
      <c r="AY100" s="91"/>
      <c r="AZ100" s="91"/>
    </row>
    <row r="101" spans="1:52" s="24" customFormat="1" ht="16.5" customHeight="1">
      <c r="A101" s="33"/>
      <c r="B101" s="44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29"/>
      <c r="AM101" s="72"/>
      <c r="AN101" s="91" t="s">
        <v>92</v>
      </c>
      <c r="AO101" s="91">
        <v>22</v>
      </c>
      <c r="AP101" s="91">
        <v>100</v>
      </c>
      <c r="AQ101" s="91">
        <v>100</v>
      </c>
      <c r="AR101" s="91"/>
      <c r="AS101" s="91"/>
      <c r="AT101" s="91"/>
      <c r="AU101" s="91"/>
      <c r="AV101" s="91"/>
      <c r="AW101" s="91"/>
      <c r="AX101" s="91"/>
      <c r="AY101" s="91"/>
      <c r="AZ101" s="91"/>
    </row>
    <row r="102" spans="1:52" s="24" customFormat="1" ht="16.5" customHeight="1">
      <c r="A102" s="33"/>
      <c r="B102" s="44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29"/>
      <c r="AM102" s="72" t="s">
        <v>140</v>
      </c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</row>
    <row r="103" spans="1:52" s="24" customFormat="1" ht="16.5" customHeight="1">
      <c r="A103" s="33"/>
      <c r="B103" s="44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29"/>
      <c r="AM103" s="72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</row>
    <row r="104" spans="1:52" s="24" customFormat="1" ht="16.5" customHeight="1">
      <c r="A104" s="33"/>
      <c r="B104" s="44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29"/>
      <c r="P104" s="29"/>
      <c r="Q104" s="29"/>
      <c r="R104" s="29"/>
      <c r="S104" s="29"/>
      <c r="T104" s="29"/>
      <c r="U104" s="29"/>
      <c r="V104" s="105" t="s">
        <v>11</v>
      </c>
      <c r="W104" s="105"/>
      <c r="X104" s="105"/>
      <c r="Y104" s="105"/>
      <c r="Z104" s="105"/>
      <c r="AA104" s="105"/>
      <c r="AB104" s="23"/>
      <c r="AC104" s="105" t="s">
        <v>12</v>
      </c>
      <c r="AD104" s="105"/>
      <c r="AE104" s="105"/>
      <c r="AF104" s="105"/>
      <c r="AG104" s="105"/>
      <c r="AH104" s="105"/>
      <c r="AI104" s="106" t="s">
        <v>86</v>
      </c>
      <c r="AJ104" s="106"/>
      <c r="AK104" s="106"/>
      <c r="AL104" s="106"/>
      <c r="AM104" s="72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</row>
    <row r="105" spans="1:52" s="24" customFormat="1" ht="16.5" customHeight="1">
      <c r="A105" s="33"/>
      <c r="B105" s="44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50"/>
      <c r="P105" s="50"/>
      <c r="Q105" s="50"/>
      <c r="R105" s="50"/>
      <c r="S105" s="50"/>
      <c r="T105" s="29"/>
      <c r="U105" s="29"/>
      <c r="V105" s="105"/>
      <c r="W105" s="105"/>
      <c r="X105" s="105"/>
      <c r="Y105" s="105"/>
      <c r="Z105" s="105"/>
      <c r="AA105" s="105"/>
      <c r="AB105" s="23"/>
      <c r="AC105" s="105"/>
      <c r="AD105" s="105"/>
      <c r="AE105" s="105"/>
      <c r="AF105" s="105"/>
      <c r="AG105" s="105"/>
      <c r="AH105" s="105"/>
      <c r="AI105" s="106"/>
      <c r="AJ105" s="106"/>
      <c r="AK105" s="106"/>
      <c r="AL105" s="106"/>
      <c r="AM105" s="72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</row>
    <row r="106" spans="1:52" s="24" customFormat="1" ht="18.75">
      <c r="A106" s="33"/>
      <c r="B106" s="44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60"/>
      <c r="P106" s="60"/>
      <c r="Q106" s="60"/>
      <c r="R106" s="60"/>
      <c r="S106" s="60"/>
      <c r="T106" s="60"/>
      <c r="U106" s="60"/>
      <c r="V106" s="43">
        <v>1</v>
      </c>
      <c r="W106" s="43">
        <v>2</v>
      </c>
      <c r="X106" s="43">
        <v>3</v>
      </c>
      <c r="Y106" s="43">
        <v>4</v>
      </c>
      <c r="Z106" s="43">
        <v>5</v>
      </c>
      <c r="AA106" s="43" t="s">
        <v>37</v>
      </c>
      <c r="AB106" s="52" t="s">
        <v>14</v>
      </c>
      <c r="AC106" s="43">
        <v>1</v>
      </c>
      <c r="AD106" s="43">
        <v>2</v>
      </c>
      <c r="AE106" s="43">
        <v>3</v>
      </c>
      <c r="AF106" s="43">
        <v>4</v>
      </c>
      <c r="AG106" s="43">
        <v>5</v>
      </c>
      <c r="AH106" s="43" t="s">
        <v>37</v>
      </c>
      <c r="AI106" s="53" t="s">
        <v>15</v>
      </c>
      <c r="AJ106" s="53" t="s">
        <v>41</v>
      </c>
      <c r="AK106" s="53" t="s">
        <v>17</v>
      </c>
      <c r="AL106" s="53" t="s">
        <v>18</v>
      </c>
      <c r="AM106" s="72" t="s">
        <v>192</v>
      </c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</row>
    <row r="107" spans="1:52" s="24" customFormat="1" ht="18.75">
      <c r="A107" s="113" t="s">
        <v>67</v>
      </c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88">
        <f>+AN12</f>
        <v>0</v>
      </c>
      <c r="W107" s="88">
        <f t="shared" ref="W107:AA107" si="13">+AO12</f>
        <v>1</v>
      </c>
      <c r="X107" s="88">
        <f t="shared" si="13"/>
        <v>1</v>
      </c>
      <c r="Y107" s="88">
        <f t="shared" si="13"/>
        <v>2</v>
      </c>
      <c r="Z107" s="88">
        <f t="shared" si="13"/>
        <v>2</v>
      </c>
      <c r="AA107" s="88">
        <f t="shared" si="13"/>
        <v>0</v>
      </c>
      <c r="AB107" s="88">
        <f>SUM(V107:AA107)</f>
        <v>6</v>
      </c>
      <c r="AC107" s="26">
        <f t="shared" ref="AC107:AH107" si="14">V107/$AB107</f>
        <v>0</v>
      </c>
      <c r="AD107" s="26">
        <f t="shared" si="14"/>
        <v>0.16666666666666666</v>
      </c>
      <c r="AE107" s="26">
        <f t="shared" si="14"/>
        <v>0.16666666666666666</v>
      </c>
      <c r="AF107" s="26">
        <f t="shared" si="14"/>
        <v>0.33333333333333331</v>
      </c>
      <c r="AG107" s="26">
        <f t="shared" si="14"/>
        <v>0.33333333333333331</v>
      </c>
      <c r="AH107" s="26">
        <f t="shared" si="14"/>
        <v>0</v>
      </c>
      <c r="AI107" s="88">
        <f t="shared" ref="AI107:AL107" si="15">+BA12</f>
        <v>3.83</v>
      </c>
      <c r="AJ107" s="88">
        <f t="shared" si="15"/>
        <v>1.17</v>
      </c>
      <c r="AK107" s="88">
        <f t="shared" si="15"/>
        <v>4</v>
      </c>
      <c r="AL107" s="88">
        <f t="shared" si="15"/>
        <v>4</v>
      </c>
      <c r="AM107" s="72"/>
      <c r="AN107" s="91"/>
      <c r="AO107" s="91" t="s">
        <v>96</v>
      </c>
      <c r="AP107" s="91" t="s">
        <v>97</v>
      </c>
      <c r="AQ107" s="91" t="s">
        <v>98</v>
      </c>
      <c r="AR107" s="91" t="s">
        <v>99</v>
      </c>
      <c r="AS107" s="91"/>
      <c r="AT107" s="91"/>
      <c r="AU107" s="91"/>
      <c r="AV107" s="91"/>
      <c r="AW107" s="91"/>
      <c r="AX107" s="91"/>
      <c r="AY107" s="91"/>
      <c r="AZ107" s="91"/>
    </row>
    <row r="108" spans="1:52" s="24" customFormat="1" ht="16.5" customHeight="1">
      <c r="A108" s="33"/>
      <c r="B108" s="44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29"/>
      <c r="AM108" s="76" t="s">
        <v>100</v>
      </c>
      <c r="AN108" s="77" t="s">
        <v>185</v>
      </c>
      <c r="AO108" s="77">
        <v>19</v>
      </c>
      <c r="AP108" s="77">
        <v>86.4</v>
      </c>
      <c r="AQ108" s="77">
        <v>86.4</v>
      </c>
      <c r="AR108" s="77">
        <v>86.4</v>
      </c>
      <c r="AS108" s="77"/>
      <c r="AT108" s="77"/>
      <c r="AU108" s="77"/>
      <c r="AV108" s="77"/>
      <c r="AW108" s="77"/>
      <c r="AX108" s="91"/>
      <c r="AY108" s="91"/>
      <c r="AZ108" s="91"/>
    </row>
    <row r="109" spans="1:52" s="24" customFormat="1" ht="16.5" customHeight="1">
      <c r="A109" s="33"/>
      <c r="B109" s="44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29"/>
      <c r="AM109" s="76"/>
      <c r="AN109" s="77" t="s">
        <v>30</v>
      </c>
      <c r="AO109" s="77">
        <v>3</v>
      </c>
      <c r="AP109" s="77">
        <v>13.6</v>
      </c>
      <c r="AQ109" s="77">
        <v>13.6</v>
      </c>
      <c r="AR109" s="77">
        <v>100</v>
      </c>
      <c r="AS109" s="77"/>
      <c r="AT109" s="77"/>
      <c r="AU109" s="77"/>
      <c r="AV109" s="77"/>
      <c r="AW109" s="77"/>
      <c r="AX109" s="91"/>
      <c r="AY109" s="91"/>
      <c r="AZ109" s="91"/>
    </row>
    <row r="110" spans="1:52" s="24" customFormat="1" ht="16.5" customHeight="1">
      <c r="A110" s="33"/>
      <c r="B110" s="44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29"/>
      <c r="AM110" s="76"/>
      <c r="AN110" s="77" t="s">
        <v>92</v>
      </c>
      <c r="AO110" s="77">
        <v>22</v>
      </c>
      <c r="AP110" s="77">
        <v>100</v>
      </c>
      <c r="AQ110" s="77">
        <v>100</v>
      </c>
      <c r="AR110" s="77"/>
      <c r="AS110" s="77"/>
      <c r="AT110" s="77"/>
      <c r="AU110" s="77"/>
      <c r="AV110" s="77"/>
      <c r="AW110" s="77"/>
      <c r="AX110" s="91"/>
      <c r="AY110" s="91"/>
      <c r="AZ110" s="91"/>
    </row>
    <row r="111" spans="1:52" s="24" customFormat="1" ht="16.5" customHeight="1">
      <c r="A111" s="33"/>
      <c r="B111" s="44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29"/>
      <c r="AM111" s="76" t="s">
        <v>140</v>
      </c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91"/>
      <c r="AY111" s="91"/>
      <c r="AZ111" s="91"/>
    </row>
    <row r="112" spans="1:52" s="24" customFormat="1" ht="16.5" customHeight="1">
      <c r="A112" s="33"/>
      <c r="B112" s="44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29"/>
      <c r="AM112" s="76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91"/>
      <c r="AY112" s="91"/>
      <c r="AZ112" s="91"/>
    </row>
    <row r="113" spans="1:52" s="24" customFormat="1" ht="36.75" customHeight="1">
      <c r="A113" s="103" t="s">
        <v>56</v>
      </c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76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91"/>
      <c r="AY113" s="91"/>
      <c r="AZ113" s="91"/>
    </row>
    <row r="114" spans="1:52" s="54" customFormat="1" ht="16.5" customHeight="1">
      <c r="A114" s="109"/>
      <c r="B114" s="109"/>
      <c r="C114" s="109"/>
      <c r="D114" s="109"/>
      <c r="E114" s="109"/>
      <c r="F114" s="109"/>
      <c r="K114" s="55"/>
      <c r="L114" s="55"/>
      <c r="M114" s="56"/>
      <c r="N114" s="27"/>
      <c r="O114" s="27"/>
      <c r="P114" s="27"/>
      <c r="Q114" s="27"/>
      <c r="R114" s="27"/>
      <c r="S114" s="27"/>
      <c r="T114" s="27"/>
      <c r="U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72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5"/>
      <c r="AY114" s="95"/>
      <c r="AZ114" s="95"/>
    </row>
    <row r="115" spans="1:52" s="54" customFormat="1" ht="16.5" customHeight="1">
      <c r="A115" s="109"/>
      <c r="B115" s="109"/>
      <c r="C115" s="109"/>
      <c r="D115" s="109"/>
      <c r="E115" s="109"/>
      <c r="F115" s="109"/>
      <c r="K115" s="57"/>
      <c r="L115" s="57"/>
      <c r="M115" s="56"/>
      <c r="N115" s="27"/>
      <c r="O115" s="27"/>
      <c r="P115" s="27"/>
      <c r="Q115" s="27"/>
      <c r="R115" s="27"/>
      <c r="S115" s="27"/>
      <c r="T115" s="27"/>
      <c r="U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72" t="s">
        <v>193</v>
      </c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5"/>
      <c r="AY115" s="95"/>
      <c r="AZ115" s="95"/>
    </row>
    <row r="116" spans="1:52" s="54" customFormat="1" ht="18.75" customHeight="1">
      <c r="A116" s="109"/>
      <c r="B116" s="109"/>
      <c r="C116" s="109"/>
      <c r="D116" s="109"/>
      <c r="E116" s="109"/>
      <c r="F116" s="109"/>
      <c r="K116" s="56"/>
      <c r="L116" s="56"/>
      <c r="M116" s="56"/>
      <c r="N116" s="56"/>
      <c r="O116" s="27"/>
      <c r="P116" s="27"/>
      <c r="Q116" s="27"/>
      <c r="R116" s="27"/>
      <c r="S116" s="27"/>
      <c r="T116" s="27"/>
      <c r="U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72"/>
      <c r="AN116" s="91"/>
      <c r="AO116" s="91" t="s">
        <v>96</v>
      </c>
      <c r="AP116" s="91" t="s">
        <v>97</v>
      </c>
      <c r="AQ116" s="91" t="s">
        <v>98</v>
      </c>
      <c r="AR116" s="91" t="s">
        <v>99</v>
      </c>
      <c r="AS116" s="91"/>
      <c r="AT116" s="91"/>
      <c r="AU116" s="91"/>
      <c r="AV116" s="91"/>
      <c r="AW116" s="91"/>
      <c r="AX116" s="95"/>
      <c r="AY116" s="95"/>
      <c r="AZ116" s="95"/>
    </row>
    <row r="117" spans="1:52" s="24" customFormat="1" ht="16.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29"/>
      <c r="AG117" s="29"/>
      <c r="AH117" s="29"/>
      <c r="AI117" s="29"/>
      <c r="AJ117" s="29"/>
      <c r="AK117" s="29"/>
      <c r="AL117" s="29"/>
      <c r="AM117" s="72" t="s">
        <v>100</v>
      </c>
      <c r="AN117" s="91" t="s">
        <v>185</v>
      </c>
      <c r="AO117" s="91">
        <v>22</v>
      </c>
      <c r="AP117" s="91">
        <v>100</v>
      </c>
      <c r="AQ117" s="91">
        <v>100</v>
      </c>
      <c r="AR117" s="91">
        <v>100</v>
      </c>
      <c r="AS117" s="91"/>
      <c r="AT117" s="91"/>
      <c r="AU117" s="91"/>
      <c r="AV117" s="91"/>
      <c r="AW117" s="91"/>
      <c r="AX117" s="91"/>
      <c r="AY117" s="91"/>
      <c r="AZ117" s="91"/>
    </row>
    <row r="118" spans="1:52" s="24" customFormat="1" ht="16.5" customHeight="1">
      <c r="A118" s="33"/>
      <c r="B118" s="44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29"/>
      <c r="AG118" s="29"/>
      <c r="AH118" s="29"/>
      <c r="AI118" s="29"/>
      <c r="AJ118" s="29"/>
      <c r="AK118" s="29"/>
      <c r="AL118" s="29"/>
      <c r="AM118" s="72" t="s">
        <v>140</v>
      </c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</row>
    <row r="119" spans="1:52" s="24" customFormat="1" ht="16.5" customHeight="1">
      <c r="A119" s="33"/>
      <c r="B119" s="44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29"/>
      <c r="AM119" s="72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</row>
    <row r="120" spans="1:52" s="24" customFormat="1" ht="16.5" customHeight="1">
      <c r="A120" s="33"/>
      <c r="B120" s="44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29"/>
      <c r="P120" s="29"/>
      <c r="Q120" s="29"/>
      <c r="R120" s="29"/>
      <c r="S120" s="29"/>
      <c r="T120" s="29"/>
      <c r="U120" s="29"/>
      <c r="V120" s="105" t="s">
        <v>11</v>
      </c>
      <c r="W120" s="105"/>
      <c r="X120" s="105"/>
      <c r="Y120" s="105"/>
      <c r="Z120" s="105"/>
      <c r="AA120" s="105"/>
      <c r="AB120" s="23"/>
      <c r="AC120" s="105" t="s">
        <v>12</v>
      </c>
      <c r="AD120" s="105"/>
      <c r="AE120" s="105"/>
      <c r="AF120" s="105"/>
      <c r="AG120" s="105"/>
      <c r="AH120" s="105"/>
      <c r="AI120" s="106" t="s">
        <v>86</v>
      </c>
      <c r="AJ120" s="106"/>
      <c r="AK120" s="106"/>
      <c r="AL120" s="106"/>
      <c r="AM120" s="72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</row>
    <row r="121" spans="1:52" s="24" customFormat="1" ht="16.5" customHeight="1">
      <c r="A121" s="33"/>
      <c r="B121" s="44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50"/>
      <c r="P121" s="50"/>
      <c r="Q121" s="50"/>
      <c r="R121" s="50"/>
      <c r="S121" s="50"/>
      <c r="T121" s="29"/>
      <c r="U121" s="29"/>
      <c r="V121" s="105"/>
      <c r="W121" s="105"/>
      <c r="X121" s="105"/>
      <c r="Y121" s="105"/>
      <c r="Z121" s="105"/>
      <c r="AA121" s="105"/>
      <c r="AB121" s="23"/>
      <c r="AC121" s="105"/>
      <c r="AD121" s="105"/>
      <c r="AE121" s="105"/>
      <c r="AF121" s="105"/>
      <c r="AG121" s="105"/>
      <c r="AH121" s="105"/>
      <c r="AI121" s="106"/>
      <c r="AJ121" s="106"/>
      <c r="AK121" s="106"/>
      <c r="AL121" s="106"/>
      <c r="AM121" s="72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</row>
    <row r="122" spans="1:52" s="24" customFormat="1" ht="46.5" customHeight="1">
      <c r="A122" s="33"/>
      <c r="B122" s="44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51"/>
      <c r="P122" s="51"/>
      <c r="Q122" s="51"/>
      <c r="R122" s="51"/>
      <c r="S122" s="51"/>
      <c r="T122" s="51"/>
      <c r="U122" s="51"/>
      <c r="V122" s="43">
        <v>1</v>
      </c>
      <c r="W122" s="43">
        <v>2</v>
      </c>
      <c r="X122" s="43">
        <v>3</v>
      </c>
      <c r="Y122" s="43">
        <v>4</v>
      </c>
      <c r="Z122" s="43">
        <v>5</v>
      </c>
      <c r="AA122" s="43" t="s">
        <v>37</v>
      </c>
      <c r="AB122" s="52" t="s">
        <v>14</v>
      </c>
      <c r="AC122" s="43">
        <v>1</v>
      </c>
      <c r="AD122" s="43">
        <v>2</v>
      </c>
      <c r="AE122" s="43">
        <v>3</v>
      </c>
      <c r="AF122" s="43">
        <v>4</v>
      </c>
      <c r="AG122" s="43">
        <v>5</v>
      </c>
      <c r="AH122" s="43" t="s">
        <v>37</v>
      </c>
      <c r="AI122" s="53" t="s">
        <v>15</v>
      </c>
      <c r="AJ122" s="53" t="s">
        <v>41</v>
      </c>
      <c r="AK122" s="53" t="s">
        <v>17</v>
      </c>
      <c r="AL122" s="53" t="s">
        <v>18</v>
      </c>
      <c r="AM122" s="72" t="s">
        <v>194</v>
      </c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</row>
    <row r="123" spans="1:52" s="24" customFormat="1" ht="42" customHeight="1">
      <c r="A123" s="33"/>
      <c r="B123" s="44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107" t="s">
        <v>66</v>
      </c>
      <c r="P123" s="108"/>
      <c r="Q123" s="108"/>
      <c r="R123" s="108"/>
      <c r="S123" s="108"/>
      <c r="T123" s="108"/>
      <c r="U123" s="108"/>
      <c r="V123" s="88">
        <f>+AN13</f>
        <v>1</v>
      </c>
      <c r="W123" s="88">
        <f t="shared" ref="W123:AA123" si="16">+AO13</f>
        <v>3</v>
      </c>
      <c r="X123" s="88">
        <f t="shared" si="16"/>
        <v>4</v>
      </c>
      <c r="Y123" s="88">
        <f t="shared" si="16"/>
        <v>8</v>
      </c>
      <c r="Z123" s="88">
        <f t="shared" si="16"/>
        <v>3</v>
      </c>
      <c r="AA123" s="88">
        <f t="shared" si="16"/>
        <v>0</v>
      </c>
      <c r="AB123" s="88">
        <f>SUM(V123:AA123)</f>
        <v>19</v>
      </c>
      <c r="AC123" s="26">
        <f>V123/$AB123</f>
        <v>5.2631578947368418E-2</v>
      </c>
      <c r="AD123" s="26">
        <f t="shared" ref="AD123:AH123" si="17">W123/$AB123</f>
        <v>0.15789473684210525</v>
      </c>
      <c r="AE123" s="26">
        <f t="shared" si="17"/>
        <v>0.21052631578947367</v>
      </c>
      <c r="AF123" s="26">
        <f t="shared" si="17"/>
        <v>0.42105263157894735</v>
      </c>
      <c r="AG123" s="26">
        <f t="shared" si="17"/>
        <v>0.15789473684210525</v>
      </c>
      <c r="AH123" s="26">
        <f t="shared" si="17"/>
        <v>0</v>
      </c>
      <c r="AI123" s="88">
        <f t="shared" ref="AI123:AL123" si="18">+BA13</f>
        <v>3.47</v>
      </c>
      <c r="AJ123" s="88">
        <f t="shared" si="18"/>
        <v>1.1200000000000001</v>
      </c>
      <c r="AK123" s="88">
        <f t="shared" si="18"/>
        <v>4</v>
      </c>
      <c r="AL123" s="88">
        <f t="shared" si="18"/>
        <v>4</v>
      </c>
      <c r="AM123" s="72"/>
      <c r="AN123" s="91"/>
      <c r="AO123" s="91" t="s">
        <v>96</v>
      </c>
      <c r="AP123" s="91" t="s">
        <v>97</v>
      </c>
      <c r="AQ123" s="91" t="s">
        <v>98</v>
      </c>
      <c r="AR123" s="91" t="s">
        <v>99</v>
      </c>
      <c r="AS123" s="91"/>
      <c r="AT123" s="91"/>
      <c r="AU123" s="91"/>
      <c r="AV123" s="91"/>
      <c r="AW123" s="91"/>
      <c r="AX123" s="91"/>
      <c r="AY123" s="91"/>
      <c r="AZ123" s="91"/>
    </row>
    <row r="124" spans="1:52" s="24" customFormat="1" ht="16.5" customHeight="1">
      <c r="A124" s="33"/>
      <c r="B124" s="44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29"/>
      <c r="AM124" s="72" t="s">
        <v>100</v>
      </c>
      <c r="AN124" s="91" t="s">
        <v>185</v>
      </c>
      <c r="AO124" s="91">
        <v>21</v>
      </c>
      <c r="AP124" s="91">
        <v>95.5</v>
      </c>
      <c r="AQ124" s="91">
        <v>95.5</v>
      </c>
      <c r="AR124" s="91">
        <v>95.5</v>
      </c>
      <c r="AS124" s="91"/>
      <c r="AT124" s="91"/>
      <c r="AU124" s="91"/>
      <c r="AV124" s="91"/>
      <c r="AW124" s="91"/>
      <c r="AX124" s="91"/>
      <c r="AY124" s="91"/>
      <c r="AZ124" s="91"/>
    </row>
    <row r="125" spans="1:52" s="24" customFormat="1" ht="16.5" customHeight="1">
      <c r="A125" s="33"/>
      <c r="B125" s="44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29"/>
      <c r="AM125" s="72"/>
      <c r="AN125" s="91" t="s">
        <v>30</v>
      </c>
      <c r="AO125" s="91">
        <v>1</v>
      </c>
      <c r="AP125" s="91">
        <v>4.5</v>
      </c>
      <c r="AQ125" s="91">
        <v>4.5</v>
      </c>
      <c r="AR125" s="91">
        <v>100</v>
      </c>
      <c r="AS125" s="91"/>
      <c r="AT125" s="91"/>
      <c r="AU125" s="91"/>
      <c r="AV125" s="91"/>
      <c r="AW125" s="91"/>
      <c r="AX125" s="91"/>
      <c r="AY125" s="91"/>
      <c r="AZ125" s="91"/>
    </row>
    <row r="126" spans="1:52" s="24" customFormat="1" ht="16.5" customHeight="1">
      <c r="A126" s="33"/>
      <c r="B126" s="44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29"/>
      <c r="AM126" s="72"/>
      <c r="AN126" s="91" t="s">
        <v>92</v>
      </c>
      <c r="AO126" s="91">
        <v>22</v>
      </c>
      <c r="AP126" s="91">
        <v>100</v>
      </c>
      <c r="AQ126" s="91">
        <v>100</v>
      </c>
      <c r="AR126" s="91"/>
      <c r="AS126" s="91"/>
      <c r="AT126" s="91"/>
      <c r="AU126" s="91"/>
      <c r="AV126" s="91"/>
      <c r="AW126" s="91"/>
      <c r="AX126" s="91"/>
      <c r="AY126" s="91"/>
      <c r="AZ126" s="91"/>
    </row>
    <row r="127" spans="1:52" s="24" customFormat="1" ht="16.5" customHeight="1">
      <c r="A127" s="33"/>
      <c r="B127" s="44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29"/>
      <c r="AM127" s="72" t="s">
        <v>140</v>
      </c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</row>
    <row r="128" spans="1:52" s="24" customFormat="1" ht="16.5" customHeight="1">
      <c r="A128" s="33"/>
      <c r="B128" s="44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29"/>
      <c r="AM128" s="72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</row>
    <row r="129" spans="1:52" s="24" customFormat="1" ht="16.5" customHeight="1">
      <c r="A129" s="33"/>
      <c r="B129" s="44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29"/>
      <c r="AM129" s="72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</row>
    <row r="130" spans="1:52" s="24" customFormat="1" ht="16.5" customHeight="1">
      <c r="A130" s="33"/>
      <c r="B130" s="44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29"/>
      <c r="AM130" s="72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</row>
    <row r="131" spans="1:52" s="24" customFormat="1" ht="16.5" customHeight="1">
      <c r="A131" s="33"/>
      <c r="B131" s="44"/>
      <c r="C131" s="33"/>
      <c r="D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29"/>
      <c r="AM131" s="72" t="s">
        <v>195</v>
      </c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</row>
    <row r="132" spans="1:52" s="24" customFormat="1" ht="39" customHeight="1">
      <c r="A132" s="103" t="s">
        <v>57</v>
      </c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31"/>
      <c r="W132" s="31"/>
      <c r="X132" s="103" t="s">
        <v>58</v>
      </c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77"/>
      <c r="AN132" s="77"/>
      <c r="AO132" s="77" t="s">
        <v>96</v>
      </c>
      <c r="AP132" s="77" t="s">
        <v>97</v>
      </c>
      <c r="AQ132" s="77" t="s">
        <v>98</v>
      </c>
      <c r="AR132" s="77" t="s">
        <v>99</v>
      </c>
      <c r="AS132" s="77"/>
      <c r="AT132" s="77"/>
      <c r="AU132" s="77"/>
      <c r="AV132" s="77"/>
      <c r="AW132" s="77"/>
      <c r="AX132" s="91"/>
      <c r="AY132" s="91"/>
      <c r="AZ132" s="91"/>
    </row>
    <row r="133" spans="1:52" s="24" customFormat="1" ht="16.5" customHeight="1">
      <c r="A133" s="38"/>
      <c r="B133" s="38"/>
      <c r="C133" s="38"/>
      <c r="D133" s="38"/>
      <c r="E133" s="38"/>
      <c r="F133" s="38"/>
      <c r="K133" s="33"/>
      <c r="L133" s="33"/>
      <c r="M133" s="33"/>
      <c r="N133" s="33"/>
      <c r="O133" s="29"/>
      <c r="P133" s="29"/>
      <c r="Q133" s="29"/>
      <c r="X133" s="38"/>
      <c r="Y133" s="38"/>
      <c r="Z133" s="38"/>
      <c r="AA133" s="38"/>
      <c r="AB133" s="38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72" t="s">
        <v>100</v>
      </c>
      <c r="AN133" s="91" t="s">
        <v>185</v>
      </c>
      <c r="AO133" s="91">
        <v>20</v>
      </c>
      <c r="AP133" s="91">
        <v>90.9</v>
      </c>
      <c r="AQ133" s="91">
        <v>90.9</v>
      </c>
      <c r="AR133" s="91">
        <v>90.9</v>
      </c>
      <c r="AS133" s="91"/>
      <c r="AT133" s="91"/>
      <c r="AU133" s="91"/>
      <c r="AV133" s="91"/>
      <c r="AW133" s="91"/>
      <c r="AX133" s="91"/>
      <c r="AY133" s="91"/>
      <c r="AZ133" s="91"/>
    </row>
    <row r="134" spans="1:52" s="24" customFormat="1" ht="16.5" customHeight="1">
      <c r="A134" s="38"/>
      <c r="B134" s="38"/>
      <c r="C134" s="38"/>
      <c r="D134" s="38"/>
      <c r="E134" s="38"/>
      <c r="F134" s="38"/>
      <c r="K134" s="33"/>
      <c r="L134" s="33"/>
      <c r="M134" s="33"/>
      <c r="N134" s="33"/>
      <c r="O134" s="29"/>
      <c r="P134" s="29"/>
      <c r="Q134" s="29"/>
      <c r="X134" s="38"/>
      <c r="Y134" s="38"/>
      <c r="Z134" s="38"/>
      <c r="AA134" s="38"/>
      <c r="AB134" s="38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72"/>
      <c r="AN134" s="91" t="s">
        <v>30</v>
      </c>
      <c r="AO134" s="91">
        <v>2</v>
      </c>
      <c r="AP134" s="91">
        <v>9.1</v>
      </c>
      <c r="AQ134" s="91">
        <v>9.1</v>
      </c>
      <c r="AR134" s="91">
        <v>100</v>
      </c>
      <c r="AS134" s="91"/>
      <c r="AT134" s="91"/>
      <c r="AU134" s="91"/>
      <c r="AV134" s="91"/>
      <c r="AW134" s="91"/>
      <c r="AX134" s="91"/>
      <c r="AY134" s="91"/>
      <c r="AZ134" s="91"/>
    </row>
    <row r="135" spans="1:52" s="24" customFormat="1" ht="16.5" customHeight="1">
      <c r="A135" s="38"/>
      <c r="B135" s="38"/>
      <c r="C135" s="38"/>
      <c r="D135" s="38"/>
      <c r="E135" s="38"/>
      <c r="F135" s="38"/>
      <c r="G135" s="33"/>
      <c r="H135" s="33"/>
      <c r="I135" s="33"/>
      <c r="J135" s="33"/>
      <c r="K135" s="33"/>
      <c r="L135" s="33"/>
      <c r="M135" s="33"/>
      <c r="N135" s="33"/>
      <c r="O135" s="29"/>
      <c r="P135" s="29"/>
      <c r="Q135" s="29"/>
      <c r="X135" s="38"/>
      <c r="Y135" s="38"/>
      <c r="Z135" s="38"/>
      <c r="AA135" s="38"/>
      <c r="AB135" s="38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76"/>
      <c r="AN135" s="77" t="s">
        <v>92</v>
      </c>
      <c r="AO135" s="77">
        <v>22</v>
      </c>
      <c r="AP135" s="77">
        <v>100</v>
      </c>
      <c r="AQ135" s="77">
        <v>100</v>
      </c>
      <c r="AR135" s="77"/>
      <c r="AS135" s="77"/>
      <c r="AT135" s="77"/>
      <c r="AU135" s="77"/>
      <c r="AV135" s="77"/>
      <c r="AW135" s="77"/>
      <c r="AX135" s="91"/>
      <c r="AY135" s="91"/>
      <c r="AZ135" s="91"/>
    </row>
    <row r="136" spans="1:52" s="24" customFormat="1" ht="16.5" customHeight="1">
      <c r="A136" s="33"/>
      <c r="B136" s="44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29"/>
      <c r="P136" s="29"/>
      <c r="Q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72" t="s">
        <v>140</v>
      </c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</row>
    <row r="137" spans="1:52" s="24" customFormat="1" ht="16.5" customHeight="1">
      <c r="A137" s="33"/>
      <c r="B137" s="44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72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</row>
    <row r="138" spans="1:52" s="24" customFormat="1" ht="16.5" customHeight="1">
      <c r="A138" s="33"/>
      <c r="B138" s="44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72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</row>
    <row r="139" spans="1:52" s="24" customFormat="1" ht="16.5" customHeight="1">
      <c r="A139" s="33"/>
      <c r="B139" s="44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29"/>
      <c r="AM139" s="72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</row>
    <row r="140" spans="1:52" s="24" customFormat="1" ht="16.5" customHeight="1">
      <c r="A140" s="33"/>
      <c r="B140" s="44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72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</row>
    <row r="141" spans="1:52" s="24" customFormat="1" ht="16.5" customHeight="1">
      <c r="A141" s="33"/>
      <c r="B141" s="44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72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</row>
    <row r="142" spans="1:52" s="24" customFormat="1" ht="16.5" customHeight="1">
      <c r="A142" s="33"/>
      <c r="B142" s="44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72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</row>
    <row r="143" spans="1:52" s="24" customFormat="1" ht="39" customHeight="1">
      <c r="A143" s="33"/>
      <c r="B143" s="44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72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</row>
    <row r="144" spans="1:52" s="24" customFormat="1" ht="43.5" customHeight="1">
      <c r="A144" s="33"/>
      <c r="B144" s="44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72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</row>
    <row r="145" spans="1:52" s="24" customFormat="1" ht="16.5" customHeight="1">
      <c r="A145" s="33"/>
      <c r="B145" s="44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29"/>
      <c r="AL145" s="29"/>
      <c r="AM145" s="72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</row>
    <row r="146" spans="1:52" s="24" customFormat="1" ht="16.5" customHeight="1">
      <c r="A146" s="33"/>
      <c r="B146" s="44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29"/>
      <c r="AM146" s="72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</row>
    <row r="147" spans="1:52" s="24" customFormat="1" ht="24" customHeight="1">
      <c r="A147" s="33"/>
      <c r="B147" s="44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50"/>
      <c r="AM147" s="72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</row>
    <row r="148" spans="1:52" s="24" customFormat="1" ht="45.75" customHeight="1">
      <c r="A148" s="33"/>
      <c r="B148" s="44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AM148" s="72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</row>
    <row r="149" spans="1:52" s="24" customFormat="1" ht="16.5" customHeight="1">
      <c r="A149" s="33"/>
      <c r="B149" s="44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29"/>
      <c r="P149" s="29"/>
      <c r="Q149" s="29"/>
      <c r="R149" s="29"/>
      <c r="S149" s="29"/>
      <c r="T149" s="29"/>
      <c r="U149" s="29"/>
      <c r="V149" s="105" t="s">
        <v>11</v>
      </c>
      <c r="W149" s="105"/>
      <c r="X149" s="105"/>
      <c r="Y149" s="105"/>
      <c r="Z149" s="105"/>
      <c r="AA149" s="105"/>
      <c r="AB149" s="23"/>
      <c r="AC149" s="105" t="s">
        <v>12</v>
      </c>
      <c r="AD149" s="105"/>
      <c r="AE149" s="105"/>
      <c r="AF149" s="105"/>
      <c r="AG149" s="105"/>
      <c r="AH149" s="105"/>
      <c r="AI149" s="106" t="s">
        <v>86</v>
      </c>
      <c r="AJ149" s="106"/>
      <c r="AK149" s="106"/>
      <c r="AL149" s="106"/>
      <c r="AM149" s="72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</row>
    <row r="150" spans="1:52" s="24" customFormat="1" ht="16.5" customHeight="1">
      <c r="A150" s="33"/>
      <c r="B150" s="44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50"/>
      <c r="P150" s="50"/>
      <c r="Q150" s="50"/>
      <c r="R150" s="50"/>
      <c r="S150" s="29"/>
      <c r="T150" s="29"/>
      <c r="U150" s="29"/>
      <c r="V150" s="105"/>
      <c r="W150" s="105"/>
      <c r="X150" s="105"/>
      <c r="Y150" s="105"/>
      <c r="Z150" s="105"/>
      <c r="AA150" s="105"/>
      <c r="AB150" s="23"/>
      <c r="AC150" s="105"/>
      <c r="AD150" s="105"/>
      <c r="AE150" s="105"/>
      <c r="AF150" s="105"/>
      <c r="AG150" s="105"/>
      <c r="AH150" s="105"/>
      <c r="AI150" s="106"/>
      <c r="AJ150" s="106"/>
      <c r="AK150" s="106"/>
      <c r="AL150" s="106"/>
      <c r="AM150" s="72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</row>
    <row r="151" spans="1:52" s="24" customFormat="1" ht="42" customHeight="1">
      <c r="A151" s="33"/>
      <c r="B151" s="44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51"/>
      <c r="P151" s="51"/>
      <c r="Q151" s="51"/>
      <c r="R151" s="51"/>
      <c r="S151" s="51"/>
      <c r="T151" s="51"/>
      <c r="U151" s="51"/>
      <c r="V151" s="43">
        <v>1</v>
      </c>
      <c r="W151" s="43">
        <v>2</v>
      </c>
      <c r="X151" s="43">
        <v>3</v>
      </c>
      <c r="Y151" s="43">
        <v>4</v>
      </c>
      <c r="Z151" s="43">
        <v>5</v>
      </c>
      <c r="AA151" s="43" t="s">
        <v>37</v>
      </c>
      <c r="AB151" s="52" t="s">
        <v>14</v>
      </c>
      <c r="AC151" s="43">
        <v>1</v>
      </c>
      <c r="AD151" s="43">
        <v>2</v>
      </c>
      <c r="AE151" s="43">
        <v>3</v>
      </c>
      <c r="AF151" s="43">
        <v>4</v>
      </c>
      <c r="AG151" s="43">
        <v>5</v>
      </c>
      <c r="AH151" s="43" t="s">
        <v>37</v>
      </c>
      <c r="AI151" s="53" t="s">
        <v>15</v>
      </c>
      <c r="AJ151" s="53" t="s">
        <v>41</v>
      </c>
      <c r="AK151" s="53" t="s">
        <v>17</v>
      </c>
      <c r="AL151" s="53" t="s">
        <v>18</v>
      </c>
      <c r="AM151" s="72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</row>
    <row r="152" spans="1:52" s="24" customFormat="1" ht="47.25" customHeight="1">
      <c r="A152" s="33"/>
      <c r="B152" s="44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107" t="s">
        <v>68</v>
      </c>
      <c r="P152" s="108"/>
      <c r="Q152" s="108"/>
      <c r="R152" s="108"/>
      <c r="S152" s="108"/>
      <c r="T152" s="108"/>
      <c r="U152" s="108"/>
      <c r="V152" s="88">
        <f>+AN14</f>
        <v>0</v>
      </c>
      <c r="W152" s="88">
        <f t="shared" ref="W152:AA153" si="19">+AO14</f>
        <v>2</v>
      </c>
      <c r="X152" s="88">
        <f t="shared" si="19"/>
        <v>2</v>
      </c>
      <c r="Y152" s="88">
        <f t="shared" si="19"/>
        <v>7</v>
      </c>
      <c r="Z152" s="88">
        <f t="shared" si="19"/>
        <v>10</v>
      </c>
      <c r="AA152" s="88">
        <f t="shared" si="19"/>
        <v>0</v>
      </c>
      <c r="AB152" s="88">
        <f>SUM(V152:AA152)</f>
        <v>21</v>
      </c>
      <c r="AC152" s="26">
        <f>V152/$AB152</f>
        <v>0</v>
      </c>
      <c r="AD152" s="26">
        <f t="shared" ref="AD152:AH153" si="20">W152/$AB152</f>
        <v>9.5238095238095233E-2</v>
      </c>
      <c r="AE152" s="26">
        <f t="shared" si="20"/>
        <v>9.5238095238095233E-2</v>
      </c>
      <c r="AF152" s="26">
        <f t="shared" si="20"/>
        <v>0.33333333333333331</v>
      </c>
      <c r="AG152" s="26">
        <f t="shared" si="20"/>
        <v>0.47619047619047616</v>
      </c>
      <c r="AH152" s="26">
        <f t="shared" si="20"/>
        <v>0</v>
      </c>
      <c r="AI152" s="88">
        <f t="shared" ref="AI152:AL153" si="21">+BA14</f>
        <v>4.1900000000000004</v>
      </c>
      <c r="AJ152" s="88">
        <f t="shared" si="21"/>
        <v>0.98</v>
      </c>
      <c r="AK152" s="88">
        <f t="shared" si="21"/>
        <v>4</v>
      </c>
      <c r="AL152" s="88">
        <f t="shared" si="21"/>
        <v>5</v>
      </c>
      <c r="AM152" s="73"/>
    </row>
    <row r="153" spans="1:52" s="24" customFormat="1" ht="54" customHeight="1">
      <c r="A153" s="33"/>
      <c r="B153" s="44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107" t="s">
        <v>69</v>
      </c>
      <c r="P153" s="108"/>
      <c r="Q153" s="108"/>
      <c r="R153" s="108"/>
      <c r="S153" s="108"/>
      <c r="T153" s="108"/>
      <c r="U153" s="108"/>
      <c r="V153" s="88">
        <f>+AN15</f>
        <v>0</v>
      </c>
      <c r="W153" s="88">
        <f t="shared" si="19"/>
        <v>2</v>
      </c>
      <c r="X153" s="88">
        <f t="shared" si="19"/>
        <v>4</v>
      </c>
      <c r="Y153" s="88">
        <f t="shared" si="19"/>
        <v>8</v>
      </c>
      <c r="Z153" s="88">
        <f t="shared" si="19"/>
        <v>7</v>
      </c>
      <c r="AA153" s="88">
        <f t="shared" si="19"/>
        <v>0</v>
      </c>
      <c r="AB153" s="88">
        <f>SUM(V153:AA153)</f>
        <v>21</v>
      </c>
      <c r="AC153" s="26">
        <f>V153/$AB153</f>
        <v>0</v>
      </c>
      <c r="AD153" s="26">
        <f t="shared" si="20"/>
        <v>9.5238095238095233E-2</v>
      </c>
      <c r="AE153" s="26">
        <f t="shared" si="20"/>
        <v>0.19047619047619047</v>
      </c>
      <c r="AF153" s="26">
        <f t="shared" si="20"/>
        <v>0.38095238095238093</v>
      </c>
      <c r="AG153" s="26">
        <f t="shared" si="20"/>
        <v>0.33333333333333331</v>
      </c>
      <c r="AH153" s="26">
        <f t="shared" si="20"/>
        <v>0</v>
      </c>
      <c r="AI153" s="88">
        <f t="shared" si="21"/>
        <v>3.95</v>
      </c>
      <c r="AJ153" s="88">
        <f t="shared" si="21"/>
        <v>0.97</v>
      </c>
      <c r="AK153" s="88">
        <f t="shared" si="21"/>
        <v>4</v>
      </c>
      <c r="AL153" s="88">
        <f t="shared" si="21"/>
        <v>4</v>
      </c>
      <c r="AM153" s="73"/>
    </row>
    <row r="154" spans="1:52" s="24" customFormat="1" ht="16.5" customHeight="1">
      <c r="A154" s="33"/>
      <c r="B154" s="44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29"/>
      <c r="AM154" s="73"/>
    </row>
    <row r="155" spans="1:52" s="24" customFormat="1" ht="16.5" customHeight="1">
      <c r="A155" s="33"/>
      <c r="B155" s="44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29"/>
      <c r="AM155" s="73"/>
    </row>
    <row r="156" spans="1:52" s="24" customFormat="1" ht="16.5" customHeight="1">
      <c r="A156" s="33"/>
      <c r="B156" s="44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29"/>
      <c r="AM156" s="73"/>
    </row>
    <row r="157" spans="1:52" s="24" customFormat="1" ht="40.5" customHeight="1">
      <c r="A157" s="103" t="s">
        <v>59</v>
      </c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29"/>
      <c r="AM157" s="73"/>
    </row>
    <row r="158" spans="1:52" s="24" customFormat="1" ht="16.5" customHeight="1">
      <c r="A158" s="33"/>
      <c r="B158" s="44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29"/>
      <c r="AM158" s="73"/>
    </row>
    <row r="159" spans="1:52" s="24" customFormat="1" ht="16.5" customHeight="1">
      <c r="A159" s="33"/>
      <c r="B159" s="44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29"/>
      <c r="AM159" s="73"/>
    </row>
    <row r="160" spans="1:52" s="24" customFormat="1" ht="16.5" customHeight="1">
      <c r="A160" s="33"/>
      <c r="B160" s="44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29"/>
      <c r="AM160" s="73"/>
    </row>
    <row r="161" spans="1:39" s="24" customFormat="1" ht="16.5" customHeight="1">
      <c r="A161" s="33"/>
      <c r="B161" s="44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29"/>
      <c r="AM161" s="73"/>
    </row>
    <row r="162" spans="1:39" s="24" customFormat="1" ht="16.5" customHeight="1">
      <c r="A162" s="33"/>
      <c r="B162" s="44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29"/>
      <c r="AM162" s="73"/>
    </row>
    <row r="163" spans="1:39" s="24" customFormat="1" ht="16.5" customHeight="1">
      <c r="A163" s="33"/>
      <c r="B163" s="44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29"/>
      <c r="AM163" s="73"/>
    </row>
    <row r="164" spans="1:39" s="24" customFormat="1" ht="16.5" customHeight="1">
      <c r="A164" s="33"/>
      <c r="B164" s="44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29"/>
      <c r="AM164" s="73"/>
    </row>
    <row r="165" spans="1:39" s="24" customFormat="1" ht="16.5" customHeight="1">
      <c r="A165" s="33"/>
      <c r="B165" s="44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29"/>
      <c r="AM165" s="73"/>
    </row>
    <row r="166" spans="1:39" s="24" customFormat="1" ht="16.5" customHeight="1">
      <c r="A166" s="33"/>
      <c r="B166" s="44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29"/>
      <c r="AM166" s="73"/>
    </row>
    <row r="167" spans="1:39" s="24" customFormat="1" ht="16.5" customHeight="1">
      <c r="A167" s="33"/>
      <c r="B167" s="44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29"/>
      <c r="AM167" s="73"/>
    </row>
    <row r="168" spans="1:39" s="24" customFormat="1" ht="16.5" customHeight="1">
      <c r="A168" s="33"/>
      <c r="B168" s="44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29"/>
    </row>
    <row r="169" spans="1:39" s="24" customFormat="1" ht="25.5" customHeight="1">
      <c r="A169" s="104"/>
      <c r="B169" s="104"/>
      <c r="C169" s="104"/>
      <c r="D169" s="104"/>
      <c r="E169" s="104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29"/>
    </row>
    <row r="170" spans="1:39" s="24" customFormat="1" ht="27.75" customHeight="1">
      <c r="A170" s="104"/>
      <c r="B170" s="104"/>
      <c r="C170" s="104"/>
      <c r="D170" s="104"/>
      <c r="E170" s="104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29"/>
    </row>
    <row r="171" spans="1:39" s="24" customFormat="1" ht="27" customHeight="1">
      <c r="A171" s="104"/>
      <c r="B171" s="104"/>
      <c r="C171" s="104"/>
      <c r="D171" s="104"/>
      <c r="E171" s="104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29"/>
    </row>
    <row r="172" spans="1:39" s="24" customFormat="1" ht="24.75" customHeight="1">
      <c r="A172" s="104"/>
      <c r="B172" s="104"/>
      <c r="C172" s="104"/>
      <c r="D172" s="104"/>
      <c r="E172" s="104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29"/>
    </row>
    <row r="173" spans="1:39" s="24" customFormat="1" ht="18" customHeight="1">
      <c r="A173" s="33"/>
      <c r="B173" s="29"/>
      <c r="C173" s="29"/>
      <c r="D173" s="29"/>
      <c r="E173" s="29"/>
      <c r="F173" s="29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105" t="s">
        <v>11</v>
      </c>
      <c r="W173" s="105"/>
      <c r="X173" s="105"/>
      <c r="Y173" s="105"/>
      <c r="Z173" s="105"/>
      <c r="AA173" s="105"/>
      <c r="AB173" s="23"/>
      <c r="AC173" s="105" t="s">
        <v>12</v>
      </c>
      <c r="AD173" s="105"/>
      <c r="AE173" s="105"/>
      <c r="AF173" s="105"/>
      <c r="AG173" s="105"/>
      <c r="AH173" s="105"/>
      <c r="AI173" s="106" t="s">
        <v>86</v>
      </c>
      <c r="AJ173" s="106"/>
      <c r="AK173" s="106"/>
      <c r="AL173" s="106"/>
    </row>
    <row r="174" spans="1:39" s="24" customFormat="1" ht="30.75" customHeight="1">
      <c r="A174" s="33"/>
      <c r="B174" s="50"/>
      <c r="C174" s="50"/>
      <c r="D174" s="50"/>
      <c r="E174" s="50"/>
      <c r="F174" s="50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105"/>
      <c r="W174" s="105"/>
      <c r="X174" s="105"/>
      <c r="Y174" s="105"/>
      <c r="Z174" s="105"/>
      <c r="AA174" s="105"/>
      <c r="AB174" s="23"/>
      <c r="AC174" s="105"/>
      <c r="AD174" s="105"/>
      <c r="AE174" s="105"/>
      <c r="AF174" s="105"/>
      <c r="AG174" s="105"/>
      <c r="AH174" s="105"/>
      <c r="AI174" s="106"/>
      <c r="AJ174" s="106"/>
      <c r="AK174" s="106"/>
      <c r="AL174" s="106"/>
    </row>
    <row r="175" spans="1:39" s="24" customFormat="1" ht="45" customHeight="1">
      <c r="A175" s="58"/>
      <c r="B175" s="103" t="s">
        <v>70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43">
        <v>1</v>
      </c>
      <c r="W175" s="43">
        <v>2</v>
      </c>
      <c r="X175" s="43">
        <v>3</v>
      </c>
      <c r="Y175" s="43">
        <v>4</v>
      </c>
      <c r="Z175" s="43">
        <v>5</v>
      </c>
      <c r="AA175" s="43" t="s">
        <v>37</v>
      </c>
      <c r="AB175" s="52" t="s">
        <v>14</v>
      </c>
      <c r="AC175" s="43">
        <v>1</v>
      </c>
      <c r="AD175" s="43">
        <v>2</v>
      </c>
      <c r="AE175" s="43">
        <v>3</v>
      </c>
      <c r="AF175" s="43">
        <v>4</v>
      </c>
      <c r="AG175" s="43">
        <v>5</v>
      </c>
      <c r="AH175" s="43" t="s">
        <v>37</v>
      </c>
      <c r="AI175" s="53" t="s">
        <v>15</v>
      </c>
      <c r="AJ175" s="53" t="s">
        <v>41</v>
      </c>
      <c r="AK175" s="53" t="s">
        <v>17</v>
      </c>
      <c r="AL175" s="53" t="s">
        <v>18</v>
      </c>
    </row>
    <row r="176" spans="1:39" s="27" customFormat="1" ht="18.75" customHeight="1">
      <c r="A176" s="59" t="s">
        <v>71</v>
      </c>
      <c r="B176" s="101" t="s">
        <v>42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87">
        <f>+AN16</f>
        <v>3</v>
      </c>
      <c r="W176" s="87">
        <f t="shared" ref="W176:AA187" si="22">+AO16</f>
        <v>4</v>
      </c>
      <c r="X176" s="87">
        <f t="shared" si="22"/>
        <v>2</v>
      </c>
      <c r="Y176" s="87">
        <f t="shared" si="22"/>
        <v>2</v>
      </c>
      <c r="Z176" s="87">
        <f t="shared" si="22"/>
        <v>9</v>
      </c>
      <c r="AA176" s="87">
        <f t="shared" si="22"/>
        <v>2</v>
      </c>
      <c r="AB176" s="87">
        <f>SUM(V176:AA176)</f>
        <v>22</v>
      </c>
      <c r="AC176" s="26">
        <f>V176/$AB176</f>
        <v>0.13636363636363635</v>
      </c>
      <c r="AD176" s="26">
        <f t="shared" ref="AD176:AH187" si="23">W176/$AB176</f>
        <v>0.18181818181818182</v>
      </c>
      <c r="AE176" s="26">
        <f t="shared" si="23"/>
        <v>9.0909090909090912E-2</v>
      </c>
      <c r="AF176" s="26">
        <f t="shared" si="23"/>
        <v>9.0909090909090912E-2</v>
      </c>
      <c r="AG176" s="26">
        <f t="shared" si="23"/>
        <v>0.40909090909090912</v>
      </c>
      <c r="AH176" s="26">
        <f t="shared" si="23"/>
        <v>9.0909090909090912E-2</v>
      </c>
      <c r="AI176" s="87">
        <f t="shared" ref="AI176:AL187" si="24">+BA16</f>
        <v>3.5</v>
      </c>
      <c r="AJ176" s="87">
        <f t="shared" si="24"/>
        <v>1.61</v>
      </c>
      <c r="AK176" s="87">
        <f t="shared" si="24"/>
        <v>4</v>
      </c>
      <c r="AL176" s="87">
        <f t="shared" si="24"/>
        <v>5</v>
      </c>
    </row>
    <row r="177" spans="1:38" s="27" customFormat="1" ht="18.75" customHeight="1">
      <c r="A177" s="25" t="s">
        <v>72</v>
      </c>
      <c r="B177" s="101" t="s">
        <v>43</v>
      </c>
      <c r="C177" s="102" t="s">
        <v>44</v>
      </c>
      <c r="D177" s="102" t="s">
        <v>44</v>
      </c>
      <c r="E177" s="102" t="s">
        <v>44</v>
      </c>
      <c r="F177" s="102" t="s">
        <v>44</v>
      </c>
      <c r="G177" s="102" t="s">
        <v>44</v>
      </c>
      <c r="H177" s="102" t="s">
        <v>44</v>
      </c>
      <c r="I177" s="102" t="s">
        <v>44</v>
      </c>
      <c r="J177" s="102" t="s">
        <v>44</v>
      </c>
      <c r="K177" s="102" t="s">
        <v>44</v>
      </c>
      <c r="L177" s="102" t="s">
        <v>44</v>
      </c>
      <c r="M177" s="102" t="s">
        <v>44</v>
      </c>
      <c r="N177" s="102" t="s">
        <v>44</v>
      </c>
      <c r="O177" s="102" t="s">
        <v>44</v>
      </c>
      <c r="P177" s="102" t="s">
        <v>44</v>
      </c>
      <c r="Q177" s="102" t="s">
        <v>44</v>
      </c>
      <c r="R177" s="102" t="s">
        <v>44</v>
      </c>
      <c r="S177" s="102" t="s">
        <v>44</v>
      </c>
      <c r="T177" s="102" t="s">
        <v>44</v>
      </c>
      <c r="U177" s="102" t="s">
        <v>44</v>
      </c>
      <c r="V177" s="87">
        <f t="shared" ref="V177:V187" si="25">+AN17</f>
        <v>3</v>
      </c>
      <c r="W177" s="87">
        <f t="shared" si="22"/>
        <v>1</v>
      </c>
      <c r="X177" s="87">
        <f t="shared" si="22"/>
        <v>8</v>
      </c>
      <c r="Y177" s="87">
        <f t="shared" si="22"/>
        <v>6</v>
      </c>
      <c r="Z177" s="87">
        <f t="shared" si="22"/>
        <v>4</v>
      </c>
      <c r="AA177" s="87">
        <f t="shared" si="22"/>
        <v>0</v>
      </c>
      <c r="AB177" s="87">
        <f t="shared" ref="AB177:AB187" si="26">SUM(V177:AA177)</f>
        <v>22</v>
      </c>
      <c r="AC177" s="26">
        <f t="shared" ref="AC177:AC186" si="27">V177/$AB177</f>
        <v>0.13636363636363635</v>
      </c>
      <c r="AD177" s="26">
        <f t="shared" si="23"/>
        <v>4.5454545454545456E-2</v>
      </c>
      <c r="AE177" s="26">
        <f t="shared" si="23"/>
        <v>0.36363636363636365</v>
      </c>
      <c r="AF177" s="26">
        <f t="shared" si="23"/>
        <v>0.27272727272727271</v>
      </c>
      <c r="AG177" s="26">
        <f t="shared" si="23"/>
        <v>0.18181818181818182</v>
      </c>
      <c r="AH177" s="26">
        <f t="shared" si="23"/>
        <v>0</v>
      </c>
      <c r="AI177" s="87">
        <f t="shared" si="24"/>
        <v>3.32</v>
      </c>
      <c r="AJ177" s="87">
        <f t="shared" si="24"/>
        <v>1.25</v>
      </c>
      <c r="AK177" s="87">
        <f t="shared" si="24"/>
        <v>3</v>
      </c>
      <c r="AL177" s="87">
        <f t="shared" si="24"/>
        <v>3</v>
      </c>
    </row>
    <row r="178" spans="1:38" s="27" customFormat="1" ht="18.75" customHeight="1">
      <c r="A178" s="59" t="s">
        <v>73</v>
      </c>
      <c r="B178" s="101" t="s">
        <v>78</v>
      </c>
      <c r="C178" s="102" t="s">
        <v>44</v>
      </c>
      <c r="D178" s="102" t="s">
        <v>44</v>
      </c>
      <c r="E178" s="102" t="s">
        <v>44</v>
      </c>
      <c r="F178" s="102" t="s">
        <v>44</v>
      </c>
      <c r="G178" s="102" t="s">
        <v>44</v>
      </c>
      <c r="H178" s="102" t="s">
        <v>44</v>
      </c>
      <c r="I178" s="102" t="s">
        <v>44</v>
      </c>
      <c r="J178" s="102" t="s">
        <v>44</v>
      </c>
      <c r="K178" s="102" t="s">
        <v>44</v>
      </c>
      <c r="L178" s="102" t="s">
        <v>44</v>
      </c>
      <c r="M178" s="102" t="s">
        <v>44</v>
      </c>
      <c r="N178" s="102" t="s">
        <v>44</v>
      </c>
      <c r="O178" s="102" t="s">
        <v>44</v>
      </c>
      <c r="P178" s="102" t="s">
        <v>44</v>
      </c>
      <c r="Q178" s="102" t="s">
        <v>44</v>
      </c>
      <c r="R178" s="102" t="s">
        <v>44</v>
      </c>
      <c r="S178" s="102" t="s">
        <v>44</v>
      </c>
      <c r="T178" s="102" t="s">
        <v>44</v>
      </c>
      <c r="U178" s="102" t="s">
        <v>44</v>
      </c>
      <c r="V178" s="87">
        <f t="shared" si="25"/>
        <v>0</v>
      </c>
      <c r="W178" s="87">
        <f t="shared" si="22"/>
        <v>2</v>
      </c>
      <c r="X178" s="87">
        <f t="shared" si="22"/>
        <v>4</v>
      </c>
      <c r="Y178" s="87">
        <f t="shared" si="22"/>
        <v>9</v>
      </c>
      <c r="Z178" s="87">
        <f t="shared" si="22"/>
        <v>7</v>
      </c>
      <c r="AA178" s="87">
        <f t="shared" si="22"/>
        <v>0</v>
      </c>
      <c r="AB178" s="87">
        <f t="shared" si="26"/>
        <v>22</v>
      </c>
      <c r="AC178" s="26">
        <f t="shared" si="27"/>
        <v>0</v>
      </c>
      <c r="AD178" s="26">
        <f t="shared" si="23"/>
        <v>9.0909090909090912E-2</v>
      </c>
      <c r="AE178" s="26">
        <f t="shared" si="23"/>
        <v>0.18181818181818182</v>
      </c>
      <c r="AF178" s="26">
        <f t="shared" si="23"/>
        <v>0.40909090909090912</v>
      </c>
      <c r="AG178" s="26">
        <f t="shared" si="23"/>
        <v>0.31818181818181818</v>
      </c>
      <c r="AH178" s="26">
        <f t="shared" si="23"/>
        <v>0</v>
      </c>
      <c r="AI178" s="87">
        <f t="shared" si="24"/>
        <v>3.95</v>
      </c>
      <c r="AJ178" s="87">
        <f t="shared" si="24"/>
        <v>0.95</v>
      </c>
      <c r="AK178" s="87">
        <f t="shared" si="24"/>
        <v>4</v>
      </c>
      <c r="AL178" s="87">
        <f t="shared" si="24"/>
        <v>4</v>
      </c>
    </row>
    <row r="179" spans="1:38" s="27" customFormat="1" ht="18.75" customHeight="1">
      <c r="A179" s="25" t="s">
        <v>74</v>
      </c>
      <c r="B179" s="101" t="s">
        <v>79</v>
      </c>
      <c r="C179" s="102" t="s">
        <v>44</v>
      </c>
      <c r="D179" s="102" t="s">
        <v>44</v>
      </c>
      <c r="E179" s="102" t="s">
        <v>44</v>
      </c>
      <c r="F179" s="102" t="s">
        <v>44</v>
      </c>
      <c r="G179" s="102" t="s">
        <v>44</v>
      </c>
      <c r="H179" s="102" t="s">
        <v>44</v>
      </c>
      <c r="I179" s="102" t="s">
        <v>44</v>
      </c>
      <c r="J179" s="102" t="s">
        <v>44</v>
      </c>
      <c r="K179" s="102" t="s">
        <v>44</v>
      </c>
      <c r="L179" s="102" t="s">
        <v>44</v>
      </c>
      <c r="M179" s="102" t="s">
        <v>44</v>
      </c>
      <c r="N179" s="102" t="s">
        <v>44</v>
      </c>
      <c r="O179" s="102" t="s">
        <v>44</v>
      </c>
      <c r="P179" s="102" t="s">
        <v>44</v>
      </c>
      <c r="Q179" s="102" t="s">
        <v>44</v>
      </c>
      <c r="R179" s="102" t="s">
        <v>44</v>
      </c>
      <c r="S179" s="102" t="s">
        <v>44</v>
      </c>
      <c r="T179" s="102" t="s">
        <v>44</v>
      </c>
      <c r="U179" s="102" t="s">
        <v>44</v>
      </c>
      <c r="V179" s="87">
        <f t="shared" si="25"/>
        <v>0</v>
      </c>
      <c r="W179" s="87">
        <f t="shared" si="22"/>
        <v>4</v>
      </c>
      <c r="X179" s="87">
        <f t="shared" si="22"/>
        <v>6</v>
      </c>
      <c r="Y179" s="87">
        <f t="shared" si="22"/>
        <v>5</v>
      </c>
      <c r="Z179" s="87">
        <f t="shared" si="22"/>
        <v>3</v>
      </c>
      <c r="AA179" s="87">
        <f t="shared" si="22"/>
        <v>4</v>
      </c>
      <c r="AB179" s="87">
        <f t="shared" si="26"/>
        <v>22</v>
      </c>
      <c r="AC179" s="26">
        <f t="shared" si="27"/>
        <v>0</v>
      </c>
      <c r="AD179" s="26">
        <f t="shared" si="23"/>
        <v>0.18181818181818182</v>
      </c>
      <c r="AE179" s="26">
        <f t="shared" si="23"/>
        <v>0.27272727272727271</v>
      </c>
      <c r="AF179" s="26">
        <f t="shared" si="23"/>
        <v>0.22727272727272727</v>
      </c>
      <c r="AG179" s="26">
        <f t="shared" si="23"/>
        <v>0.13636363636363635</v>
      </c>
      <c r="AH179" s="26">
        <f t="shared" si="23"/>
        <v>0.18181818181818182</v>
      </c>
      <c r="AI179" s="87">
        <f t="shared" si="24"/>
        <v>3.39</v>
      </c>
      <c r="AJ179" s="87">
        <f t="shared" si="24"/>
        <v>1.04</v>
      </c>
      <c r="AK179" s="87">
        <f t="shared" si="24"/>
        <v>3</v>
      </c>
      <c r="AL179" s="87">
        <f t="shared" si="24"/>
        <v>3</v>
      </c>
    </row>
    <row r="180" spans="1:38" s="27" customFormat="1" ht="18.75" customHeight="1">
      <c r="A180" s="59" t="s">
        <v>75</v>
      </c>
      <c r="B180" s="101" t="s">
        <v>80</v>
      </c>
      <c r="C180" s="102" t="s">
        <v>45</v>
      </c>
      <c r="D180" s="102" t="s">
        <v>45</v>
      </c>
      <c r="E180" s="102" t="s">
        <v>45</v>
      </c>
      <c r="F180" s="102" t="s">
        <v>45</v>
      </c>
      <c r="G180" s="102" t="s">
        <v>45</v>
      </c>
      <c r="H180" s="102" t="s">
        <v>45</v>
      </c>
      <c r="I180" s="102" t="s">
        <v>45</v>
      </c>
      <c r="J180" s="102" t="s">
        <v>45</v>
      </c>
      <c r="K180" s="102" t="s">
        <v>45</v>
      </c>
      <c r="L180" s="102" t="s">
        <v>45</v>
      </c>
      <c r="M180" s="102" t="s">
        <v>45</v>
      </c>
      <c r="N180" s="102" t="s">
        <v>45</v>
      </c>
      <c r="O180" s="102" t="s">
        <v>45</v>
      </c>
      <c r="P180" s="102" t="s">
        <v>45</v>
      </c>
      <c r="Q180" s="102" t="s">
        <v>45</v>
      </c>
      <c r="R180" s="102" t="s">
        <v>45</v>
      </c>
      <c r="S180" s="102" t="s">
        <v>45</v>
      </c>
      <c r="T180" s="102" t="s">
        <v>45</v>
      </c>
      <c r="U180" s="102" t="s">
        <v>45</v>
      </c>
      <c r="V180" s="87">
        <f t="shared" si="25"/>
        <v>4</v>
      </c>
      <c r="W180" s="87">
        <f t="shared" si="22"/>
        <v>5</v>
      </c>
      <c r="X180" s="87">
        <f t="shared" si="22"/>
        <v>4</v>
      </c>
      <c r="Y180" s="87">
        <f t="shared" si="22"/>
        <v>2</v>
      </c>
      <c r="Z180" s="87">
        <f t="shared" si="22"/>
        <v>7</v>
      </c>
      <c r="AA180" s="87">
        <f t="shared" si="22"/>
        <v>0</v>
      </c>
      <c r="AB180" s="87">
        <f t="shared" si="26"/>
        <v>22</v>
      </c>
      <c r="AC180" s="26">
        <f t="shared" si="27"/>
        <v>0.18181818181818182</v>
      </c>
      <c r="AD180" s="26">
        <f t="shared" si="23"/>
        <v>0.22727272727272727</v>
      </c>
      <c r="AE180" s="26">
        <f t="shared" si="23"/>
        <v>0.18181818181818182</v>
      </c>
      <c r="AF180" s="26">
        <f t="shared" si="23"/>
        <v>9.0909090909090912E-2</v>
      </c>
      <c r="AG180" s="26">
        <f t="shared" si="23"/>
        <v>0.31818181818181818</v>
      </c>
      <c r="AH180" s="26">
        <f t="shared" si="23"/>
        <v>0</v>
      </c>
      <c r="AI180" s="87">
        <f t="shared" si="24"/>
        <v>3.14</v>
      </c>
      <c r="AJ180" s="87">
        <f t="shared" si="24"/>
        <v>1.55</v>
      </c>
      <c r="AK180" s="87">
        <f t="shared" si="24"/>
        <v>3</v>
      </c>
      <c r="AL180" s="87">
        <f t="shared" si="24"/>
        <v>5</v>
      </c>
    </row>
    <row r="181" spans="1:38" s="27" customFormat="1" ht="18.75" customHeight="1">
      <c r="A181" s="59" t="s">
        <v>76</v>
      </c>
      <c r="B181" s="101" t="s">
        <v>87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87">
        <f t="shared" si="25"/>
        <v>4</v>
      </c>
      <c r="W181" s="87">
        <f t="shared" si="22"/>
        <v>1</v>
      </c>
      <c r="X181" s="87">
        <f t="shared" si="22"/>
        <v>1</v>
      </c>
      <c r="Y181" s="87">
        <f t="shared" si="22"/>
        <v>3</v>
      </c>
      <c r="Z181" s="87">
        <f t="shared" si="22"/>
        <v>2</v>
      </c>
      <c r="AA181" s="87">
        <f t="shared" si="22"/>
        <v>11</v>
      </c>
      <c r="AB181" s="87">
        <f t="shared" si="26"/>
        <v>22</v>
      </c>
      <c r="AC181" s="26">
        <f t="shared" si="27"/>
        <v>0.18181818181818182</v>
      </c>
      <c r="AD181" s="26">
        <f t="shared" si="23"/>
        <v>4.5454545454545456E-2</v>
      </c>
      <c r="AE181" s="26">
        <f t="shared" si="23"/>
        <v>4.5454545454545456E-2</v>
      </c>
      <c r="AF181" s="26">
        <f t="shared" si="23"/>
        <v>0.13636363636363635</v>
      </c>
      <c r="AG181" s="26">
        <f t="shared" si="23"/>
        <v>9.0909090909090912E-2</v>
      </c>
      <c r="AH181" s="26">
        <f t="shared" si="23"/>
        <v>0.5</v>
      </c>
      <c r="AI181" s="87">
        <f t="shared" si="24"/>
        <v>2.82</v>
      </c>
      <c r="AJ181" s="87">
        <f t="shared" si="24"/>
        <v>1.66</v>
      </c>
      <c r="AK181" s="87">
        <f t="shared" si="24"/>
        <v>3</v>
      </c>
      <c r="AL181" s="87">
        <f t="shared" si="24"/>
        <v>1</v>
      </c>
    </row>
    <row r="182" spans="1:38" s="27" customFormat="1" ht="18.75" customHeight="1">
      <c r="A182" s="59" t="s">
        <v>77</v>
      </c>
      <c r="B182" s="101" t="s">
        <v>88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87">
        <f t="shared" si="25"/>
        <v>0</v>
      </c>
      <c r="W182" s="87">
        <f t="shared" si="22"/>
        <v>0</v>
      </c>
      <c r="X182" s="87">
        <f t="shared" si="22"/>
        <v>2</v>
      </c>
      <c r="Y182" s="87">
        <f t="shared" si="22"/>
        <v>1</v>
      </c>
      <c r="Z182" s="87">
        <f t="shared" si="22"/>
        <v>5</v>
      </c>
      <c r="AA182" s="87">
        <f t="shared" si="22"/>
        <v>14</v>
      </c>
      <c r="AB182" s="87">
        <f t="shared" si="26"/>
        <v>22</v>
      </c>
      <c r="AC182" s="26">
        <f t="shared" si="27"/>
        <v>0</v>
      </c>
      <c r="AD182" s="26">
        <f t="shared" si="23"/>
        <v>0</v>
      </c>
      <c r="AE182" s="26">
        <f t="shared" si="23"/>
        <v>9.0909090909090912E-2</v>
      </c>
      <c r="AF182" s="26">
        <f t="shared" si="23"/>
        <v>4.5454545454545456E-2</v>
      </c>
      <c r="AG182" s="26">
        <f t="shared" si="23"/>
        <v>0.22727272727272727</v>
      </c>
      <c r="AH182" s="26">
        <f t="shared" si="23"/>
        <v>0.63636363636363635</v>
      </c>
      <c r="AI182" s="87">
        <f t="shared" si="24"/>
        <v>4.38</v>
      </c>
      <c r="AJ182" s="87">
        <f t="shared" si="24"/>
        <v>0.92</v>
      </c>
      <c r="AK182" s="87">
        <f t="shared" si="24"/>
        <v>5</v>
      </c>
      <c r="AL182" s="87">
        <f t="shared" si="24"/>
        <v>5</v>
      </c>
    </row>
    <row r="183" spans="1:38" s="27" customFormat="1" ht="18.75" customHeight="1">
      <c r="A183" s="25" t="s">
        <v>83</v>
      </c>
      <c r="B183" s="101" t="s">
        <v>81</v>
      </c>
      <c r="C183" s="102" t="s">
        <v>45</v>
      </c>
      <c r="D183" s="102" t="s">
        <v>45</v>
      </c>
      <c r="E183" s="102" t="s">
        <v>45</v>
      </c>
      <c r="F183" s="102" t="s">
        <v>45</v>
      </c>
      <c r="G183" s="102" t="s">
        <v>45</v>
      </c>
      <c r="H183" s="102" t="s">
        <v>45</v>
      </c>
      <c r="I183" s="102" t="s">
        <v>45</v>
      </c>
      <c r="J183" s="102" t="s">
        <v>45</v>
      </c>
      <c r="K183" s="102" t="s">
        <v>45</v>
      </c>
      <c r="L183" s="102" t="s">
        <v>45</v>
      </c>
      <c r="M183" s="102" t="s">
        <v>45</v>
      </c>
      <c r="N183" s="102" t="s">
        <v>45</v>
      </c>
      <c r="O183" s="102" t="s">
        <v>45</v>
      </c>
      <c r="P183" s="102" t="s">
        <v>45</v>
      </c>
      <c r="Q183" s="102" t="s">
        <v>45</v>
      </c>
      <c r="R183" s="102" t="s">
        <v>45</v>
      </c>
      <c r="S183" s="102" t="s">
        <v>45</v>
      </c>
      <c r="T183" s="102" t="s">
        <v>45</v>
      </c>
      <c r="U183" s="102" t="s">
        <v>45</v>
      </c>
      <c r="V183" s="87">
        <f t="shared" si="25"/>
        <v>0</v>
      </c>
      <c r="W183" s="87">
        <f t="shared" si="22"/>
        <v>1</v>
      </c>
      <c r="X183" s="87">
        <f t="shared" si="22"/>
        <v>1</v>
      </c>
      <c r="Y183" s="87">
        <f t="shared" si="22"/>
        <v>9</v>
      </c>
      <c r="Z183" s="87">
        <f t="shared" si="22"/>
        <v>9</v>
      </c>
      <c r="AA183" s="87">
        <f t="shared" si="22"/>
        <v>2</v>
      </c>
      <c r="AB183" s="87">
        <f t="shared" si="26"/>
        <v>22</v>
      </c>
      <c r="AC183" s="26">
        <f t="shared" si="27"/>
        <v>0</v>
      </c>
      <c r="AD183" s="26">
        <f t="shared" si="23"/>
        <v>4.5454545454545456E-2</v>
      </c>
      <c r="AE183" s="26">
        <f t="shared" si="23"/>
        <v>4.5454545454545456E-2</v>
      </c>
      <c r="AF183" s="26">
        <f t="shared" si="23"/>
        <v>0.40909090909090912</v>
      </c>
      <c r="AG183" s="26">
        <f t="shared" si="23"/>
        <v>0.40909090909090912</v>
      </c>
      <c r="AH183" s="26">
        <f t="shared" si="23"/>
        <v>9.0909090909090912E-2</v>
      </c>
      <c r="AI183" s="87">
        <f t="shared" si="24"/>
        <v>4.3</v>
      </c>
      <c r="AJ183" s="87">
        <f t="shared" si="24"/>
        <v>0.8</v>
      </c>
      <c r="AK183" s="87">
        <f t="shared" si="24"/>
        <v>4</v>
      </c>
      <c r="AL183" s="87">
        <f t="shared" si="24"/>
        <v>4</v>
      </c>
    </row>
    <row r="184" spans="1:38" s="27" customFormat="1" ht="18.75" customHeight="1">
      <c r="A184" s="59" t="s">
        <v>84</v>
      </c>
      <c r="B184" s="101" t="s">
        <v>46</v>
      </c>
      <c r="C184" s="102" t="s">
        <v>47</v>
      </c>
      <c r="D184" s="102" t="s">
        <v>47</v>
      </c>
      <c r="E184" s="102" t="s">
        <v>47</v>
      </c>
      <c r="F184" s="102" t="s">
        <v>47</v>
      </c>
      <c r="G184" s="102" t="s">
        <v>47</v>
      </c>
      <c r="H184" s="102" t="s">
        <v>47</v>
      </c>
      <c r="I184" s="102" t="s">
        <v>47</v>
      </c>
      <c r="J184" s="102" t="s">
        <v>47</v>
      </c>
      <c r="K184" s="102" t="s">
        <v>47</v>
      </c>
      <c r="L184" s="102" t="s">
        <v>47</v>
      </c>
      <c r="M184" s="102" t="s">
        <v>47</v>
      </c>
      <c r="N184" s="102" t="s">
        <v>47</v>
      </c>
      <c r="O184" s="102" t="s">
        <v>47</v>
      </c>
      <c r="P184" s="102" t="s">
        <v>47</v>
      </c>
      <c r="Q184" s="102" t="s">
        <v>47</v>
      </c>
      <c r="R184" s="102" t="s">
        <v>47</v>
      </c>
      <c r="S184" s="102" t="s">
        <v>47</v>
      </c>
      <c r="T184" s="102" t="s">
        <v>47</v>
      </c>
      <c r="U184" s="102" t="s">
        <v>47</v>
      </c>
      <c r="V184" s="87">
        <f t="shared" si="25"/>
        <v>1</v>
      </c>
      <c r="W184" s="87">
        <f t="shared" si="22"/>
        <v>1</v>
      </c>
      <c r="X184" s="87">
        <f t="shared" si="22"/>
        <v>5</v>
      </c>
      <c r="Y184" s="87">
        <f t="shared" si="22"/>
        <v>7</v>
      </c>
      <c r="Z184" s="87">
        <f t="shared" si="22"/>
        <v>8</v>
      </c>
      <c r="AA184" s="87">
        <f t="shared" si="22"/>
        <v>0</v>
      </c>
      <c r="AB184" s="87">
        <f t="shared" si="26"/>
        <v>22</v>
      </c>
      <c r="AC184" s="26">
        <f t="shared" si="27"/>
        <v>4.5454545454545456E-2</v>
      </c>
      <c r="AD184" s="26">
        <f t="shared" si="23"/>
        <v>4.5454545454545456E-2</v>
      </c>
      <c r="AE184" s="26">
        <f t="shared" si="23"/>
        <v>0.22727272727272727</v>
      </c>
      <c r="AF184" s="26">
        <f t="shared" si="23"/>
        <v>0.31818181818181818</v>
      </c>
      <c r="AG184" s="26">
        <f t="shared" si="23"/>
        <v>0.36363636363636365</v>
      </c>
      <c r="AH184" s="26">
        <f t="shared" si="23"/>
        <v>0</v>
      </c>
      <c r="AI184" s="87">
        <f t="shared" si="24"/>
        <v>3.91</v>
      </c>
      <c r="AJ184" s="87">
        <f t="shared" si="24"/>
        <v>1.1100000000000001</v>
      </c>
      <c r="AK184" s="87">
        <f t="shared" si="24"/>
        <v>4</v>
      </c>
      <c r="AL184" s="87">
        <f t="shared" si="24"/>
        <v>5</v>
      </c>
    </row>
    <row r="185" spans="1:38" s="27" customFormat="1" ht="18.75" customHeight="1">
      <c r="A185" s="25" t="s">
        <v>85</v>
      </c>
      <c r="B185" s="101" t="s">
        <v>48</v>
      </c>
      <c r="C185" s="102" t="s">
        <v>49</v>
      </c>
      <c r="D185" s="102" t="s">
        <v>49</v>
      </c>
      <c r="E185" s="102" t="s">
        <v>49</v>
      </c>
      <c r="F185" s="102" t="s">
        <v>49</v>
      </c>
      <c r="G185" s="102" t="s">
        <v>49</v>
      </c>
      <c r="H185" s="102" t="s">
        <v>49</v>
      </c>
      <c r="I185" s="102" t="s">
        <v>49</v>
      </c>
      <c r="J185" s="102" t="s">
        <v>49</v>
      </c>
      <c r="K185" s="102" t="s">
        <v>49</v>
      </c>
      <c r="L185" s="102" t="s">
        <v>49</v>
      </c>
      <c r="M185" s="102" t="s">
        <v>49</v>
      </c>
      <c r="N185" s="102" t="s">
        <v>49</v>
      </c>
      <c r="O185" s="102" t="s">
        <v>49</v>
      </c>
      <c r="P185" s="102" t="s">
        <v>49</v>
      </c>
      <c r="Q185" s="102" t="s">
        <v>49</v>
      </c>
      <c r="R185" s="102" t="s">
        <v>49</v>
      </c>
      <c r="S185" s="102" t="s">
        <v>49</v>
      </c>
      <c r="T185" s="102" t="s">
        <v>49</v>
      </c>
      <c r="U185" s="102" t="s">
        <v>49</v>
      </c>
      <c r="V185" s="87">
        <f t="shared" si="25"/>
        <v>0</v>
      </c>
      <c r="W185" s="87">
        <f t="shared" si="22"/>
        <v>1</v>
      </c>
      <c r="X185" s="87">
        <f t="shared" si="22"/>
        <v>4</v>
      </c>
      <c r="Y185" s="87">
        <f t="shared" si="22"/>
        <v>7</v>
      </c>
      <c r="Z185" s="87">
        <f t="shared" si="22"/>
        <v>8</v>
      </c>
      <c r="AA185" s="87">
        <f t="shared" si="22"/>
        <v>2</v>
      </c>
      <c r="AB185" s="87">
        <f t="shared" si="26"/>
        <v>22</v>
      </c>
      <c r="AC185" s="26">
        <f t="shared" si="27"/>
        <v>0</v>
      </c>
      <c r="AD185" s="26">
        <f t="shared" si="23"/>
        <v>4.5454545454545456E-2</v>
      </c>
      <c r="AE185" s="26">
        <f t="shared" si="23"/>
        <v>0.18181818181818182</v>
      </c>
      <c r="AF185" s="26">
        <f t="shared" si="23"/>
        <v>0.31818181818181818</v>
      </c>
      <c r="AG185" s="26">
        <f t="shared" si="23"/>
        <v>0.36363636363636365</v>
      </c>
      <c r="AH185" s="26">
        <f t="shared" si="23"/>
        <v>9.0909090909090912E-2</v>
      </c>
      <c r="AI185" s="87">
        <f t="shared" si="24"/>
        <v>4.0999999999999996</v>
      </c>
      <c r="AJ185" s="87">
        <f t="shared" si="24"/>
        <v>0.91</v>
      </c>
      <c r="AK185" s="87">
        <f t="shared" si="24"/>
        <v>4</v>
      </c>
      <c r="AL185" s="87">
        <f t="shared" si="24"/>
        <v>5</v>
      </c>
    </row>
    <row r="186" spans="1:38" s="27" customFormat="1" ht="18.75" customHeight="1">
      <c r="A186" s="59" t="s">
        <v>89</v>
      </c>
      <c r="B186" s="101" t="s">
        <v>82</v>
      </c>
      <c r="C186" s="102" t="s">
        <v>49</v>
      </c>
      <c r="D186" s="102" t="s">
        <v>49</v>
      </c>
      <c r="E186" s="102" t="s">
        <v>49</v>
      </c>
      <c r="F186" s="102" t="s">
        <v>49</v>
      </c>
      <c r="G186" s="102" t="s">
        <v>49</v>
      </c>
      <c r="H186" s="102" t="s">
        <v>49</v>
      </c>
      <c r="I186" s="102" t="s">
        <v>49</v>
      </c>
      <c r="J186" s="102" t="s">
        <v>49</v>
      </c>
      <c r="K186" s="102" t="s">
        <v>49</v>
      </c>
      <c r="L186" s="102" t="s">
        <v>49</v>
      </c>
      <c r="M186" s="102" t="s">
        <v>49</v>
      </c>
      <c r="N186" s="102" t="s">
        <v>49</v>
      </c>
      <c r="O186" s="102" t="s">
        <v>49</v>
      </c>
      <c r="P186" s="102" t="s">
        <v>49</v>
      </c>
      <c r="Q186" s="102" t="s">
        <v>49</v>
      </c>
      <c r="R186" s="102" t="s">
        <v>49</v>
      </c>
      <c r="S186" s="102" t="s">
        <v>49</v>
      </c>
      <c r="T186" s="102" t="s">
        <v>49</v>
      </c>
      <c r="U186" s="102" t="s">
        <v>49</v>
      </c>
      <c r="V186" s="87">
        <f t="shared" si="25"/>
        <v>1</v>
      </c>
      <c r="W186" s="87">
        <f t="shared" si="22"/>
        <v>0</v>
      </c>
      <c r="X186" s="87">
        <f t="shared" si="22"/>
        <v>0</v>
      </c>
      <c r="Y186" s="87">
        <f t="shared" si="22"/>
        <v>1</v>
      </c>
      <c r="Z186" s="87">
        <f t="shared" si="22"/>
        <v>3</v>
      </c>
      <c r="AA186" s="87">
        <f t="shared" si="22"/>
        <v>17</v>
      </c>
      <c r="AB186" s="87">
        <f t="shared" si="26"/>
        <v>22</v>
      </c>
      <c r="AC186" s="26">
        <f t="shared" si="27"/>
        <v>4.5454545454545456E-2</v>
      </c>
      <c r="AD186" s="26">
        <f t="shared" si="23"/>
        <v>0</v>
      </c>
      <c r="AE186" s="26">
        <f t="shared" si="23"/>
        <v>0</v>
      </c>
      <c r="AF186" s="26">
        <f t="shared" si="23"/>
        <v>4.5454545454545456E-2</v>
      </c>
      <c r="AG186" s="26">
        <f t="shared" si="23"/>
        <v>0.13636363636363635</v>
      </c>
      <c r="AH186" s="26">
        <f t="shared" si="23"/>
        <v>0.77272727272727271</v>
      </c>
      <c r="AI186" s="87">
        <f t="shared" si="24"/>
        <v>4</v>
      </c>
      <c r="AJ186" s="87">
        <f t="shared" si="24"/>
        <v>1.73</v>
      </c>
      <c r="AK186" s="87">
        <f t="shared" si="24"/>
        <v>5</v>
      </c>
      <c r="AL186" s="87">
        <f t="shared" si="24"/>
        <v>5</v>
      </c>
    </row>
    <row r="187" spans="1:38" s="27" customFormat="1" ht="18.75" customHeight="1">
      <c r="A187" s="25" t="s">
        <v>90</v>
      </c>
      <c r="B187" s="101" t="s">
        <v>50</v>
      </c>
      <c r="C187" s="102" t="s">
        <v>51</v>
      </c>
      <c r="D187" s="102" t="s">
        <v>51</v>
      </c>
      <c r="E187" s="102" t="s">
        <v>51</v>
      </c>
      <c r="F187" s="102" t="s">
        <v>51</v>
      </c>
      <c r="G187" s="102" t="s">
        <v>51</v>
      </c>
      <c r="H187" s="102" t="s">
        <v>51</v>
      </c>
      <c r="I187" s="102" t="s">
        <v>51</v>
      </c>
      <c r="J187" s="102" t="s">
        <v>51</v>
      </c>
      <c r="K187" s="102" t="s">
        <v>51</v>
      </c>
      <c r="L187" s="102" t="s">
        <v>51</v>
      </c>
      <c r="M187" s="102" t="s">
        <v>51</v>
      </c>
      <c r="N187" s="102" t="s">
        <v>51</v>
      </c>
      <c r="O187" s="102" t="s">
        <v>51</v>
      </c>
      <c r="P187" s="102" t="s">
        <v>51</v>
      </c>
      <c r="Q187" s="102" t="s">
        <v>51</v>
      </c>
      <c r="R187" s="102" t="s">
        <v>51</v>
      </c>
      <c r="S187" s="102" t="s">
        <v>51</v>
      </c>
      <c r="T187" s="102" t="s">
        <v>51</v>
      </c>
      <c r="U187" s="102" t="s">
        <v>51</v>
      </c>
      <c r="V187" s="87">
        <f t="shared" si="25"/>
        <v>1</v>
      </c>
      <c r="W187" s="87">
        <f t="shared" si="22"/>
        <v>2</v>
      </c>
      <c r="X187" s="87">
        <f t="shared" si="22"/>
        <v>3</v>
      </c>
      <c r="Y187" s="87">
        <f t="shared" si="22"/>
        <v>9</v>
      </c>
      <c r="Z187" s="87">
        <f t="shared" si="22"/>
        <v>5</v>
      </c>
      <c r="AA187" s="87">
        <f t="shared" si="22"/>
        <v>2</v>
      </c>
      <c r="AB187" s="87">
        <f t="shared" si="26"/>
        <v>22</v>
      </c>
      <c r="AC187" s="26">
        <f>V187/$AB187</f>
        <v>4.5454545454545456E-2</v>
      </c>
      <c r="AD187" s="26">
        <f t="shared" si="23"/>
        <v>9.0909090909090912E-2</v>
      </c>
      <c r="AE187" s="26">
        <f t="shared" si="23"/>
        <v>0.13636363636363635</v>
      </c>
      <c r="AF187" s="26">
        <f t="shared" si="23"/>
        <v>0.40909090909090912</v>
      </c>
      <c r="AG187" s="26">
        <f t="shared" si="23"/>
        <v>0.22727272727272727</v>
      </c>
      <c r="AH187" s="26">
        <f t="shared" si="23"/>
        <v>9.0909090909090912E-2</v>
      </c>
      <c r="AI187" s="87">
        <f t="shared" si="24"/>
        <v>3.75</v>
      </c>
      <c r="AJ187" s="87">
        <f t="shared" si="24"/>
        <v>1.1200000000000001</v>
      </c>
      <c r="AK187" s="87">
        <f t="shared" si="24"/>
        <v>4</v>
      </c>
      <c r="AL187" s="87">
        <f t="shared" si="24"/>
        <v>4</v>
      </c>
    </row>
    <row r="188" spans="1:38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</row>
    <row r="189" spans="1:38" ht="15" customHeight="1">
      <c r="A189" t="s">
        <v>29</v>
      </c>
      <c r="B189" t="s">
        <v>30</v>
      </c>
      <c r="C189" s="23"/>
      <c r="D189" s="23"/>
      <c r="E189" s="23"/>
      <c r="F189" s="23"/>
      <c r="G189" s="23"/>
    </row>
    <row r="190" spans="1:38" ht="15" customHeight="1">
      <c r="A190" s="23">
        <v>2</v>
      </c>
      <c r="B190" s="23">
        <v>3</v>
      </c>
      <c r="C190" s="23">
        <f>SUM(A190:B190)</f>
        <v>5</v>
      </c>
      <c r="D190" s="23"/>
      <c r="E190" s="23"/>
      <c r="F190" s="23"/>
      <c r="G190" s="23"/>
    </row>
    <row r="191" spans="1:38" ht="15" customHeight="1">
      <c r="A191" s="23">
        <v>2</v>
      </c>
      <c r="B191" s="23">
        <v>20</v>
      </c>
      <c r="C191" s="23">
        <f t="shared" ref="C191:C197" si="28">SUM(A191:B191)</f>
        <v>22</v>
      </c>
      <c r="D191" s="23"/>
      <c r="E191" s="23"/>
      <c r="F191" s="23"/>
      <c r="G191" s="23"/>
      <c r="Q191" s="73"/>
      <c r="R191" s="24"/>
      <c r="S191" s="24"/>
      <c r="T191" s="24"/>
      <c r="U191" s="24"/>
      <c r="V191" s="24"/>
      <c r="W191" s="24"/>
      <c r="X191" s="24"/>
    </row>
    <row r="192" spans="1:38" ht="15" customHeight="1">
      <c r="A192" s="23">
        <v>19</v>
      </c>
      <c r="B192" s="23">
        <v>3</v>
      </c>
      <c r="C192" s="23">
        <f t="shared" si="28"/>
        <v>22</v>
      </c>
      <c r="D192" s="23"/>
      <c r="E192" s="23"/>
      <c r="F192" s="23"/>
      <c r="G192" s="23"/>
      <c r="Q192" s="73"/>
      <c r="R192" s="24"/>
      <c r="S192" s="24"/>
      <c r="T192" s="24"/>
      <c r="U192" s="24"/>
      <c r="V192" s="24"/>
      <c r="W192" s="24"/>
      <c r="X192" s="24"/>
    </row>
    <row r="193" spans="1:24" ht="15" customHeight="1">
      <c r="A193" s="23">
        <v>6</v>
      </c>
      <c r="B193" s="23">
        <v>13</v>
      </c>
      <c r="C193" s="23">
        <f t="shared" si="28"/>
        <v>19</v>
      </c>
      <c r="D193" s="23"/>
      <c r="E193" s="23"/>
      <c r="F193" s="23"/>
      <c r="G193" s="23"/>
      <c r="Q193" s="73"/>
      <c r="R193" s="24"/>
      <c r="S193" s="24"/>
      <c r="T193" s="24"/>
      <c r="U193" s="24"/>
      <c r="V193" s="24"/>
      <c r="W193" s="24"/>
      <c r="X193" s="24"/>
    </row>
    <row r="194" spans="1:24" ht="15" customHeight="1">
      <c r="A194" s="23">
        <v>19</v>
      </c>
      <c r="B194" s="23">
        <v>3</v>
      </c>
      <c r="C194" s="23">
        <f t="shared" si="28"/>
        <v>22</v>
      </c>
      <c r="D194" s="23"/>
      <c r="E194" s="23"/>
      <c r="F194" s="23"/>
      <c r="G194" s="23"/>
      <c r="Q194" s="73"/>
      <c r="R194" s="24"/>
      <c r="S194" s="24"/>
      <c r="T194" s="24"/>
      <c r="U194" s="24"/>
      <c r="V194" s="24"/>
      <c r="W194" s="24"/>
      <c r="X194" s="24"/>
    </row>
    <row r="195" spans="1:24" ht="15" customHeight="1">
      <c r="A195" s="23">
        <v>22</v>
      </c>
      <c r="B195" s="23">
        <f>+AO128</f>
        <v>0</v>
      </c>
      <c r="C195" s="23">
        <f t="shared" si="28"/>
        <v>22</v>
      </c>
      <c r="D195" s="23"/>
      <c r="E195" s="23"/>
      <c r="F195" s="23"/>
      <c r="G195" s="23"/>
      <c r="Q195" s="73"/>
      <c r="R195" s="24"/>
      <c r="S195" s="24"/>
      <c r="T195" s="24"/>
      <c r="U195" s="24"/>
      <c r="V195" s="24"/>
      <c r="W195" s="24"/>
      <c r="X195" s="24"/>
    </row>
    <row r="196" spans="1:24" ht="15" customHeight="1">
      <c r="A196" s="23">
        <v>21</v>
      </c>
      <c r="B196" s="23">
        <v>1</v>
      </c>
      <c r="C196" s="23">
        <f t="shared" si="28"/>
        <v>22</v>
      </c>
      <c r="Q196" s="73"/>
      <c r="R196" s="24"/>
      <c r="S196" s="24"/>
      <c r="T196" s="24"/>
      <c r="U196" s="24"/>
      <c r="V196" s="24"/>
      <c r="W196" s="24"/>
      <c r="X196" s="24"/>
    </row>
    <row r="197" spans="1:24" ht="15" customHeight="1">
      <c r="A197" s="23">
        <v>20</v>
      </c>
      <c r="B197" s="23">
        <v>2</v>
      </c>
      <c r="C197" s="23">
        <f t="shared" si="28"/>
        <v>22</v>
      </c>
      <c r="Q197" s="73"/>
      <c r="R197" s="24"/>
      <c r="S197" s="24"/>
      <c r="T197" s="24"/>
      <c r="U197" s="24"/>
      <c r="V197" s="24"/>
      <c r="W197" s="24"/>
      <c r="X197" s="24"/>
    </row>
    <row r="198" spans="1:24" ht="15" customHeight="1">
      <c r="Q198" s="73"/>
      <c r="R198" s="24"/>
      <c r="S198" s="24"/>
      <c r="T198" s="24"/>
      <c r="U198" s="24"/>
      <c r="V198" s="24"/>
      <c r="W198" s="24"/>
      <c r="X198" s="24"/>
    </row>
    <row r="199" spans="1:24" ht="15" customHeight="1">
      <c r="A199" s="72" t="s">
        <v>126</v>
      </c>
      <c r="B199" s="91"/>
      <c r="C199" s="91"/>
      <c r="Q199" s="74"/>
      <c r="R199" s="27"/>
      <c r="S199" s="27"/>
      <c r="T199" s="27"/>
      <c r="U199" s="27"/>
      <c r="V199" s="27"/>
      <c r="W199" s="27"/>
      <c r="X199" s="27"/>
    </row>
    <row r="200" spans="1:24" ht="15" customHeight="1">
      <c r="A200" s="72"/>
      <c r="B200" s="91"/>
      <c r="C200" s="91" t="s">
        <v>96</v>
      </c>
      <c r="Q200" s="74"/>
      <c r="R200" s="27"/>
      <c r="S200" s="27"/>
      <c r="T200" s="27"/>
      <c r="U200" s="27"/>
      <c r="V200" s="27"/>
      <c r="W200" s="27"/>
      <c r="X200" s="27"/>
    </row>
    <row r="201" spans="1:24" ht="15" customHeight="1">
      <c r="A201" s="72" t="s">
        <v>100</v>
      </c>
      <c r="B201" s="91"/>
      <c r="C201" s="91">
        <v>17</v>
      </c>
      <c r="Q201" s="74"/>
      <c r="R201" s="27"/>
      <c r="S201" s="27"/>
      <c r="T201" s="27"/>
      <c r="U201" s="27"/>
      <c r="V201" s="27"/>
      <c r="W201" s="27"/>
      <c r="X201" s="27"/>
    </row>
    <row r="202" spans="1:24" ht="15" customHeight="1">
      <c r="A202" s="72"/>
      <c r="B202" s="91" t="s">
        <v>185</v>
      </c>
      <c r="C202" s="91">
        <v>2</v>
      </c>
      <c r="Q202" s="74"/>
      <c r="R202" s="27"/>
      <c r="S202" s="27"/>
      <c r="T202" s="27"/>
      <c r="U202" s="27"/>
      <c r="V202" s="27"/>
      <c r="W202" s="27"/>
      <c r="X202" s="27"/>
    </row>
    <row r="203" spans="1:24" ht="15" customHeight="1">
      <c r="A203" s="72"/>
      <c r="B203" s="91" t="s">
        <v>30</v>
      </c>
      <c r="C203" s="91">
        <v>3</v>
      </c>
      <c r="Q203" s="74"/>
      <c r="R203" s="27"/>
      <c r="S203" s="27"/>
      <c r="T203" s="27"/>
      <c r="U203" s="27"/>
      <c r="V203" s="27"/>
      <c r="W203" s="27"/>
      <c r="X203" s="27"/>
    </row>
    <row r="204" spans="1:24" ht="15" customHeight="1">
      <c r="A204" s="72"/>
      <c r="B204" s="91" t="s">
        <v>92</v>
      </c>
      <c r="C204" s="91">
        <v>22</v>
      </c>
      <c r="Q204" s="74"/>
      <c r="R204" s="27"/>
      <c r="S204" s="27"/>
      <c r="T204" s="27"/>
      <c r="U204" s="27"/>
      <c r="V204" s="27"/>
      <c r="W204" s="27"/>
      <c r="X204" s="27"/>
    </row>
    <row r="205" spans="1:24" ht="15" customHeight="1">
      <c r="A205" s="72" t="s">
        <v>140</v>
      </c>
      <c r="B205" s="91"/>
      <c r="C205" s="91"/>
      <c r="Q205" s="74"/>
      <c r="R205" s="27"/>
      <c r="S205" s="27"/>
      <c r="T205" s="27"/>
      <c r="U205" s="27"/>
      <c r="V205" s="27"/>
      <c r="W205" s="27"/>
      <c r="X205" s="27"/>
    </row>
    <row r="206" spans="1:24" ht="15" customHeight="1">
      <c r="A206" s="72"/>
      <c r="B206" s="91"/>
      <c r="C206" s="91"/>
      <c r="Q206" s="74"/>
      <c r="R206" s="27"/>
      <c r="S206" s="27"/>
      <c r="T206" s="27"/>
      <c r="U206" s="27"/>
      <c r="V206" s="27"/>
      <c r="W206" s="27"/>
      <c r="X206" s="27"/>
    </row>
    <row r="207" spans="1:24" ht="15" customHeight="1">
      <c r="A207" s="72"/>
      <c r="B207" s="91"/>
      <c r="C207" s="91"/>
      <c r="Q207" s="74"/>
      <c r="R207" s="27"/>
      <c r="S207" s="27"/>
      <c r="T207" s="27"/>
      <c r="U207" s="27"/>
      <c r="V207" s="27"/>
      <c r="W207" s="27"/>
      <c r="X207" s="27"/>
    </row>
    <row r="208" spans="1:24" ht="15" customHeight="1">
      <c r="A208" s="72"/>
      <c r="B208" s="91"/>
      <c r="C208" s="91"/>
      <c r="Q208" s="74"/>
      <c r="R208" s="27"/>
      <c r="S208" s="27"/>
      <c r="T208" s="27"/>
      <c r="U208" s="27"/>
      <c r="V208" s="27"/>
      <c r="W208" s="27"/>
      <c r="X208" s="27"/>
    </row>
    <row r="209" spans="1:24" ht="15" customHeight="1">
      <c r="A209" s="72" t="s">
        <v>190</v>
      </c>
      <c r="B209" s="91"/>
      <c r="C209" s="91"/>
      <c r="Q209" s="74"/>
      <c r="R209" s="27"/>
      <c r="S209" s="27"/>
      <c r="T209" s="27"/>
      <c r="U209" s="27"/>
      <c r="V209" s="27"/>
      <c r="W209" s="27"/>
      <c r="X209" s="27"/>
    </row>
    <row r="210" spans="1:24" ht="15" customHeight="1">
      <c r="A210" s="72"/>
      <c r="B210" s="91"/>
      <c r="C210" s="91" t="s">
        <v>96</v>
      </c>
      <c r="Q210" s="74"/>
      <c r="R210" s="27"/>
      <c r="S210" s="27"/>
      <c r="T210" s="27"/>
      <c r="U210" s="27"/>
      <c r="V210" s="27"/>
      <c r="W210" s="27"/>
      <c r="X210" s="27"/>
    </row>
    <row r="211" spans="1:24" ht="15" customHeight="1">
      <c r="A211" s="72" t="s">
        <v>100</v>
      </c>
      <c r="B211" s="91" t="s">
        <v>185</v>
      </c>
      <c r="C211" s="91">
        <v>2</v>
      </c>
      <c r="Q211" s="72"/>
    </row>
    <row r="212" spans="1:24" ht="15" customHeight="1">
      <c r="A212" s="72"/>
      <c r="B212" s="91" t="s">
        <v>30</v>
      </c>
      <c r="C212" s="91">
        <v>20</v>
      </c>
      <c r="Q212" s="72"/>
    </row>
    <row r="213" spans="1:24" ht="15" customHeight="1">
      <c r="A213" s="72"/>
      <c r="B213" s="91" t="s">
        <v>92</v>
      </c>
      <c r="C213" s="91">
        <v>22</v>
      </c>
      <c r="Q213" s="72"/>
    </row>
    <row r="214" spans="1:24" ht="15" customHeight="1">
      <c r="A214" s="93" t="s">
        <v>140</v>
      </c>
      <c r="B214" s="94"/>
      <c r="C214" s="94"/>
      <c r="Q214" s="72"/>
    </row>
    <row r="215" spans="1:24" ht="15" customHeight="1">
      <c r="A215" s="72"/>
      <c r="B215" s="91"/>
      <c r="C215" s="91"/>
      <c r="Q215" s="72"/>
    </row>
    <row r="216" spans="1:24" ht="15" customHeight="1">
      <c r="A216" s="72"/>
      <c r="B216" s="91"/>
      <c r="C216" s="91"/>
      <c r="Q216" s="72"/>
    </row>
    <row r="217" spans="1:24" ht="15" customHeight="1">
      <c r="A217" s="72"/>
      <c r="B217" s="91"/>
      <c r="C217" s="91"/>
      <c r="Q217" s="72"/>
    </row>
    <row r="218" spans="1:24" ht="15" customHeight="1">
      <c r="A218" s="72" t="s">
        <v>128</v>
      </c>
      <c r="B218" s="91"/>
      <c r="C218" s="91"/>
      <c r="Q218" s="72"/>
    </row>
    <row r="219" spans="1:24">
      <c r="A219" s="72"/>
      <c r="B219" s="91"/>
      <c r="C219" s="91" t="s">
        <v>96</v>
      </c>
    </row>
    <row r="220" spans="1:24">
      <c r="A220" s="72" t="s">
        <v>100</v>
      </c>
      <c r="B220" s="91" t="s">
        <v>185</v>
      </c>
      <c r="C220" s="91">
        <v>19</v>
      </c>
    </row>
    <row r="221" spans="1:24">
      <c r="A221" s="72"/>
      <c r="B221" s="91" t="s">
        <v>30</v>
      </c>
      <c r="C221" s="91">
        <v>3</v>
      </c>
    </row>
    <row r="222" spans="1:24">
      <c r="A222" s="72"/>
      <c r="B222" s="91" t="s">
        <v>92</v>
      </c>
      <c r="C222" s="91">
        <v>22</v>
      </c>
    </row>
    <row r="223" spans="1:24">
      <c r="A223" s="72" t="s">
        <v>140</v>
      </c>
      <c r="B223" s="91"/>
      <c r="C223" s="91"/>
    </row>
    <row r="224" spans="1:24">
      <c r="A224" s="72"/>
      <c r="B224" s="91"/>
      <c r="C224" s="91"/>
    </row>
    <row r="225" spans="1:3">
      <c r="A225" s="72"/>
      <c r="B225" s="91"/>
      <c r="C225" s="91"/>
    </row>
    <row r="226" spans="1:3">
      <c r="A226" s="72"/>
      <c r="B226" s="91"/>
      <c r="C226" s="91"/>
    </row>
    <row r="227" spans="1:3">
      <c r="A227" s="72" t="s">
        <v>191</v>
      </c>
      <c r="B227" s="91"/>
      <c r="C227" s="91"/>
    </row>
    <row r="228" spans="1:3">
      <c r="A228" s="72"/>
      <c r="B228" s="91"/>
      <c r="C228" s="91" t="s">
        <v>96</v>
      </c>
    </row>
    <row r="229" spans="1:3">
      <c r="A229" s="72" t="s">
        <v>100</v>
      </c>
      <c r="B229" s="91"/>
      <c r="C229" s="91">
        <v>3</v>
      </c>
    </row>
    <row r="230" spans="1:3">
      <c r="A230" s="72"/>
      <c r="B230" s="91" t="s">
        <v>185</v>
      </c>
      <c r="C230" s="91">
        <v>6</v>
      </c>
    </row>
    <row r="231" spans="1:3">
      <c r="A231" s="72"/>
      <c r="B231" s="91" t="s">
        <v>30</v>
      </c>
      <c r="C231" s="91">
        <v>13</v>
      </c>
    </row>
    <row r="232" spans="1:3">
      <c r="A232" s="72"/>
      <c r="B232" s="91" t="s">
        <v>92</v>
      </c>
      <c r="C232" s="91">
        <v>22</v>
      </c>
    </row>
    <row r="233" spans="1:3">
      <c r="A233" s="72" t="s">
        <v>140</v>
      </c>
      <c r="B233" s="91"/>
      <c r="C233" s="91"/>
    </row>
    <row r="234" spans="1:3">
      <c r="A234" s="72"/>
      <c r="B234" s="91"/>
      <c r="C234" s="91"/>
    </row>
    <row r="235" spans="1:3">
      <c r="A235" s="72"/>
      <c r="B235" s="91"/>
      <c r="C235" s="91"/>
    </row>
    <row r="236" spans="1:3">
      <c r="A236" s="72"/>
      <c r="B236" s="91"/>
      <c r="C236" s="91"/>
    </row>
    <row r="237" spans="1:3">
      <c r="A237" s="72" t="s">
        <v>192</v>
      </c>
      <c r="B237" s="91"/>
      <c r="C237" s="91"/>
    </row>
    <row r="238" spans="1:3">
      <c r="A238" s="72"/>
      <c r="B238" s="91"/>
      <c r="C238" s="91" t="s">
        <v>96</v>
      </c>
    </row>
    <row r="239" spans="1:3">
      <c r="A239" s="76" t="s">
        <v>100</v>
      </c>
      <c r="B239" s="77" t="s">
        <v>185</v>
      </c>
      <c r="C239" s="77">
        <v>19</v>
      </c>
    </row>
    <row r="240" spans="1:3">
      <c r="A240" s="76"/>
      <c r="B240" s="77" t="s">
        <v>30</v>
      </c>
      <c r="C240" s="77">
        <v>3</v>
      </c>
    </row>
    <row r="241" spans="1:3">
      <c r="A241" s="76"/>
      <c r="B241" s="77" t="s">
        <v>92</v>
      </c>
      <c r="C241" s="77">
        <v>22</v>
      </c>
    </row>
    <row r="242" spans="1:3">
      <c r="A242" s="76" t="s">
        <v>140</v>
      </c>
      <c r="B242" s="77"/>
      <c r="C242" s="77"/>
    </row>
    <row r="243" spans="1:3">
      <c r="A243" s="76"/>
      <c r="B243" s="77"/>
      <c r="C243" s="77"/>
    </row>
    <row r="244" spans="1:3">
      <c r="A244" s="76"/>
      <c r="B244" s="77"/>
      <c r="C244" s="77"/>
    </row>
    <row r="245" spans="1:3">
      <c r="A245" s="72"/>
      <c r="B245" s="91"/>
      <c r="C245" s="91"/>
    </row>
    <row r="246" spans="1:3">
      <c r="A246" s="72" t="s">
        <v>193</v>
      </c>
      <c r="B246" s="91"/>
      <c r="C246" s="91"/>
    </row>
    <row r="247" spans="1:3">
      <c r="A247" s="72"/>
      <c r="B247" s="91"/>
      <c r="C247" s="91" t="s">
        <v>96</v>
      </c>
    </row>
    <row r="248" spans="1:3">
      <c r="A248" s="72" t="s">
        <v>100</v>
      </c>
      <c r="B248" s="91" t="s">
        <v>185</v>
      </c>
      <c r="C248" s="91">
        <v>22</v>
      </c>
    </row>
    <row r="249" spans="1:3">
      <c r="A249" s="72" t="s">
        <v>140</v>
      </c>
      <c r="B249" s="91"/>
      <c r="C249" s="91"/>
    </row>
    <row r="250" spans="1:3">
      <c r="A250" s="72"/>
      <c r="B250" s="91"/>
      <c r="C250" s="91"/>
    </row>
    <row r="251" spans="1:3">
      <c r="A251" s="72"/>
      <c r="B251" s="91"/>
      <c r="C251" s="91"/>
    </row>
    <row r="252" spans="1:3">
      <c r="A252" s="72"/>
      <c r="B252" s="91"/>
      <c r="C252" s="91"/>
    </row>
    <row r="253" spans="1:3">
      <c r="A253" s="72" t="s">
        <v>194</v>
      </c>
      <c r="B253" s="91"/>
      <c r="C253" s="91"/>
    </row>
    <row r="254" spans="1:3">
      <c r="A254" s="72"/>
      <c r="B254" s="91"/>
      <c r="C254" s="91" t="s">
        <v>96</v>
      </c>
    </row>
    <row r="255" spans="1:3">
      <c r="A255" s="72" t="s">
        <v>100</v>
      </c>
      <c r="B255" s="91" t="s">
        <v>185</v>
      </c>
      <c r="C255" s="91">
        <v>21</v>
      </c>
    </row>
    <row r="256" spans="1:3">
      <c r="A256" s="72"/>
      <c r="B256" s="91" t="s">
        <v>30</v>
      </c>
      <c r="C256" s="91">
        <v>1</v>
      </c>
    </row>
    <row r="257" spans="1:3">
      <c r="A257" s="72"/>
      <c r="B257" s="91" t="s">
        <v>92</v>
      </c>
      <c r="C257" s="91">
        <v>22</v>
      </c>
    </row>
    <row r="258" spans="1:3">
      <c r="A258" s="72" t="s">
        <v>140</v>
      </c>
      <c r="B258" s="91"/>
      <c r="C258" s="91"/>
    </row>
    <row r="259" spans="1:3">
      <c r="A259" s="72"/>
      <c r="B259" s="91"/>
      <c r="C259" s="91"/>
    </row>
    <row r="260" spans="1:3">
      <c r="A260" s="72"/>
      <c r="B260" s="91"/>
      <c r="C260" s="91"/>
    </row>
    <row r="261" spans="1:3">
      <c r="A261" s="72"/>
      <c r="B261" s="91"/>
      <c r="C261" s="91"/>
    </row>
    <row r="262" spans="1:3">
      <c r="A262" s="72" t="s">
        <v>195</v>
      </c>
      <c r="B262" s="91"/>
      <c r="C262" s="91"/>
    </row>
    <row r="263" spans="1:3">
      <c r="A263" s="77"/>
      <c r="B263" s="77"/>
      <c r="C263" s="77" t="s">
        <v>96</v>
      </c>
    </row>
    <row r="264" spans="1:3">
      <c r="A264" s="72" t="s">
        <v>100</v>
      </c>
      <c r="B264" s="91" t="s">
        <v>185</v>
      </c>
      <c r="C264" s="91">
        <v>20</v>
      </c>
    </row>
    <row r="265" spans="1:3">
      <c r="A265" s="72"/>
      <c r="B265" s="91" t="s">
        <v>30</v>
      </c>
      <c r="C265" s="91">
        <v>2</v>
      </c>
    </row>
    <row r="266" spans="1:3">
      <c r="A266" s="76"/>
      <c r="B266" s="77" t="s">
        <v>92</v>
      </c>
      <c r="C266" s="77">
        <v>22</v>
      </c>
    </row>
  </sheetData>
  <sheetProtection sheet="1" objects="1" scenarios="1"/>
  <mergeCells count="83">
    <mergeCell ref="L42:M42"/>
    <mergeCell ref="L43:M43"/>
    <mergeCell ref="B186:U186"/>
    <mergeCell ref="B187:U187"/>
    <mergeCell ref="B177:U177"/>
    <mergeCell ref="B178:U178"/>
    <mergeCell ref="B179:U179"/>
    <mergeCell ref="B180:U180"/>
    <mergeCell ref="B183:U183"/>
    <mergeCell ref="B184:U184"/>
    <mergeCell ref="A171:E171"/>
    <mergeCell ref="A172:E172"/>
    <mergeCell ref="O123:U123"/>
    <mergeCell ref="A132:U132"/>
    <mergeCell ref="O153:U153"/>
    <mergeCell ref="A157:U157"/>
    <mergeCell ref="V173:AA174"/>
    <mergeCell ref="AC173:AH174"/>
    <mergeCell ref="AI173:AL174"/>
    <mergeCell ref="B175:U175"/>
    <mergeCell ref="B185:U185"/>
    <mergeCell ref="B176:U176"/>
    <mergeCell ref="B181:U181"/>
    <mergeCell ref="B182:U182"/>
    <mergeCell ref="X132:AL132"/>
    <mergeCell ref="V149:AA150"/>
    <mergeCell ref="AC149:AH150"/>
    <mergeCell ref="AI149:AL150"/>
    <mergeCell ref="O152:U152"/>
    <mergeCell ref="A169:E169"/>
    <mergeCell ref="A170:E170"/>
    <mergeCell ref="A114:F114"/>
    <mergeCell ref="A115:F115"/>
    <mergeCell ref="A116:F116"/>
    <mergeCell ref="V120:AA121"/>
    <mergeCell ref="AI120:AL121"/>
    <mergeCell ref="AC120:AH121"/>
    <mergeCell ref="Z82:AL82"/>
    <mergeCell ref="V104:AA105"/>
    <mergeCell ref="AC104:AH105"/>
    <mergeCell ref="AI104:AL105"/>
    <mergeCell ref="A113:U113"/>
    <mergeCell ref="A107:U107"/>
    <mergeCell ref="A82:U82"/>
    <mergeCell ref="Z60:AL60"/>
    <mergeCell ref="B48:J48"/>
    <mergeCell ref="B49:J49"/>
    <mergeCell ref="V52:AA53"/>
    <mergeCell ref="AC52:AH53"/>
    <mergeCell ref="AI52:AL53"/>
    <mergeCell ref="B53:C53"/>
    <mergeCell ref="A54:U54"/>
    <mergeCell ref="B55:U55"/>
    <mergeCell ref="B56:U56"/>
    <mergeCell ref="B57:U57"/>
    <mergeCell ref="A60:U60"/>
    <mergeCell ref="B47:J47"/>
    <mergeCell ref="B30:U30"/>
    <mergeCell ref="B31:U31"/>
    <mergeCell ref="B32:U32"/>
    <mergeCell ref="B33:U33"/>
    <mergeCell ref="A36:U36"/>
    <mergeCell ref="G39:K39"/>
    <mergeCell ref="G40:K40"/>
    <mergeCell ref="G41:K41"/>
    <mergeCell ref="G42:K42"/>
    <mergeCell ref="G43:K43"/>
    <mergeCell ref="B45:U45"/>
    <mergeCell ref="L38:M38"/>
    <mergeCell ref="L39:M39"/>
    <mergeCell ref="L40:M40"/>
    <mergeCell ref="L41:M41"/>
    <mergeCell ref="B29:U29"/>
    <mergeCell ref="A1:AE1"/>
    <mergeCell ref="A6:AL6"/>
    <mergeCell ref="A7:AL7"/>
    <mergeCell ref="A8:AL8"/>
    <mergeCell ref="A13:G13"/>
    <mergeCell ref="A27:U27"/>
    <mergeCell ref="B28:U28"/>
    <mergeCell ref="V25:AA26"/>
    <mergeCell ref="AC25:AH26"/>
    <mergeCell ref="AI25:AL26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100" max="3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92D050"/>
  </sheetPr>
  <dimension ref="A1:BD269"/>
  <sheetViews>
    <sheetView view="pageBreakPreview" zoomScaleNormal="100" zoomScaleSheetLayoutView="100" workbookViewId="0">
      <selection sqref="A1:AE1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0" bestFit="1" customWidth="1"/>
    <col min="33" max="33" width="11.140625" bestFit="1" customWidth="1"/>
    <col min="34" max="34" width="10.5703125" bestFit="1" customWidth="1"/>
    <col min="35" max="35" width="11.140625" customWidth="1"/>
    <col min="36" max="36" width="14.85546875" bestFit="1" customWidth="1"/>
    <col min="37" max="37" width="12.28515625" bestFit="1" customWidth="1"/>
    <col min="38" max="38" width="13" customWidth="1"/>
    <col min="39" max="39" width="24" style="72" hidden="1" customWidth="1"/>
    <col min="40" max="46" width="24" hidden="1" customWidth="1"/>
    <col min="47" max="56" width="11.42578125" hidden="1" customWidth="1"/>
  </cols>
  <sheetData>
    <row r="1" spans="1:56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M1" s="72" t="s">
        <v>141</v>
      </c>
      <c r="AU1" t="s">
        <v>141</v>
      </c>
    </row>
    <row r="2" spans="1:56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N2">
        <v>1</v>
      </c>
      <c r="AO2">
        <v>2</v>
      </c>
      <c r="AP2">
        <v>3</v>
      </c>
      <c r="AQ2">
        <v>4</v>
      </c>
      <c r="AR2">
        <v>5</v>
      </c>
      <c r="AS2" t="s">
        <v>149</v>
      </c>
      <c r="AT2" t="s">
        <v>92</v>
      </c>
      <c r="AV2">
        <v>1</v>
      </c>
      <c r="AW2">
        <v>2</v>
      </c>
      <c r="AX2">
        <v>3</v>
      </c>
      <c r="AY2">
        <v>4</v>
      </c>
      <c r="AZ2">
        <v>5</v>
      </c>
      <c r="BA2" t="s">
        <v>92</v>
      </c>
    </row>
    <row r="3" spans="1:56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M3" s="72" t="s">
        <v>150</v>
      </c>
      <c r="AN3">
        <v>0</v>
      </c>
      <c r="AO3">
        <v>0</v>
      </c>
      <c r="AP3">
        <v>1</v>
      </c>
      <c r="AQ3">
        <v>0</v>
      </c>
      <c r="AR3">
        <v>6</v>
      </c>
      <c r="AS3">
        <v>0</v>
      </c>
      <c r="AT3">
        <v>7</v>
      </c>
      <c r="AU3" t="s">
        <v>150</v>
      </c>
      <c r="AV3">
        <v>0</v>
      </c>
      <c r="AW3">
        <v>0</v>
      </c>
      <c r="AX3">
        <v>1</v>
      </c>
      <c r="AY3">
        <v>0</v>
      </c>
      <c r="AZ3">
        <v>6</v>
      </c>
      <c r="BA3">
        <v>4.71</v>
      </c>
      <c r="BB3">
        <v>0.76</v>
      </c>
      <c r="BC3">
        <v>5</v>
      </c>
      <c r="BD3">
        <v>5</v>
      </c>
    </row>
    <row r="4" spans="1:56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M4" s="72" t="s">
        <v>151</v>
      </c>
      <c r="AN4">
        <v>0</v>
      </c>
      <c r="AO4">
        <v>1</v>
      </c>
      <c r="AP4">
        <v>3</v>
      </c>
      <c r="AQ4">
        <v>1</v>
      </c>
      <c r="AR4">
        <v>2</v>
      </c>
      <c r="AS4">
        <v>0</v>
      </c>
      <c r="AT4">
        <v>7</v>
      </c>
      <c r="AU4" t="s">
        <v>151</v>
      </c>
      <c r="AV4">
        <v>0</v>
      </c>
      <c r="AW4">
        <v>1</v>
      </c>
      <c r="AX4">
        <v>3</v>
      </c>
      <c r="AY4">
        <v>1</v>
      </c>
      <c r="AZ4">
        <v>2</v>
      </c>
      <c r="BA4">
        <v>3.57</v>
      </c>
      <c r="BB4">
        <v>1.1299999999999999</v>
      </c>
      <c r="BC4">
        <v>3</v>
      </c>
      <c r="BD4">
        <v>3</v>
      </c>
    </row>
    <row r="5" spans="1:56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M5" s="72" t="s">
        <v>152</v>
      </c>
      <c r="AN5">
        <v>0</v>
      </c>
      <c r="AO5">
        <v>0</v>
      </c>
      <c r="AP5">
        <v>1</v>
      </c>
      <c r="AQ5">
        <v>1</v>
      </c>
      <c r="AR5">
        <v>5</v>
      </c>
      <c r="AS5">
        <v>0</v>
      </c>
      <c r="AT5">
        <v>7</v>
      </c>
      <c r="AU5" t="s">
        <v>152</v>
      </c>
      <c r="AV5">
        <v>0</v>
      </c>
      <c r="AW5">
        <v>0</v>
      </c>
      <c r="AX5">
        <v>1</v>
      </c>
      <c r="AY5">
        <v>1</v>
      </c>
      <c r="AZ5">
        <v>5</v>
      </c>
      <c r="BA5">
        <v>4.57</v>
      </c>
      <c r="BB5">
        <v>0.79</v>
      </c>
      <c r="BC5">
        <v>5</v>
      </c>
      <c r="BD5">
        <v>5</v>
      </c>
    </row>
    <row r="6" spans="1:56" ht="15.75">
      <c r="A6" s="117" t="s">
        <v>134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72" t="s">
        <v>153</v>
      </c>
      <c r="AN6">
        <v>7</v>
      </c>
      <c r="AO6">
        <v>0</v>
      </c>
      <c r="AP6">
        <v>0</v>
      </c>
      <c r="AQ6">
        <v>0</v>
      </c>
      <c r="AR6">
        <v>0</v>
      </c>
      <c r="AS6">
        <v>0</v>
      </c>
      <c r="AT6">
        <v>7</v>
      </c>
      <c r="AU6" t="s">
        <v>153</v>
      </c>
      <c r="AV6">
        <v>7</v>
      </c>
      <c r="AW6">
        <v>0</v>
      </c>
      <c r="AX6">
        <v>0</v>
      </c>
      <c r="AY6">
        <v>0</v>
      </c>
      <c r="AZ6">
        <v>0</v>
      </c>
      <c r="BA6">
        <v>1</v>
      </c>
      <c r="BB6">
        <v>0</v>
      </c>
      <c r="BC6">
        <v>1</v>
      </c>
      <c r="BD6">
        <v>1</v>
      </c>
    </row>
    <row r="7" spans="1:56" ht="18.75" customHeight="1">
      <c r="A7" s="118" t="s">
        <v>1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72" t="s">
        <v>154</v>
      </c>
      <c r="AN7">
        <v>1</v>
      </c>
      <c r="AO7">
        <v>1</v>
      </c>
      <c r="AP7">
        <v>0</v>
      </c>
      <c r="AQ7">
        <v>1</v>
      </c>
      <c r="AR7">
        <v>4</v>
      </c>
      <c r="AS7">
        <v>0</v>
      </c>
      <c r="AT7">
        <v>7</v>
      </c>
      <c r="AU7" t="s">
        <v>154</v>
      </c>
      <c r="AV7">
        <v>1</v>
      </c>
      <c r="AW7">
        <v>1</v>
      </c>
      <c r="AX7">
        <v>0</v>
      </c>
      <c r="AY7">
        <v>1</v>
      </c>
      <c r="AZ7">
        <v>4</v>
      </c>
      <c r="BA7">
        <v>3.86</v>
      </c>
      <c r="BB7">
        <v>1.68</v>
      </c>
      <c r="BC7">
        <v>5</v>
      </c>
      <c r="BD7">
        <v>5</v>
      </c>
    </row>
    <row r="8" spans="1:56" ht="15.75" customHeight="1">
      <c r="A8" s="119" t="s">
        <v>199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72" t="s">
        <v>155</v>
      </c>
      <c r="AN8">
        <v>2</v>
      </c>
      <c r="AO8">
        <v>1</v>
      </c>
      <c r="AP8">
        <v>3</v>
      </c>
      <c r="AQ8">
        <v>1</v>
      </c>
      <c r="AR8">
        <v>0</v>
      </c>
      <c r="AS8">
        <v>0</v>
      </c>
      <c r="AT8">
        <v>7</v>
      </c>
      <c r="AU8" t="s">
        <v>155</v>
      </c>
      <c r="AV8">
        <v>2</v>
      </c>
      <c r="AW8">
        <v>1</v>
      </c>
      <c r="AX8">
        <v>3</v>
      </c>
      <c r="AY8">
        <v>1</v>
      </c>
      <c r="AZ8">
        <v>0</v>
      </c>
      <c r="BA8">
        <v>2.4300000000000002</v>
      </c>
      <c r="BB8">
        <v>1.1299999999999999</v>
      </c>
      <c r="BC8">
        <v>3</v>
      </c>
      <c r="BD8">
        <v>3</v>
      </c>
    </row>
    <row r="9" spans="1:56" ht="21" customHeight="1">
      <c r="AM9" s="72" t="s">
        <v>156</v>
      </c>
      <c r="AN9">
        <v>0</v>
      </c>
      <c r="AO9">
        <v>0</v>
      </c>
      <c r="AP9">
        <v>4</v>
      </c>
      <c r="AQ9">
        <v>2</v>
      </c>
      <c r="AR9">
        <v>1</v>
      </c>
      <c r="AS9">
        <v>0</v>
      </c>
      <c r="AT9">
        <v>7</v>
      </c>
      <c r="AU9" t="s">
        <v>156</v>
      </c>
      <c r="AV9">
        <v>0</v>
      </c>
      <c r="AW9">
        <v>0</v>
      </c>
      <c r="AX9">
        <v>4</v>
      </c>
      <c r="AY9">
        <v>2</v>
      </c>
      <c r="AZ9">
        <v>1</v>
      </c>
      <c r="BA9">
        <v>3.57</v>
      </c>
      <c r="BB9">
        <v>0.79</v>
      </c>
      <c r="BC9">
        <v>3</v>
      </c>
      <c r="BD9">
        <v>3</v>
      </c>
    </row>
    <row r="10" spans="1:56" ht="21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72" t="s">
        <v>157</v>
      </c>
      <c r="AN10">
        <v>1</v>
      </c>
      <c r="AO10">
        <v>1</v>
      </c>
      <c r="AP10">
        <v>4</v>
      </c>
      <c r="AQ10">
        <v>1</v>
      </c>
      <c r="AR10">
        <v>0</v>
      </c>
      <c r="AS10">
        <v>0</v>
      </c>
      <c r="AT10">
        <v>7</v>
      </c>
      <c r="AU10" t="s">
        <v>157</v>
      </c>
      <c r="AV10">
        <v>1</v>
      </c>
      <c r="AW10">
        <v>1</v>
      </c>
      <c r="AX10">
        <v>4</v>
      </c>
      <c r="AY10">
        <v>1</v>
      </c>
      <c r="AZ10">
        <v>0</v>
      </c>
      <c r="BA10">
        <v>2.71</v>
      </c>
      <c r="BB10">
        <v>0.95</v>
      </c>
      <c r="BC10">
        <v>3</v>
      </c>
      <c r="BD10">
        <v>3</v>
      </c>
    </row>
    <row r="11" spans="1:56" ht="21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72" t="s">
        <v>158</v>
      </c>
      <c r="AN11">
        <v>0</v>
      </c>
      <c r="AO11">
        <v>1</v>
      </c>
      <c r="AP11">
        <v>1</v>
      </c>
      <c r="AQ11">
        <v>0</v>
      </c>
      <c r="AR11">
        <v>5</v>
      </c>
      <c r="AS11">
        <v>0</v>
      </c>
      <c r="AT11">
        <v>7</v>
      </c>
      <c r="AU11" t="s">
        <v>158</v>
      </c>
      <c r="AV11">
        <v>0</v>
      </c>
      <c r="AW11">
        <v>1</v>
      </c>
      <c r="AX11">
        <v>1</v>
      </c>
      <c r="AY11">
        <v>0</v>
      </c>
      <c r="AZ11">
        <v>5</v>
      </c>
      <c r="BA11">
        <v>4.29</v>
      </c>
      <c r="BB11">
        <v>1.25</v>
      </c>
      <c r="BC11">
        <v>5</v>
      </c>
      <c r="BD11">
        <v>5</v>
      </c>
    </row>
    <row r="12" spans="1:56" ht="15.75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72" t="s">
        <v>159</v>
      </c>
      <c r="AN12">
        <v>0</v>
      </c>
      <c r="AO12">
        <v>0</v>
      </c>
      <c r="AP12">
        <v>0</v>
      </c>
      <c r="AQ12">
        <v>2</v>
      </c>
      <c r="AR12">
        <v>0</v>
      </c>
      <c r="AS12">
        <v>0</v>
      </c>
      <c r="AT12">
        <v>2</v>
      </c>
      <c r="AU12" t="s">
        <v>159</v>
      </c>
      <c r="AV12">
        <v>0</v>
      </c>
      <c r="AW12">
        <v>0</v>
      </c>
      <c r="AX12">
        <v>0</v>
      </c>
      <c r="AY12">
        <v>2</v>
      </c>
      <c r="AZ12">
        <v>0</v>
      </c>
      <c r="BA12">
        <v>4</v>
      </c>
      <c r="BB12">
        <v>0</v>
      </c>
      <c r="BC12">
        <v>4</v>
      </c>
      <c r="BD12">
        <v>4</v>
      </c>
    </row>
    <row r="13" spans="1:56" ht="33.75">
      <c r="A13" s="128"/>
      <c r="B13" s="128"/>
      <c r="C13" s="128"/>
      <c r="D13" s="128"/>
      <c r="E13" s="128"/>
      <c r="F13" s="128"/>
      <c r="G13" s="128"/>
      <c r="Y13" s="2"/>
      <c r="Z13" s="3"/>
      <c r="AA13" s="3"/>
      <c r="AB13" s="3"/>
      <c r="AC13" s="3"/>
      <c r="AD13" s="3"/>
      <c r="AE13" s="4"/>
      <c r="AJ13" s="2"/>
      <c r="AK13" s="3"/>
      <c r="AL13" s="3"/>
      <c r="AM13" s="72" t="s">
        <v>160</v>
      </c>
      <c r="AN13">
        <v>0</v>
      </c>
      <c r="AO13">
        <v>1</v>
      </c>
      <c r="AP13">
        <v>8</v>
      </c>
      <c r="AQ13">
        <v>7</v>
      </c>
      <c r="AR13">
        <v>1</v>
      </c>
      <c r="AS13">
        <v>0</v>
      </c>
      <c r="AT13">
        <v>17</v>
      </c>
      <c r="AU13" t="s">
        <v>160</v>
      </c>
      <c r="AV13">
        <v>0</v>
      </c>
      <c r="AW13">
        <v>1</v>
      </c>
      <c r="AX13">
        <v>8</v>
      </c>
      <c r="AY13">
        <v>7</v>
      </c>
      <c r="AZ13">
        <v>1</v>
      </c>
      <c r="BA13">
        <v>3.47</v>
      </c>
      <c r="BB13">
        <v>0.72</v>
      </c>
      <c r="BC13">
        <v>3</v>
      </c>
      <c r="BD13">
        <v>3</v>
      </c>
    </row>
    <row r="14" spans="1:56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6"/>
      <c r="Z14" s="3"/>
      <c r="AA14" s="7"/>
      <c r="AB14" s="7"/>
      <c r="AC14" s="7"/>
      <c r="AD14" s="7"/>
      <c r="AE14" s="4"/>
      <c r="AF14" s="5"/>
      <c r="AG14" s="5"/>
      <c r="AH14" s="5"/>
      <c r="AI14" s="5"/>
      <c r="AJ14" s="6"/>
      <c r="AK14" s="3"/>
      <c r="AL14" s="7"/>
      <c r="AM14" s="72" t="s">
        <v>161</v>
      </c>
      <c r="AN14">
        <v>0</v>
      </c>
      <c r="AO14">
        <v>2</v>
      </c>
      <c r="AP14">
        <v>5</v>
      </c>
      <c r="AQ14">
        <v>4</v>
      </c>
      <c r="AR14">
        <v>6</v>
      </c>
      <c r="AS14">
        <v>0</v>
      </c>
      <c r="AT14">
        <v>17</v>
      </c>
      <c r="AU14" t="s">
        <v>161</v>
      </c>
      <c r="AV14">
        <v>0</v>
      </c>
      <c r="AW14">
        <v>2</v>
      </c>
      <c r="AX14">
        <v>5</v>
      </c>
      <c r="AY14">
        <v>4</v>
      </c>
      <c r="AZ14">
        <v>6</v>
      </c>
      <c r="BA14">
        <v>3.82</v>
      </c>
      <c r="BB14">
        <v>1.07</v>
      </c>
      <c r="BC14">
        <v>4</v>
      </c>
      <c r="BD14">
        <v>5</v>
      </c>
    </row>
    <row r="15" spans="1:56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6"/>
      <c r="Z15" s="3"/>
      <c r="AA15" s="7"/>
      <c r="AB15" s="7"/>
      <c r="AC15" s="7"/>
      <c r="AD15" s="7"/>
      <c r="AE15" s="4"/>
      <c r="AF15" s="5"/>
      <c r="AG15" s="5"/>
      <c r="AH15" s="5"/>
      <c r="AI15" s="5"/>
      <c r="AJ15" s="6"/>
      <c r="AK15" s="3"/>
      <c r="AL15" s="7"/>
      <c r="AM15" s="72" t="s">
        <v>162</v>
      </c>
      <c r="AN15">
        <v>0</v>
      </c>
      <c r="AO15">
        <v>3</v>
      </c>
      <c r="AP15">
        <v>8</v>
      </c>
      <c r="AQ15">
        <v>5</v>
      </c>
      <c r="AR15">
        <v>1</v>
      </c>
      <c r="AS15">
        <v>0</v>
      </c>
      <c r="AT15">
        <v>17</v>
      </c>
      <c r="AU15" t="s">
        <v>162</v>
      </c>
      <c r="AV15">
        <v>0</v>
      </c>
      <c r="AW15">
        <v>3</v>
      </c>
      <c r="AX15">
        <v>8</v>
      </c>
      <c r="AY15">
        <v>5</v>
      </c>
      <c r="AZ15">
        <v>1</v>
      </c>
      <c r="BA15">
        <v>3.24</v>
      </c>
      <c r="BB15">
        <v>0.83</v>
      </c>
      <c r="BC15">
        <v>3</v>
      </c>
      <c r="BD15">
        <v>3</v>
      </c>
    </row>
    <row r="16" spans="1:5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6"/>
      <c r="Z16" s="3"/>
      <c r="AA16" s="7"/>
      <c r="AB16" s="7"/>
      <c r="AC16" s="7"/>
      <c r="AD16" s="7"/>
      <c r="AE16" s="4"/>
      <c r="AF16" s="5"/>
      <c r="AG16" s="5"/>
      <c r="AH16" s="5"/>
      <c r="AI16" s="5"/>
      <c r="AJ16" s="6"/>
      <c r="AK16" s="3"/>
      <c r="AL16" s="7"/>
      <c r="AM16" s="72" t="s">
        <v>163</v>
      </c>
      <c r="AN16">
        <v>1</v>
      </c>
      <c r="AO16">
        <v>5</v>
      </c>
      <c r="AP16">
        <v>6</v>
      </c>
      <c r="AQ16">
        <v>5</v>
      </c>
      <c r="AR16">
        <v>1</v>
      </c>
      <c r="AS16">
        <v>1</v>
      </c>
      <c r="AT16">
        <v>19</v>
      </c>
      <c r="AU16" t="s">
        <v>163</v>
      </c>
      <c r="AV16">
        <v>1</v>
      </c>
      <c r="AW16">
        <v>5</v>
      </c>
      <c r="AX16">
        <v>6</v>
      </c>
      <c r="AY16">
        <v>5</v>
      </c>
      <c r="AZ16">
        <v>1</v>
      </c>
      <c r="BA16">
        <v>3</v>
      </c>
      <c r="BB16">
        <v>1.03</v>
      </c>
      <c r="BC16">
        <v>3</v>
      </c>
      <c r="BD16">
        <v>3</v>
      </c>
    </row>
    <row r="17" spans="1:56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  <c r="Z17" s="3"/>
      <c r="AA17" s="7"/>
      <c r="AB17" s="7"/>
      <c r="AC17" s="7"/>
      <c r="AD17" s="7"/>
      <c r="AE17" s="4"/>
      <c r="AF17" s="5"/>
      <c r="AG17" s="5"/>
      <c r="AH17" s="5"/>
      <c r="AI17" s="5"/>
      <c r="AJ17" s="6"/>
      <c r="AK17" s="3"/>
      <c r="AL17" s="7"/>
      <c r="AM17" s="72" t="s">
        <v>164</v>
      </c>
      <c r="AN17">
        <v>1</v>
      </c>
      <c r="AO17">
        <v>1</v>
      </c>
      <c r="AP17">
        <v>12</v>
      </c>
      <c r="AQ17">
        <v>4</v>
      </c>
      <c r="AR17">
        <v>1</v>
      </c>
      <c r="AS17">
        <v>0</v>
      </c>
      <c r="AT17">
        <v>19</v>
      </c>
      <c r="AU17" t="s">
        <v>164</v>
      </c>
      <c r="AV17">
        <v>1</v>
      </c>
      <c r="AW17">
        <v>1</v>
      </c>
      <c r="AX17">
        <v>12</v>
      </c>
      <c r="AY17">
        <v>4</v>
      </c>
      <c r="AZ17">
        <v>1</v>
      </c>
      <c r="BA17">
        <v>3.16</v>
      </c>
      <c r="BB17">
        <v>0.83</v>
      </c>
      <c r="BC17">
        <v>3</v>
      </c>
      <c r="BD17">
        <v>3</v>
      </c>
    </row>
    <row r="18" spans="1:56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6"/>
      <c r="Z18" s="3"/>
      <c r="AA18" s="7"/>
      <c r="AB18" s="7"/>
      <c r="AC18" s="7"/>
      <c r="AD18" s="7"/>
      <c r="AE18" s="4"/>
      <c r="AF18" s="5"/>
      <c r="AG18" s="5"/>
      <c r="AH18" s="5"/>
      <c r="AI18" s="5"/>
      <c r="AJ18" s="6"/>
      <c r="AK18" s="3"/>
      <c r="AL18" s="7"/>
      <c r="AM18" s="72" t="s">
        <v>165</v>
      </c>
      <c r="AN18">
        <v>0</v>
      </c>
      <c r="AO18">
        <v>3</v>
      </c>
      <c r="AP18">
        <v>8</v>
      </c>
      <c r="AQ18">
        <v>6</v>
      </c>
      <c r="AR18">
        <v>2</v>
      </c>
      <c r="AS18">
        <v>0</v>
      </c>
      <c r="AT18">
        <v>19</v>
      </c>
      <c r="AU18" t="s">
        <v>165</v>
      </c>
      <c r="AV18">
        <v>0</v>
      </c>
      <c r="AW18">
        <v>3</v>
      </c>
      <c r="AX18">
        <v>8</v>
      </c>
      <c r="AY18">
        <v>6</v>
      </c>
      <c r="AZ18">
        <v>2</v>
      </c>
      <c r="BA18">
        <v>3.37</v>
      </c>
      <c r="BB18">
        <v>0.9</v>
      </c>
      <c r="BC18">
        <v>3</v>
      </c>
      <c r="BD18">
        <v>3</v>
      </c>
    </row>
    <row r="19" spans="1:56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6"/>
      <c r="Z19" s="3"/>
      <c r="AA19" s="7"/>
      <c r="AB19" s="7"/>
      <c r="AC19" s="7"/>
      <c r="AD19" s="7"/>
      <c r="AE19" s="4"/>
      <c r="AF19" s="5"/>
      <c r="AG19" s="5"/>
      <c r="AH19" s="5"/>
      <c r="AI19" s="5"/>
      <c r="AJ19" s="6"/>
      <c r="AK19" s="3"/>
      <c r="AL19" s="7"/>
      <c r="AM19" s="72" t="s">
        <v>166</v>
      </c>
      <c r="AN19">
        <v>1</v>
      </c>
      <c r="AO19">
        <v>2</v>
      </c>
      <c r="AP19">
        <v>2</v>
      </c>
      <c r="AQ19">
        <v>6</v>
      </c>
      <c r="AR19">
        <v>7</v>
      </c>
      <c r="AS19">
        <v>1</v>
      </c>
      <c r="AT19">
        <v>19</v>
      </c>
      <c r="AU19" t="s">
        <v>166</v>
      </c>
      <c r="AV19">
        <v>1</v>
      </c>
      <c r="AW19">
        <v>2</v>
      </c>
      <c r="AX19">
        <v>2</v>
      </c>
      <c r="AY19">
        <v>6</v>
      </c>
      <c r="AZ19">
        <v>7</v>
      </c>
      <c r="BA19">
        <v>3.89</v>
      </c>
      <c r="BB19">
        <v>1.23</v>
      </c>
      <c r="BC19">
        <v>4</v>
      </c>
      <c r="BD19">
        <v>5</v>
      </c>
    </row>
    <row r="20" spans="1:56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6"/>
      <c r="Z20" s="3"/>
      <c r="AA20" s="7"/>
      <c r="AB20" s="7"/>
      <c r="AC20" s="7"/>
      <c r="AD20" s="7"/>
      <c r="AE20" s="4"/>
      <c r="AF20" s="5"/>
      <c r="AG20" s="5"/>
      <c r="AH20" s="5"/>
      <c r="AI20" s="5"/>
      <c r="AJ20" s="6"/>
      <c r="AK20" s="3"/>
      <c r="AL20" s="7"/>
      <c r="AM20" s="72" t="s">
        <v>167</v>
      </c>
      <c r="AN20">
        <v>0</v>
      </c>
      <c r="AO20">
        <v>3</v>
      </c>
      <c r="AP20">
        <v>4</v>
      </c>
      <c r="AQ20">
        <v>9</v>
      </c>
      <c r="AR20">
        <v>3</v>
      </c>
      <c r="AS20">
        <v>0</v>
      </c>
      <c r="AT20">
        <v>19</v>
      </c>
      <c r="AU20" t="s">
        <v>167</v>
      </c>
      <c r="AV20">
        <v>0</v>
      </c>
      <c r="AW20">
        <v>3</v>
      </c>
      <c r="AX20">
        <v>4</v>
      </c>
      <c r="AY20">
        <v>9</v>
      </c>
      <c r="AZ20">
        <v>3</v>
      </c>
      <c r="BA20">
        <v>3.63</v>
      </c>
      <c r="BB20">
        <v>0.96</v>
      </c>
      <c r="BC20">
        <v>4</v>
      </c>
      <c r="BD20">
        <v>4</v>
      </c>
    </row>
    <row r="21" spans="1:56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6"/>
      <c r="Z21" s="3"/>
      <c r="AA21" s="7"/>
      <c r="AB21" s="7"/>
      <c r="AC21" s="7"/>
      <c r="AD21" s="7"/>
      <c r="AE21" s="4"/>
      <c r="AF21" s="5"/>
      <c r="AG21" s="5"/>
      <c r="AH21" s="5"/>
      <c r="AI21" s="5"/>
      <c r="AJ21" s="6"/>
      <c r="AK21" s="3"/>
      <c r="AL21" s="7"/>
      <c r="AM21" s="72" t="s">
        <v>168</v>
      </c>
      <c r="AN21">
        <v>3</v>
      </c>
      <c r="AO21">
        <v>8</v>
      </c>
      <c r="AP21">
        <v>1</v>
      </c>
      <c r="AQ21">
        <v>3</v>
      </c>
      <c r="AR21">
        <v>1</v>
      </c>
      <c r="AS21">
        <v>3</v>
      </c>
      <c r="AT21">
        <v>19</v>
      </c>
      <c r="AU21" t="s">
        <v>168</v>
      </c>
      <c r="AV21">
        <v>3</v>
      </c>
      <c r="AW21">
        <v>8</v>
      </c>
      <c r="AX21">
        <v>1</v>
      </c>
      <c r="AY21">
        <v>3</v>
      </c>
      <c r="AZ21">
        <v>1</v>
      </c>
      <c r="BA21">
        <v>2.44</v>
      </c>
      <c r="BB21">
        <v>1.21</v>
      </c>
      <c r="BC21">
        <v>2</v>
      </c>
      <c r="BD21">
        <v>2</v>
      </c>
    </row>
    <row r="22" spans="1:56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6"/>
      <c r="Z22" s="3"/>
      <c r="AA22" s="7"/>
      <c r="AB22" s="7"/>
      <c r="AC22" s="7"/>
      <c r="AD22" s="7"/>
      <c r="AE22" s="4"/>
      <c r="AF22" s="5"/>
      <c r="AG22" s="5"/>
      <c r="AH22" s="5"/>
      <c r="AI22" s="5"/>
      <c r="AJ22" s="6"/>
      <c r="AK22" s="3"/>
      <c r="AL22" s="7"/>
      <c r="AM22" s="72" t="s">
        <v>169</v>
      </c>
      <c r="AN22">
        <v>1</v>
      </c>
      <c r="AO22">
        <v>1</v>
      </c>
      <c r="AP22">
        <v>5</v>
      </c>
      <c r="AQ22">
        <v>3</v>
      </c>
      <c r="AR22">
        <v>1</v>
      </c>
      <c r="AS22">
        <v>8</v>
      </c>
      <c r="AT22">
        <v>19</v>
      </c>
      <c r="AU22" t="s">
        <v>169</v>
      </c>
      <c r="AV22">
        <v>1</v>
      </c>
      <c r="AW22">
        <v>1</v>
      </c>
      <c r="AX22">
        <v>5</v>
      </c>
      <c r="AY22">
        <v>3</v>
      </c>
      <c r="AZ22">
        <v>1</v>
      </c>
      <c r="BA22">
        <v>3.18</v>
      </c>
      <c r="BB22">
        <v>1.08</v>
      </c>
      <c r="BC22">
        <v>3</v>
      </c>
      <c r="BD22">
        <v>3</v>
      </c>
    </row>
    <row r="23" spans="1:56" ht="20.25">
      <c r="A23" s="5"/>
      <c r="B23" s="2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72" t="s">
        <v>170</v>
      </c>
      <c r="AN23">
        <v>1</v>
      </c>
      <c r="AO23">
        <v>0</v>
      </c>
      <c r="AP23">
        <v>7</v>
      </c>
      <c r="AQ23">
        <v>6</v>
      </c>
      <c r="AR23">
        <v>5</v>
      </c>
      <c r="AS23">
        <v>0</v>
      </c>
      <c r="AT23">
        <v>19</v>
      </c>
      <c r="AU23" t="s">
        <v>170</v>
      </c>
      <c r="AV23">
        <v>1</v>
      </c>
      <c r="AW23">
        <v>0</v>
      </c>
      <c r="AX23">
        <v>7</v>
      </c>
      <c r="AY23">
        <v>6</v>
      </c>
      <c r="AZ23">
        <v>5</v>
      </c>
      <c r="BA23">
        <v>3.74</v>
      </c>
      <c r="BB23">
        <v>1.05</v>
      </c>
      <c r="BC23">
        <v>4</v>
      </c>
      <c r="BD23">
        <v>3</v>
      </c>
    </row>
    <row r="24" spans="1:56" ht="20.25">
      <c r="A24" s="5"/>
      <c r="B24" s="2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72" t="s">
        <v>171</v>
      </c>
      <c r="AN24">
        <v>0</v>
      </c>
      <c r="AO24">
        <v>2</v>
      </c>
      <c r="AP24">
        <v>2</v>
      </c>
      <c r="AQ24">
        <v>10</v>
      </c>
      <c r="AR24">
        <v>5</v>
      </c>
      <c r="AS24">
        <v>0</v>
      </c>
      <c r="AT24">
        <v>19</v>
      </c>
      <c r="AU24" t="s">
        <v>171</v>
      </c>
      <c r="AV24">
        <v>0</v>
      </c>
      <c r="AW24">
        <v>2</v>
      </c>
      <c r="AX24">
        <v>2</v>
      </c>
      <c r="AY24">
        <v>10</v>
      </c>
      <c r="AZ24">
        <v>5</v>
      </c>
      <c r="BA24">
        <v>3.95</v>
      </c>
      <c r="BB24">
        <v>0.91</v>
      </c>
      <c r="BC24">
        <v>4</v>
      </c>
      <c r="BD24">
        <v>4</v>
      </c>
    </row>
    <row r="25" spans="1:56" ht="1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10" t="s">
        <v>11</v>
      </c>
      <c r="W25" s="111"/>
      <c r="X25" s="111"/>
      <c r="Y25" s="111"/>
      <c r="Z25" s="111"/>
      <c r="AA25" s="111"/>
      <c r="AB25" s="23"/>
      <c r="AC25" s="110" t="s">
        <v>12</v>
      </c>
      <c r="AD25" s="111"/>
      <c r="AE25" s="111"/>
      <c r="AF25" s="111"/>
      <c r="AG25" s="111"/>
      <c r="AH25" s="112"/>
      <c r="AI25" s="121" t="s">
        <v>86</v>
      </c>
      <c r="AJ25" s="122"/>
      <c r="AK25" s="122"/>
      <c r="AL25" s="122"/>
      <c r="AM25" s="72" t="s">
        <v>172</v>
      </c>
      <c r="AN25">
        <v>0</v>
      </c>
      <c r="AO25">
        <v>3</v>
      </c>
      <c r="AP25">
        <v>2</v>
      </c>
      <c r="AQ25">
        <v>11</v>
      </c>
      <c r="AR25">
        <v>3</v>
      </c>
      <c r="AS25">
        <v>0</v>
      </c>
      <c r="AT25">
        <v>19</v>
      </c>
      <c r="AU25" t="s">
        <v>172</v>
      </c>
      <c r="AV25">
        <v>0</v>
      </c>
      <c r="AW25">
        <v>3</v>
      </c>
      <c r="AX25">
        <v>2</v>
      </c>
      <c r="AY25">
        <v>11</v>
      </c>
      <c r="AZ25">
        <v>3</v>
      </c>
      <c r="BA25">
        <v>3.74</v>
      </c>
      <c r="BB25">
        <v>0.93</v>
      </c>
      <c r="BC25">
        <v>4</v>
      </c>
      <c r="BD25">
        <v>4</v>
      </c>
    </row>
    <row r="26" spans="1:56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10"/>
      <c r="W26" s="111"/>
      <c r="X26" s="111"/>
      <c r="Y26" s="111"/>
      <c r="Z26" s="111"/>
      <c r="AA26" s="111"/>
      <c r="AB26" s="23"/>
      <c r="AC26" s="110"/>
      <c r="AD26" s="111"/>
      <c r="AE26" s="111"/>
      <c r="AF26" s="111"/>
      <c r="AG26" s="111"/>
      <c r="AH26" s="112"/>
      <c r="AI26" s="121"/>
      <c r="AJ26" s="122"/>
      <c r="AK26" s="122"/>
      <c r="AL26" s="122"/>
      <c r="AM26" s="72" t="s">
        <v>173</v>
      </c>
      <c r="AN26">
        <v>1</v>
      </c>
      <c r="AO26">
        <v>1</v>
      </c>
      <c r="AP26">
        <v>3</v>
      </c>
      <c r="AQ26">
        <v>5</v>
      </c>
      <c r="AR26">
        <v>2</v>
      </c>
      <c r="AS26">
        <v>7</v>
      </c>
      <c r="AT26">
        <v>19</v>
      </c>
      <c r="AU26" t="s">
        <v>173</v>
      </c>
      <c r="AV26">
        <v>1</v>
      </c>
      <c r="AW26">
        <v>1</v>
      </c>
      <c r="AX26">
        <v>3</v>
      </c>
      <c r="AY26">
        <v>5</v>
      </c>
      <c r="AZ26">
        <v>2</v>
      </c>
      <c r="BA26">
        <v>3.5</v>
      </c>
      <c r="BB26">
        <v>1.17</v>
      </c>
      <c r="BC26">
        <v>4</v>
      </c>
      <c r="BD26">
        <v>4</v>
      </c>
    </row>
    <row r="27" spans="1:56" s="24" customFormat="1" ht="40.5" customHeight="1">
      <c r="A27" s="103" t="s">
        <v>13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43">
        <v>1</v>
      </c>
      <c r="W27" s="43">
        <v>2</v>
      </c>
      <c r="X27" s="43">
        <v>3</v>
      </c>
      <c r="Y27" s="43">
        <v>4</v>
      </c>
      <c r="Z27" s="43">
        <v>5</v>
      </c>
      <c r="AA27" s="43" t="s">
        <v>37</v>
      </c>
      <c r="AB27" s="52" t="s">
        <v>14</v>
      </c>
      <c r="AC27" s="43">
        <v>1</v>
      </c>
      <c r="AD27" s="43">
        <v>2</v>
      </c>
      <c r="AE27" s="43">
        <v>3</v>
      </c>
      <c r="AF27" s="43">
        <v>4</v>
      </c>
      <c r="AG27" s="43">
        <v>5</v>
      </c>
      <c r="AH27" s="43" t="s">
        <v>37</v>
      </c>
      <c r="AI27" s="53" t="s">
        <v>15</v>
      </c>
      <c r="AJ27" s="53" t="s">
        <v>16</v>
      </c>
      <c r="AK27" s="53" t="s">
        <v>17</v>
      </c>
      <c r="AL27" s="53" t="s">
        <v>18</v>
      </c>
      <c r="AM27" s="24" t="s">
        <v>174</v>
      </c>
      <c r="AN27" s="24">
        <v>0</v>
      </c>
      <c r="AO27" s="24">
        <v>0</v>
      </c>
      <c r="AP27" s="24">
        <v>3</v>
      </c>
      <c r="AQ27" s="24">
        <v>10</v>
      </c>
      <c r="AR27" s="24">
        <v>4</v>
      </c>
      <c r="AS27" s="24">
        <v>2</v>
      </c>
      <c r="AT27" s="24">
        <v>19</v>
      </c>
      <c r="AU27" s="24" t="s">
        <v>174</v>
      </c>
      <c r="AV27" s="24">
        <v>0</v>
      </c>
      <c r="AW27" s="24">
        <v>0</v>
      </c>
      <c r="AX27" s="24">
        <v>3</v>
      </c>
      <c r="AY27" s="24">
        <v>10</v>
      </c>
      <c r="AZ27" s="24">
        <v>4</v>
      </c>
      <c r="BA27" s="24">
        <v>4.0599999999999996</v>
      </c>
      <c r="BB27" s="24">
        <v>0.66</v>
      </c>
      <c r="BC27" s="24">
        <v>4</v>
      </c>
      <c r="BD27" s="24">
        <v>4</v>
      </c>
    </row>
    <row r="28" spans="1:56" s="27" customFormat="1" ht="20.100000000000001" customHeight="1">
      <c r="A28" s="25" t="s">
        <v>19</v>
      </c>
      <c r="B28" s="107" t="s">
        <v>60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89">
        <f>+AN3</f>
        <v>0</v>
      </c>
      <c r="W28" s="89">
        <f t="shared" ref="W28:AA33" si="0">+AO3</f>
        <v>0</v>
      </c>
      <c r="X28" s="89">
        <f t="shared" si="0"/>
        <v>1</v>
      </c>
      <c r="Y28" s="89">
        <f t="shared" si="0"/>
        <v>0</v>
      </c>
      <c r="Z28" s="89">
        <f t="shared" si="0"/>
        <v>6</v>
      </c>
      <c r="AA28" s="89">
        <f t="shared" si="0"/>
        <v>0</v>
      </c>
      <c r="AB28" s="89">
        <f>SUM(V28:AA28)</f>
        <v>7</v>
      </c>
      <c r="AC28" s="26">
        <f t="shared" ref="AC28:AH33" si="1">V28/$AB28</f>
        <v>0</v>
      </c>
      <c r="AD28" s="26">
        <f t="shared" si="1"/>
        <v>0</v>
      </c>
      <c r="AE28" s="26">
        <f t="shared" si="1"/>
        <v>0.14285714285714285</v>
      </c>
      <c r="AF28" s="26">
        <f t="shared" si="1"/>
        <v>0</v>
      </c>
      <c r="AG28" s="26">
        <f t="shared" si="1"/>
        <v>0.8571428571428571</v>
      </c>
      <c r="AH28" s="26">
        <f t="shared" si="1"/>
        <v>0</v>
      </c>
      <c r="AI28" s="89">
        <f t="shared" ref="AI28:AL33" si="2">+BA3</f>
        <v>4.71</v>
      </c>
      <c r="AJ28" s="89">
        <f t="shared" si="2"/>
        <v>0.76</v>
      </c>
      <c r="AK28" s="89">
        <f t="shared" si="2"/>
        <v>5</v>
      </c>
      <c r="AL28" s="89">
        <f t="shared" si="2"/>
        <v>5</v>
      </c>
      <c r="AM28" s="27" t="s">
        <v>142</v>
      </c>
      <c r="AU28" s="27" t="s">
        <v>142</v>
      </c>
    </row>
    <row r="29" spans="1:56" s="27" customFormat="1" ht="20.100000000000001" customHeight="1">
      <c r="A29" s="25" t="s">
        <v>20</v>
      </c>
      <c r="B29" s="107" t="s">
        <v>21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89">
        <f t="shared" ref="V29:V33" si="3">+AN4</f>
        <v>0</v>
      </c>
      <c r="W29" s="89">
        <f t="shared" si="0"/>
        <v>1</v>
      </c>
      <c r="X29" s="89">
        <f t="shared" si="0"/>
        <v>3</v>
      </c>
      <c r="Y29" s="89">
        <f t="shared" si="0"/>
        <v>1</v>
      </c>
      <c r="Z29" s="89">
        <f t="shared" si="0"/>
        <v>2</v>
      </c>
      <c r="AA29" s="89">
        <f t="shared" si="0"/>
        <v>0</v>
      </c>
      <c r="AB29" s="89">
        <f t="shared" ref="AB29:AB33" si="4">SUM(V29:AA29)</f>
        <v>7</v>
      </c>
      <c r="AC29" s="26">
        <f t="shared" si="1"/>
        <v>0</v>
      </c>
      <c r="AD29" s="26">
        <f t="shared" si="1"/>
        <v>0.14285714285714285</v>
      </c>
      <c r="AE29" s="26">
        <f t="shared" si="1"/>
        <v>0.42857142857142855</v>
      </c>
      <c r="AF29" s="26">
        <f t="shared" si="1"/>
        <v>0.14285714285714285</v>
      </c>
      <c r="AG29" s="26">
        <f t="shared" si="1"/>
        <v>0.2857142857142857</v>
      </c>
      <c r="AH29" s="26">
        <f t="shared" si="1"/>
        <v>0</v>
      </c>
      <c r="AI29" s="89">
        <f t="shared" si="2"/>
        <v>3.57</v>
      </c>
      <c r="AJ29" s="89">
        <f t="shared" si="2"/>
        <v>1.1299999999999999</v>
      </c>
      <c r="AK29" s="89">
        <f t="shared" si="2"/>
        <v>3</v>
      </c>
      <c r="AL29" s="89">
        <f t="shared" si="2"/>
        <v>3</v>
      </c>
    </row>
    <row r="30" spans="1:56" s="27" customFormat="1" ht="20.100000000000001" customHeight="1">
      <c r="A30" s="25" t="s">
        <v>22</v>
      </c>
      <c r="B30" s="107" t="s">
        <v>62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89">
        <f t="shared" si="3"/>
        <v>0</v>
      </c>
      <c r="W30" s="89">
        <f t="shared" si="0"/>
        <v>0</v>
      </c>
      <c r="X30" s="89">
        <f t="shared" si="0"/>
        <v>1</v>
      </c>
      <c r="Y30" s="89">
        <f t="shared" si="0"/>
        <v>1</v>
      </c>
      <c r="Z30" s="89">
        <f t="shared" si="0"/>
        <v>5</v>
      </c>
      <c r="AA30" s="89">
        <f t="shared" si="0"/>
        <v>0</v>
      </c>
      <c r="AB30" s="89">
        <f t="shared" si="4"/>
        <v>7</v>
      </c>
      <c r="AC30" s="26">
        <f t="shared" si="1"/>
        <v>0</v>
      </c>
      <c r="AD30" s="26">
        <f t="shared" si="1"/>
        <v>0</v>
      </c>
      <c r="AE30" s="26">
        <f t="shared" si="1"/>
        <v>0.14285714285714285</v>
      </c>
      <c r="AF30" s="26">
        <f t="shared" si="1"/>
        <v>0.14285714285714285</v>
      </c>
      <c r="AG30" s="26">
        <f t="shared" si="1"/>
        <v>0.7142857142857143</v>
      </c>
      <c r="AH30" s="26">
        <f t="shared" si="1"/>
        <v>0</v>
      </c>
      <c r="AI30" s="89">
        <f t="shared" si="2"/>
        <v>4.57</v>
      </c>
      <c r="AJ30" s="89">
        <f t="shared" si="2"/>
        <v>0.79</v>
      </c>
      <c r="AK30" s="89">
        <f t="shared" si="2"/>
        <v>5</v>
      </c>
      <c r="AL30" s="89">
        <f t="shared" si="2"/>
        <v>5</v>
      </c>
    </row>
    <row r="31" spans="1:56" s="27" customFormat="1" ht="20.100000000000001" customHeight="1">
      <c r="A31" s="25" t="s">
        <v>24</v>
      </c>
      <c r="B31" s="107" t="s">
        <v>23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89">
        <f t="shared" si="3"/>
        <v>7</v>
      </c>
      <c r="W31" s="89">
        <f t="shared" si="0"/>
        <v>0</v>
      </c>
      <c r="X31" s="89">
        <f t="shared" si="0"/>
        <v>0</v>
      </c>
      <c r="Y31" s="89">
        <f t="shared" si="0"/>
        <v>0</v>
      </c>
      <c r="Z31" s="89">
        <f t="shared" si="0"/>
        <v>0</v>
      </c>
      <c r="AA31" s="89">
        <f t="shared" si="0"/>
        <v>0</v>
      </c>
      <c r="AB31" s="89">
        <f t="shared" si="4"/>
        <v>7</v>
      </c>
      <c r="AC31" s="26">
        <f t="shared" si="1"/>
        <v>1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89">
        <f t="shared" si="2"/>
        <v>1</v>
      </c>
      <c r="AJ31" s="89">
        <f t="shared" si="2"/>
        <v>0</v>
      </c>
      <c r="AK31" s="89">
        <f t="shared" si="2"/>
        <v>1</v>
      </c>
      <c r="AL31" s="89">
        <f t="shared" si="2"/>
        <v>1</v>
      </c>
    </row>
    <row r="32" spans="1:56" s="27" customFormat="1" ht="20.100000000000001" customHeight="1">
      <c r="A32" s="25" t="s">
        <v>26</v>
      </c>
      <c r="B32" s="107" t="s">
        <v>25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89">
        <f t="shared" si="3"/>
        <v>1</v>
      </c>
      <c r="W32" s="89">
        <f t="shared" si="0"/>
        <v>1</v>
      </c>
      <c r="X32" s="89">
        <f t="shared" si="0"/>
        <v>0</v>
      </c>
      <c r="Y32" s="89">
        <f t="shared" si="0"/>
        <v>1</v>
      </c>
      <c r="Z32" s="89">
        <f t="shared" si="0"/>
        <v>4</v>
      </c>
      <c r="AA32" s="89">
        <f t="shared" si="0"/>
        <v>0</v>
      </c>
      <c r="AB32" s="89">
        <f t="shared" si="4"/>
        <v>7</v>
      </c>
      <c r="AC32" s="26">
        <f t="shared" si="1"/>
        <v>0.14285714285714285</v>
      </c>
      <c r="AD32" s="26">
        <f t="shared" si="1"/>
        <v>0.14285714285714285</v>
      </c>
      <c r="AE32" s="26">
        <f t="shared" si="1"/>
        <v>0</v>
      </c>
      <c r="AF32" s="26">
        <f t="shared" si="1"/>
        <v>0.14285714285714285</v>
      </c>
      <c r="AG32" s="26">
        <f t="shared" si="1"/>
        <v>0.5714285714285714</v>
      </c>
      <c r="AH32" s="26">
        <f t="shared" si="1"/>
        <v>0</v>
      </c>
      <c r="AI32" s="89">
        <f t="shared" si="2"/>
        <v>3.86</v>
      </c>
      <c r="AJ32" s="89">
        <f t="shared" si="2"/>
        <v>1.68</v>
      </c>
      <c r="AK32" s="89">
        <f t="shared" si="2"/>
        <v>5</v>
      </c>
      <c r="AL32" s="89">
        <f t="shared" si="2"/>
        <v>5</v>
      </c>
    </row>
    <row r="33" spans="1:52" s="27" customFormat="1" ht="20.100000000000001" customHeight="1">
      <c r="A33" s="25" t="s">
        <v>61</v>
      </c>
      <c r="B33" s="107" t="s">
        <v>27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89">
        <f t="shared" si="3"/>
        <v>2</v>
      </c>
      <c r="W33" s="89">
        <f t="shared" si="0"/>
        <v>1</v>
      </c>
      <c r="X33" s="89">
        <f t="shared" si="0"/>
        <v>3</v>
      </c>
      <c r="Y33" s="89">
        <f t="shared" si="0"/>
        <v>1</v>
      </c>
      <c r="Z33" s="89">
        <f t="shared" si="0"/>
        <v>0</v>
      </c>
      <c r="AA33" s="89">
        <f t="shared" si="0"/>
        <v>0</v>
      </c>
      <c r="AB33" s="89">
        <f t="shared" si="4"/>
        <v>7</v>
      </c>
      <c r="AC33" s="26">
        <f t="shared" si="1"/>
        <v>0.2857142857142857</v>
      </c>
      <c r="AD33" s="26">
        <f t="shared" si="1"/>
        <v>0.14285714285714285</v>
      </c>
      <c r="AE33" s="26">
        <f t="shared" si="1"/>
        <v>0.42857142857142855</v>
      </c>
      <c r="AF33" s="26">
        <f t="shared" si="1"/>
        <v>0.14285714285714285</v>
      </c>
      <c r="AG33" s="26">
        <f t="shared" si="1"/>
        <v>0</v>
      </c>
      <c r="AH33" s="26">
        <f t="shared" si="1"/>
        <v>0</v>
      </c>
      <c r="AI33" s="89">
        <f t="shared" si="2"/>
        <v>2.4300000000000002</v>
      </c>
      <c r="AJ33" s="89">
        <f t="shared" si="2"/>
        <v>1.1299999999999999</v>
      </c>
      <c r="AK33" s="89">
        <f t="shared" si="2"/>
        <v>3</v>
      </c>
      <c r="AL33" s="89">
        <f t="shared" si="2"/>
        <v>3</v>
      </c>
    </row>
    <row r="34" spans="1:52" s="24" customFormat="1" ht="16.5" customHeight="1">
      <c r="A34" s="28"/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</row>
    <row r="35" spans="1:52" s="24" customFormat="1" ht="16.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32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91" t="s">
        <v>141</v>
      </c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s="24" customFormat="1" ht="26.25" customHeight="1">
      <c r="A36" s="103" t="s">
        <v>28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91" t="s">
        <v>120</v>
      </c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s="24" customFormat="1" ht="13.5" customHeight="1">
      <c r="A37" s="29"/>
      <c r="B37" s="29"/>
      <c r="C37" s="29"/>
      <c r="D37" s="29"/>
      <c r="E37" s="29"/>
      <c r="F37" s="33"/>
      <c r="G37" s="34"/>
      <c r="H37" s="34"/>
      <c r="I37" s="34"/>
      <c r="J37" s="34"/>
      <c r="K37" s="34"/>
      <c r="L37" s="34"/>
      <c r="M37" s="34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91"/>
      <c r="AN37" s="91"/>
      <c r="AO37" s="91" t="s">
        <v>95</v>
      </c>
      <c r="AP37" s="91" t="s">
        <v>175</v>
      </c>
      <c r="AQ37" s="91" t="s">
        <v>176</v>
      </c>
      <c r="AR37" s="91" t="s">
        <v>108</v>
      </c>
      <c r="AS37" s="91" t="s">
        <v>177</v>
      </c>
      <c r="AT37" s="91" t="s">
        <v>110</v>
      </c>
      <c r="AU37" s="91" t="s">
        <v>178</v>
      </c>
      <c r="AV37" s="91" t="s">
        <v>179</v>
      </c>
      <c r="AW37" s="91" t="s">
        <v>180</v>
      </c>
      <c r="AX37" s="91" t="s">
        <v>181</v>
      </c>
      <c r="AY37" s="91" t="s">
        <v>182</v>
      </c>
      <c r="AZ37" s="91" t="s">
        <v>116</v>
      </c>
    </row>
    <row r="38" spans="1:52" s="24" customFormat="1" ht="21">
      <c r="A38" s="29"/>
      <c r="B38" s="29"/>
      <c r="C38" s="29"/>
      <c r="D38" s="29"/>
      <c r="E38" s="29"/>
      <c r="F38" s="33"/>
      <c r="G38" s="35"/>
      <c r="H38" s="35"/>
      <c r="I38" s="35"/>
      <c r="J38" s="35"/>
      <c r="K38" s="35"/>
      <c r="L38" s="123" t="s">
        <v>96</v>
      </c>
      <c r="M38" s="124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91" t="s">
        <v>121</v>
      </c>
      <c r="AN38" s="91" t="s">
        <v>100</v>
      </c>
      <c r="AO38" s="91">
        <v>19</v>
      </c>
      <c r="AP38" s="91">
        <v>19</v>
      </c>
      <c r="AQ38" s="91">
        <v>19</v>
      </c>
      <c r="AR38" s="91">
        <v>19</v>
      </c>
      <c r="AS38" s="91">
        <v>19</v>
      </c>
      <c r="AT38" s="91">
        <v>19</v>
      </c>
      <c r="AU38" s="91">
        <v>19</v>
      </c>
      <c r="AV38" s="91">
        <v>19</v>
      </c>
      <c r="AW38" s="91">
        <v>19</v>
      </c>
      <c r="AX38" s="91">
        <v>19</v>
      </c>
      <c r="AY38" s="91">
        <v>19</v>
      </c>
      <c r="AZ38" s="91">
        <v>19</v>
      </c>
    </row>
    <row r="39" spans="1:52" s="24" customFormat="1" ht="20.100000000000001" customHeight="1">
      <c r="A39" s="29"/>
      <c r="B39" s="29"/>
      <c r="C39" s="29"/>
      <c r="D39" s="29"/>
      <c r="E39" s="29"/>
      <c r="F39" s="33"/>
      <c r="G39" s="126" t="str">
        <f>+AN59</f>
        <v>Visita del Instituto a la Universidad</v>
      </c>
      <c r="H39" s="126"/>
      <c r="I39" s="126"/>
      <c r="J39" s="126"/>
      <c r="K39" s="126"/>
      <c r="L39" s="123">
        <f>+AO59</f>
        <v>3</v>
      </c>
      <c r="M39" s="124">
        <v>96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91"/>
      <c r="AN39" s="91" t="s">
        <v>122</v>
      </c>
      <c r="AO39" s="91">
        <v>0</v>
      </c>
      <c r="AP39" s="91">
        <v>0</v>
      </c>
      <c r="AQ39" s="91">
        <v>0</v>
      </c>
      <c r="AR39" s="91">
        <v>0</v>
      </c>
      <c r="AS39" s="91">
        <v>0</v>
      </c>
      <c r="AT39" s="91">
        <v>0</v>
      </c>
      <c r="AU39" s="91">
        <v>0</v>
      </c>
      <c r="AV39" s="91">
        <v>0</v>
      </c>
      <c r="AW39" s="91">
        <v>0</v>
      </c>
      <c r="AX39" s="91">
        <v>0</v>
      </c>
      <c r="AY39" s="91">
        <v>0</v>
      </c>
      <c r="AZ39" s="91">
        <v>0</v>
      </c>
    </row>
    <row r="40" spans="1:52" s="24" customFormat="1" ht="20.100000000000001" customHeight="1">
      <c r="A40" s="29"/>
      <c r="B40" s="29"/>
      <c r="C40" s="29"/>
      <c r="D40" s="29"/>
      <c r="E40" s="29"/>
      <c r="F40" s="33"/>
      <c r="G40" s="126" t="str">
        <f t="shared" ref="G40:G41" si="5">+AN60</f>
        <v>Página Web</v>
      </c>
      <c r="H40" s="126"/>
      <c r="I40" s="126"/>
      <c r="J40" s="126"/>
      <c r="K40" s="126"/>
      <c r="L40" s="123">
        <f t="shared" ref="L40:L41" si="6">+AO60</f>
        <v>3</v>
      </c>
      <c r="M40" s="124">
        <v>97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91" t="s">
        <v>142</v>
      </c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s="24" customFormat="1" ht="20.100000000000001" customHeight="1">
      <c r="A41" s="29"/>
      <c r="B41" s="29"/>
      <c r="C41" s="29"/>
      <c r="D41" s="29"/>
      <c r="E41" s="29"/>
      <c r="F41" s="33"/>
      <c r="G41" s="126" t="str">
        <f t="shared" si="5"/>
        <v>Otro</v>
      </c>
      <c r="H41" s="126"/>
      <c r="I41" s="126"/>
      <c r="J41" s="126"/>
      <c r="K41" s="126"/>
      <c r="L41" s="123">
        <f t="shared" si="6"/>
        <v>1</v>
      </c>
      <c r="M41" s="124">
        <v>98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s="24" customFormat="1" ht="20.100000000000001" customHeight="1">
      <c r="A42" s="29"/>
      <c r="B42" s="29"/>
      <c r="C42" s="29"/>
      <c r="D42" s="29"/>
      <c r="E42" s="29"/>
      <c r="F42" s="33"/>
      <c r="G42" s="126"/>
      <c r="H42" s="126"/>
      <c r="I42" s="126"/>
      <c r="J42" s="126"/>
      <c r="K42" s="126"/>
      <c r="L42" s="123"/>
      <c r="M42" s="124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s="24" customFormat="1" ht="20.100000000000001" customHeight="1">
      <c r="A43" s="29"/>
      <c r="B43" s="29"/>
      <c r="C43" s="29"/>
      <c r="D43" s="29"/>
      <c r="E43" s="29"/>
      <c r="F43" s="33"/>
      <c r="G43" s="126"/>
      <c r="H43" s="126"/>
      <c r="I43" s="126"/>
      <c r="J43" s="126"/>
      <c r="K43" s="126"/>
      <c r="L43" s="123"/>
      <c r="M43" s="124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52" s="24" customFormat="1" ht="15.75" customHeight="1">
      <c r="A44" s="29"/>
      <c r="B44" s="29"/>
      <c r="C44" s="29"/>
      <c r="D44" s="29"/>
      <c r="E44" s="29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91" t="s">
        <v>94</v>
      </c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</row>
    <row r="45" spans="1:52" s="24" customFormat="1" ht="25.5" customHeight="1">
      <c r="A45" s="29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33"/>
      <c r="W45" s="33"/>
      <c r="X45" s="33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91" t="s">
        <v>188</v>
      </c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</row>
    <row r="46" spans="1:52" s="24" customFormat="1" ht="12.75" customHeight="1">
      <c r="A46" s="29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33"/>
      <c r="W46" s="33"/>
      <c r="X46" s="33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91"/>
      <c r="AN46" s="91"/>
      <c r="AO46" s="91" t="s">
        <v>96</v>
      </c>
      <c r="AP46" s="91" t="s">
        <v>97</v>
      </c>
      <c r="AQ46" s="91" t="s">
        <v>98</v>
      </c>
      <c r="AR46" s="91" t="s">
        <v>99</v>
      </c>
      <c r="AS46" s="91"/>
      <c r="AT46" s="91"/>
      <c r="AU46" s="91"/>
      <c r="AV46" s="91"/>
      <c r="AW46" s="91"/>
      <c r="AX46" s="91"/>
      <c r="AY46" s="91"/>
      <c r="AZ46" s="91"/>
    </row>
    <row r="47" spans="1:52" s="24" customFormat="1" ht="21">
      <c r="A47" s="33"/>
      <c r="B47" s="127"/>
      <c r="C47" s="127"/>
      <c r="D47" s="127"/>
      <c r="E47" s="127"/>
      <c r="F47" s="127"/>
      <c r="G47" s="127"/>
      <c r="H47" s="127"/>
      <c r="I47" s="127"/>
      <c r="J47" s="127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29"/>
      <c r="AL47" s="29"/>
      <c r="AM47" s="91" t="s">
        <v>100</v>
      </c>
      <c r="AN47" s="91" t="s">
        <v>102</v>
      </c>
      <c r="AO47" s="91">
        <v>7</v>
      </c>
      <c r="AP47" s="91">
        <v>36.799999999999997</v>
      </c>
      <c r="AQ47" s="91">
        <v>36.799999999999997</v>
      </c>
      <c r="AR47" s="91">
        <v>36.799999999999997</v>
      </c>
      <c r="AS47" s="91"/>
      <c r="AT47" s="91"/>
      <c r="AU47" s="91"/>
      <c r="AV47" s="91"/>
      <c r="AW47" s="91"/>
      <c r="AX47" s="91"/>
      <c r="AY47" s="91"/>
      <c r="AZ47" s="91"/>
    </row>
    <row r="48" spans="1:52" s="24" customFormat="1" ht="21">
      <c r="A48" s="33"/>
      <c r="B48" s="127"/>
      <c r="C48" s="127"/>
      <c r="D48" s="127"/>
      <c r="E48" s="127"/>
      <c r="F48" s="127"/>
      <c r="G48" s="127"/>
      <c r="H48" s="127"/>
      <c r="I48" s="127"/>
      <c r="J48" s="127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91"/>
      <c r="AN48" s="91" t="s">
        <v>103</v>
      </c>
      <c r="AO48" s="91">
        <v>5</v>
      </c>
      <c r="AP48" s="91">
        <v>26.3</v>
      </c>
      <c r="AQ48" s="91">
        <v>26.3</v>
      </c>
      <c r="AR48" s="91">
        <v>63.2</v>
      </c>
      <c r="AS48" s="91"/>
      <c r="AT48" s="91"/>
      <c r="AU48" s="91"/>
      <c r="AV48" s="91"/>
      <c r="AW48" s="91"/>
      <c r="AX48" s="91"/>
      <c r="AY48" s="91"/>
      <c r="AZ48" s="91"/>
    </row>
    <row r="49" spans="1:52" s="24" customFormat="1" ht="21">
      <c r="A49" s="33"/>
      <c r="B49" s="127"/>
      <c r="C49" s="127"/>
      <c r="D49" s="127"/>
      <c r="E49" s="127"/>
      <c r="F49" s="127"/>
      <c r="G49" s="127"/>
      <c r="H49" s="127"/>
      <c r="I49" s="127"/>
      <c r="J49" s="127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91"/>
      <c r="AN49" s="91" t="s">
        <v>104</v>
      </c>
      <c r="AO49" s="91">
        <v>2</v>
      </c>
      <c r="AP49" s="91">
        <v>10.5</v>
      </c>
      <c r="AQ49" s="91">
        <v>10.5</v>
      </c>
      <c r="AR49" s="91">
        <v>73.7</v>
      </c>
      <c r="AS49" s="91"/>
      <c r="AT49" s="91"/>
      <c r="AU49" s="91"/>
      <c r="AV49" s="91"/>
      <c r="AW49" s="91"/>
      <c r="AX49" s="91"/>
      <c r="AY49" s="91"/>
      <c r="AZ49" s="91"/>
    </row>
    <row r="50" spans="1:52" s="24" customFormat="1" ht="21">
      <c r="A50" s="33"/>
      <c r="B50" s="79"/>
      <c r="C50" s="79"/>
      <c r="D50" s="79"/>
      <c r="E50" s="79"/>
      <c r="F50" s="79"/>
      <c r="G50" s="79"/>
      <c r="H50" s="79"/>
      <c r="I50" s="79"/>
      <c r="J50" s="79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91"/>
      <c r="AN50" s="91" t="s">
        <v>105</v>
      </c>
      <c r="AO50" s="91">
        <v>5</v>
      </c>
      <c r="AP50" s="91">
        <v>26.3</v>
      </c>
      <c r="AQ50" s="91">
        <v>26.3</v>
      </c>
      <c r="AR50" s="91">
        <v>100</v>
      </c>
      <c r="AS50" s="91"/>
      <c r="AT50" s="91"/>
      <c r="AU50" s="91"/>
      <c r="AV50" s="91"/>
      <c r="AW50" s="91"/>
      <c r="AX50" s="91"/>
      <c r="AY50" s="91"/>
      <c r="AZ50" s="91"/>
    </row>
    <row r="51" spans="1:52" s="24" customFormat="1" ht="20.25" customHeight="1">
      <c r="A51" s="38"/>
      <c r="B51" s="39"/>
      <c r="C51" s="38"/>
      <c r="D51" s="38"/>
      <c r="E51" s="38"/>
      <c r="F51" s="38"/>
      <c r="G51" s="38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29"/>
      <c r="AM51" s="91"/>
      <c r="AN51" s="91" t="s">
        <v>92</v>
      </c>
      <c r="AO51" s="91">
        <v>19</v>
      </c>
      <c r="AP51" s="91">
        <v>100</v>
      </c>
      <c r="AQ51" s="91">
        <v>100</v>
      </c>
      <c r="AR51" s="91"/>
      <c r="AS51" s="91"/>
      <c r="AT51" s="91"/>
      <c r="AU51" s="91"/>
      <c r="AV51" s="91"/>
      <c r="AW51" s="91"/>
      <c r="AX51" s="91"/>
      <c r="AY51" s="91"/>
      <c r="AZ51" s="91"/>
    </row>
    <row r="52" spans="1:52" s="27" customFormat="1" ht="18.75" customHeight="1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105" t="s">
        <v>11</v>
      </c>
      <c r="W52" s="105"/>
      <c r="X52" s="105"/>
      <c r="Y52" s="105"/>
      <c r="Z52" s="105"/>
      <c r="AA52" s="105"/>
      <c r="AB52" s="23"/>
      <c r="AC52" s="105" t="s">
        <v>12</v>
      </c>
      <c r="AD52" s="105"/>
      <c r="AE52" s="105"/>
      <c r="AF52" s="105"/>
      <c r="AG52" s="105"/>
      <c r="AH52" s="105"/>
      <c r="AI52" s="106" t="s">
        <v>86</v>
      </c>
      <c r="AJ52" s="106"/>
      <c r="AK52" s="106"/>
      <c r="AL52" s="106"/>
      <c r="AM52" s="77" t="s">
        <v>142</v>
      </c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</row>
    <row r="53" spans="1:52" s="24" customFormat="1" ht="30.75" customHeight="1">
      <c r="A53" s="33"/>
      <c r="B53" s="125"/>
      <c r="C53" s="125"/>
      <c r="D53" s="42"/>
      <c r="E53" s="42"/>
      <c r="F53" s="42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105"/>
      <c r="W53" s="105"/>
      <c r="X53" s="105"/>
      <c r="Y53" s="105"/>
      <c r="Z53" s="105"/>
      <c r="AA53" s="105"/>
      <c r="AB53" s="23"/>
      <c r="AC53" s="105"/>
      <c r="AD53" s="105"/>
      <c r="AE53" s="105"/>
      <c r="AF53" s="105"/>
      <c r="AG53" s="105"/>
      <c r="AH53" s="105"/>
      <c r="AI53" s="106"/>
      <c r="AJ53" s="106"/>
      <c r="AK53" s="106"/>
      <c r="AL53" s="106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</row>
    <row r="54" spans="1:52" s="24" customFormat="1" ht="36.75" customHeight="1">
      <c r="A54" s="103" t="s">
        <v>36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43">
        <v>1</v>
      </c>
      <c r="W54" s="43">
        <v>2</v>
      </c>
      <c r="X54" s="43">
        <v>3</v>
      </c>
      <c r="Y54" s="43">
        <v>4</v>
      </c>
      <c r="Z54" s="43">
        <v>5</v>
      </c>
      <c r="AA54" s="43" t="s">
        <v>37</v>
      </c>
      <c r="AB54" s="52" t="s">
        <v>14</v>
      </c>
      <c r="AC54" s="43">
        <v>1</v>
      </c>
      <c r="AD54" s="43">
        <v>2</v>
      </c>
      <c r="AE54" s="43">
        <v>3</v>
      </c>
      <c r="AF54" s="43">
        <v>4</v>
      </c>
      <c r="AG54" s="43">
        <v>5</v>
      </c>
      <c r="AH54" s="43" t="s">
        <v>37</v>
      </c>
      <c r="AI54" s="53" t="s">
        <v>15</v>
      </c>
      <c r="AJ54" s="53" t="s">
        <v>16</v>
      </c>
      <c r="AK54" s="53" t="s">
        <v>17</v>
      </c>
      <c r="AL54" s="53" t="s">
        <v>18</v>
      </c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</row>
    <row r="55" spans="1:52" s="27" customFormat="1" ht="18.75">
      <c r="A55" s="25" t="s">
        <v>38</v>
      </c>
      <c r="B55" s="107" t="s">
        <v>63</v>
      </c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87">
        <f>+AN9</f>
        <v>0</v>
      </c>
      <c r="W55" s="87">
        <f t="shared" ref="W55:AA57" si="7">+AO9</f>
        <v>0</v>
      </c>
      <c r="X55" s="87">
        <f t="shared" si="7"/>
        <v>4</v>
      </c>
      <c r="Y55" s="87">
        <f t="shared" si="7"/>
        <v>2</v>
      </c>
      <c r="Z55" s="87">
        <f t="shared" si="7"/>
        <v>1</v>
      </c>
      <c r="AA55" s="87">
        <f t="shared" si="7"/>
        <v>0</v>
      </c>
      <c r="AB55" s="87">
        <f>SUM(V55:AA55)</f>
        <v>7</v>
      </c>
      <c r="AC55" s="26">
        <f>V55/$AB55</f>
        <v>0</v>
      </c>
      <c r="AD55" s="26">
        <f t="shared" ref="AD55:AH57" si="8">W55/$AB55</f>
        <v>0</v>
      </c>
      <c r="AE55" s="26">
        <f t="shared" si="8"/>
        <v>0.5714285714285714</v>
      </c>
      <c r="AF55" s="26">
        <f t="shared" si="8"/>
        <v>0.2857142857142857</v>
      </c>
      <c r="AG55" s="26">
        <f t="shared" si="8"/>
        <v>0.14285714285714285</v>
      </c>
      <c r="AH55" s="26">
        <f t="shared" si="8"/>
        <v>0</v>
      </c>
      <c r="AI55" s="87">
        <f t="shared" ref="AI55:AL57" si="9">+BA9</f>
        <v>3.57</v>
      </c>
      <c r="AJ55" s="87">
        <f t="shared" si="9"/>
        <v>0.79</v>
      </c>
      <c r="AK55" s="87">
        <f t="shared" si="9"/>
        <v>3</v>
      </c>
      <c r="AL55" s="87">
        <f t="shared" si="9"/>
        <v>3</v>
      </c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</row>
    <row r="56" spans="1:52" s="27" customFormat="1" ht="18.75">
      <c r="A56" s="25" t="s">
        <v>39</v>
      </c>
      <c r="B56" s="107" t="s">
        <v>64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87">
        <f t="shared" ref="V56:V57" si="10">+AN10</f>
        <v>1</v>
      </c>
      <c r="W56" s="87">
        <f t="shared" si="7"/>
        <v>1</v>
      </c>
      <c r="X56" s="87">
        <f t="shared" si="7"/>
        <v>4</v>
      </c>
      <c r="Y56" s="87">
        <f t="shared" si="7"/>
        <v>1</v>
      </c>
      <c r="Z56" s="87">
        <f t="shared" si="7"/>
        <v>0</v>
      </c>
      <c r="AA56" s="87">
        <f t="shared" si="7"/>
        <v>0</v>
      </c>
      <c r="AB56" s="87">
        <f t="shared" ref="AB56:AB57" si="11">SUM(V56:AA56)</f>
        <v>7</v>
      </c>
      <c r="AC56" s="26">
        <f t="shared" ref="AC56:AC57" si="12">V56/$AB56</f>
        <v>0.14285714285714285</v>
      </c>
      <c r="AD56" s="26">
        <f t="shared" si="8"/>
        <v>0.14285714285714285</v>
      </c>
      <c r="AE56" s="26">
        <f t="shared" si="8"/>
        <v>0.5714285714285714</v>
      </c>
      <c r="AF56" s="26">
        <f t="shared" si="8"/>
        <v>0.14285714285714285</v>
      </c>
      <c r="AG56" s="26">
        <f t="shared" si="8"/>
        <v>0</v>
      </c>
      <c r="AH56" s="26">
        <f t="shared" si="8"/>
        <v>0</v>
      </c>
      <c r="AI56" s="87">
        <f t="shared" si="9"/>
        <v>2.71</v>
      </c>
      <c r="AJ56" s="87">
        <f t="shared" si="9"/>
        <v>0.95</v>
      </c>
      <c r="AK56" s="87">
        <f t="shared" si="9"/>
        <v>3</v>
      </c>
      <c r="AL56" s="87">
        <f t="shared" si="9"/>
        <v>3</v>
      </c>
      <c r="AM56" s="76" t="s">
        <v>189</v>
      </c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</row>
    <row r="57" spans="1:52" s="27" customFormat="1" ht="18.75">
      <c r="A57" s="25" t="s">
        <v>40</v>
      </c>
      <c r="B57" s="107" t="s">
        <v>65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87">
        <f t="shared" si="10"/>
        <v>0</v>
      </c>
      <c r="W57" s="87">
        <f t="shared" si="7"/>
        <v>1</v>
      </c>
      <c r="X57" s="87">
        <f t="shared" si="7"/>
        <v>1</v>
      </c>
      <c r="Y57" s="87">
        <f t="shared" si="7"/>
        <v>0</v>
      </c>
      <c r="Z57" s="87">
        <f t="shared" si="7"/>
        <v>5</v>
      </c>
      <c r="AA57" s="87">
        <f t="shared" si="7"/>
        <v>0</v>
      </c>
      <c r="AB57" s="87">
        <f t="shared" si="11"/>
        <v>7</v>
      </c>
      <c r="AC57" s="26">
        <f t="shared" si="12"/>
        <v>0</v>
      </c>
      <c r="AD57" s="26">
        <f t="shared" si="8"/>
        <v>0.14285714285714285</v>
      </c>
      <c r="AE57" s="26">
        <f t="shared" si="8"/>
        <v>0.14285714285714285</v>
      </c>
      <c r="AF57" s="26">
        <f t="shared" si="8"/>
        <v>0</v>
      </c>
      <c r="AG57" s="26">
        <f t="shared" si="8"/>
        <v>0.7142857142857143</v>
      </c>
      <c r="AH57" s="26">
        <f t="shared" si="8"/>
        <v>0</v>
      </c>
      <c r="AI57" s="87">
        <f t="shared" si="9"/>
        <v>4.29</v>
      </c>
      <c r="AJ57" s="87">
        <f t="shared" si="9"/>
        <v>1.25</v>
      </c>
      <c r="AK57" s="87">
        <f t="shared" si="9"/>
        <v>5</v>
      </c>
      <c r="AL57" s="87">
        <f t="shared" si="9"/>
        <v>5</v>
      </c>
      <c r="AM57" s="76"/>
      <c r="AN57" s="77"/>
      <c r="AO57" s="77" t="s">
        <v>96</v>
      </c>
      <c r="AP57" s="77" t="s">
        <v>97</v>
      </c>
      <c r="AQ57" s="77" t="s">
        <v>98</v>
      </c>
      <c r="AR57" s="77" t="s">
        <v>99</v>
      </c>
      <c r="AS57" s="77"/>
      <c r="AT57" s="77"/>
      <c r="AU57" s="77"/>
      <c r="AV57" s="77"/>
      <c r="AW57" s="77"/>
      <c r="AX57" s="77"/>
      <c r="AY57" s="77"/>
      <c r="AZ57" s="77"/>
    </row>
    <row r="58" spans="1:52" s="24" customFormat="1" ht="16.5" customHeight="1">
      <c r="A58" s="33"/>
      <c r="B58" s="44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1"/>
      <c r="T58" s="31"/>
      <c r="U58" s="31"/>
      <c r="V58" s="31"/>
      <c r="W58" s="31"/>
      <c r="X58" s="31"/>
      <c r="Y58" s="31"/>
      <c r="Z58" s="31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72" t="s">
        <v>100</v>
      </c>
      <c r="AN58" s="91"/>
      <c r="AO58" s="91">
        <v>12</v>
      </c>
      <c r="AP58" s="91">
        <v>63.2</v>
      </c>
      <c r="AQ58" s="91">
        <v>63.2</v>
      </c>
      <c r="AR58" s="91">
        <v>63.2</v>
      </c>
      <c r="AS58" s="91"/>
      <c r="AT58" s="91"/>
      <c r="AU58" s="91"/>
      <c r="AV58" s="91"/>
      <c r="AW58" s="91"/>
      <c r="AX58" s="91"/>
      <c r="AY58" s="91"/>
      <c r="AZ58" s="91"/>
    </row>
    <row r="59" spans="1:52" s="24" customFormat="1" ht="16.5" customHeight="1">
      <c r="A59" s="38"/>
      <c r="B59" s="38"/>
      <c r="C59" s="45"/>
      <c r="D59" s="33"/>
      <c r="E59" s="33"/>
      <c r="F59" s="33"/>
      <c r="G59" s="33"/>
      <c r="H59" s="33"/>
      <c r="I59" s="33"/>
      <c r="J59" s="33"/>
      <c r="K59" s="46"/>
      <c r="L59" s="46"/>
      <c r="M59" s="33"/>
      <c r="N59" s="33"/>
      <c r="O59" s="33"/>
      <c r="P59" s="31"/>
      <c r="Q59" s="31"/>
      <c r="R59" s="31"/>
      <c r="S59" s="31"/>
      <c r="T59" s="46"/>
      <c r="U59" s="46"/>
      <c r="V59" s="31"/>
      <c r="W59" s="31"/>
      <c r="X59" s="31"/>
      <c r="Y59" s="31"/>
      <c r="Z59" s="31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72"/>
      <c r="AN59" s="91" t="s">
        <v>31</v>
      </c>
      <c r="AO59" s="91">
        <v>3</v>
      </c>
      <c r="AP59" s="91">
        <v>15.8</v>
      </c>
      <c r="AQ59" s="91">
        <v>15.8</v>
      </c>
      <c r="AR59" s="91">
        <v>78.900000000000006</v>
      </c>
      <c r="AS59" s="91"/>
      <c r="AT59" s="91"/>
      <c r="AU59" s="91"/>
      <c r="AV59" s="91"/>
      <c r="AW59" s="91"/>
      <c r="AX59" s="91"/>
      <c r="AY59" s="91"/>
      <c r="AZ59" s="91"/>
    </row>
    <row r="60" spans="1:52" s="24" customFormat="1" ht="36.75" customHeight="1">
      <c r="A60" s="103" t="s">
        <v>52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31"/>
      <c r="W60" s="31"/>
      <c r="X60" s="31"/>
      <c r="Y60" s="31"/>
      <c r="Z60" s="103" t="s">
        <v>53</v>
      </c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72"/>
      <c r="AN60" s="91" t="s">
        <v>33</v>
      </c>
      <c r="AO60" s="91">
        <v>3</v>
      </c>
      <c r="AP60" s="91">
        <v>15.8</v>
      </c>
      <c r="AQ60" s="91">
        <v>15.8</v>
      </c>
      <c r="AR60" s="91">
        <v>94.7</v>
      </c>
      <c r="AS60" s="91"/>
      <c r="AT60" s="91"/>
      <c r="AU60" s="91"/>
      <c r="AV60" s="91"/>
      <c r="AW60" s="91"/>
      <c r="AX60" s="91"/>
      <c r="AY60" s="91"/>
      <c r="AZ60" s="91"/>
    </row>
    <row r="61" spans="1:52" s="24" customFormat="1" ht="16.5" customHeight="1">
      <c r="A61" s="38"/>
      <c r="B61" s="38"/>
      <c r="C61" s="45"/>
      <c r="D61" s="33"/>
      <c r="E61" s="33"/>
      <c r="F61" s="33"/>
      <c r="G61" s="33"/>
      <c r="H61" s="33"/>
      <c r="I61" s="33"/>
      <c r="J61" s="33"/>
      <c r="K61" s="46"/>
      <c r="L61" s="46"/>
      <c r="M61" s="33"/>
      <c r="N61" s="33"/>
      <c r="O61" s="33"/>
      <c r="P61" s="31"/>
      <c r="Q61" s="31"/>
      <c r="R61" s="31"/>
      <c r="S61" s="31"/>
      <c r="T61" s="46"/>
      <c r="U61" s="46"/>
      <c r="V61" s="31"/>
      <c r="W61" s="31"/>
      <c r="X61" s="31"/>
      <c r="Y61" s="31"/>
      <c r="Z61" s="31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72"/>
      <c r="AN61" s="91" t="s">
        <v>184</v>
      </c>
      <c r="AO61" s="91">
        <v>1</v>
      </c>
      <c r="AP61" s="91">
        <v>5.3</v>
      </c>
      <c r="AQ61" s="91">
        <v>5.3</v>
      </c>
      <c r="AR61" s="91">
        <v>100</v>
      </c>
      <c r="AS61" s="91"/>
      <c r="AT61" s="91"/>
      <c r="AU61" s="91"/>
      <c r="AV61" s="91"/>
      <c r="AW61" s="91"/>
      <c r="AX61" s="91"/>
      <c r="AY61" s="91"/>
      <c r="AZ61" s="91"/>
    </row>
    <row r="62" spans="1:52" s="24" customFormat="1" ht="16.5" customHeight="1">
      <c r="A62" s="38"/>
      <c r="B62" s="38"/>
      <c r="C62" s="45"/>
      <c r="D62" s="33"/>
      <c r="E62" s="33"/>
      <c r="F62" s="33"/>
      <c r="G62" s="33"/>
      <c r="H62" s="33"/>
      <c r="I62" s="33"/>
      <c r="J62" s="33"/>
      <c r="K62" s="46"/>
      <c r="L62" s="46"/>
      <c r="M62" s="33"/>
      <c r="N62" s="33"/>
      <c r="O62" s="33"/>
      <c r="P62" s="31"/>
      <c r="Q62" s="31"/>
      <c r="R62" s="31"/>
      <c r="S62" s="31"/>
      <c r="T62" s="46"/>
      <c r="U62" s="46"/>
      <c r="V62" s="31"/>
      <c r="W62" s="31"/>
      <c r="X62" s="31"/>
      <c r="Y62" s="31"/>
      <c r="Z62" s="31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72"/>
      <c r="AN62" s="91" t="s">
        <v>92</v>
      </c>
      <c r="AO62" s="91">
        <v>19</v>
      </c>
      <c r="AP62" s="91">
        <v>100</v>
      </c>
      <c r="AQ62" s="91">
        <v>100</v>
      </c>
      <c r="AR62" s="91"/>
      <c r="AS62" s="91"/>
      <c r="AT62" s="91"/>
      <c r="AU62" s="91"/>
      <c r="AV62" s="91"/>
      <c r="AW62" s="91"/>
      <c r="AX62" s="91"/>
      <c r="AY62" s="91"/>
      <c r="AZ62" s="91"/>
    </row>
    <row r="63" spans="1:52" s="24" customFormat="1" ht="16.5" customHeight="1">
      <c r="A63" s="38"/>
      <c r="B63" s="38"/>
      <c r="C63" s="45"/>
      <c r="D63" s="33"/>
      <c r="E63" s="33"/>
      <c r="F63" s="33"/>
      <c r="G63" s="33"/>
      <c r="H63" s="33"/>
      <c r="I63" s="33"/>
      <c r="J63" s="33"/>
      <c r="K63" s="46"/>
      <c r="L63" s="46"/>
      <c r="M63" s="33"/>
      <c r="N63" s="33"/>
      <c r="O63" s="33"/>
      <c r="P63" s="31"/>
      <c r="Q63" s="31"/>
      <c r="R63" s="31"/>
      <c r="S63" s="31"/>
      <c r="T63" s="46"/>
      <c r="U63" s="46"/>
      <c r="V63" s="31"/>
      <c r="W63" s="31"/>
      <c r="X63" s="31"/>
      <c r="Y63" s="31"/>
      <c r="Z63" s="31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72" t="s">
        <v>142</v>
      </c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</row>
    <row r="64" spans="1:52" s="24" customFormat="1" ht="16.5" customHeight="1">
      <c r="A64" s="38"/>
      <c r="B64" s="38"/>
      <c r="C64" s="45"/>
      <c r="D64" s="33"/>
      <c r="E64" s="33"/>
      <c r="F64" s="33"/>
      <c r="G64" s="33"/>
      <c r="H64" s="33"/>
      <c r="I64" s="33"/>
      <c r="J64" s="33"/>
      <c r="K64" s="46"/>
      <c r="L64" s="46"/>
      <c r="M64" s="33"/>
      <c r="N64" s="33"/>
      <c r="O64" s="33"/>
      <c r="P64" s="31"/>
      <c r="Q64" s="31"/>
      <c r="R64" s="31"/>
      <c r="S64" s="31"/>
      <c r="T64" s="46"/>
      <c r="U64" s="46"/>
      <c r="V64" s="31"/>
      <c r="W64" s="31"/>
      <c r="X64" s="31"/>
      <c r="Y64" s="31"/>
      <c r="Z64" s="31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72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</row>
    <row r="65" spans="1:52" s="24" customFormat="1" ht="16.5" customHeight="1">
      <c r="A65" s="38"/>
      <c r="B65" s="38"/>
      <c r="C65" s="45"/>
      <c r="D65" s="33"/>
      <c r="E65" s="33"/>
      <c r="F65" s="33"/>
      <c r="G65" s="33"/>
      <c r="H65" s="33"/>
      <c r="I65" s="33"/>
      <c r="J65" s="33"/>
      <c r="K65" s="46"/>
      <c r="L65" s="46"/>
      <c r="M65" s="33"/>
      <c r="N65" s="33"/>
      <c r="O65" s="33"/>
      <c r="P65" s="31"/>
      <c r="Q65" s="31"/>
      <c r="R65" s="31"/>
      <c r="S65" s="31"/>
      <c r="T65" s="46"/>
      <c r="U65" s="46"/>
      <c r="V65" s="31"/>
      <c r="W65" s="31"/>
      <c r="X65" s="31"/>
      <c r="Y65" s="31"/>
      <c r="Z65" s="31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72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</row>
    <row r="66" spans="1:52" s="24" customFormat="1" ht="16.5" customHeight="1">
      <c r="A66" s="38"/>
      <c r="B66" s="38"/>
      <c r="C66" s="45"/>
      <c r="D66" s="33"/>
      <c r="E66" s="33"/>
      <c r="F66" s="33"/>
      <c r="G66" s="33"/>
      <c r="H66" s="33"/>
      <c r="I66" s="33"/>
      <c r="J66" s="33"/>
      <c r="K66" s="46"/>
      <c r="L66" s="46"/>
      <c r="M66" s="33"/>
      <c r="N66" s="33"/>
      <c r="O66" s="33"/>
      <c r="P66" s="31"/>
      <c r="Q66" s="31"/>
      <c r="R66" s="31"/>
      <c r="S66" s="31"/>
      <c r="T66" s="46"/>
      <c r="U66" s="46"/>
      <c r="V66" s="31"/>
      <c r="W66" s="31"/>
      <c r="X66" s="31"/>
      <c r="Y66" s="31"/>
      <c r="Z66" s="31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72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</row>
    <row r="67" spans="1:52" s="24" customFormat="1" ht="16.5" customHeight="1">
      <c r="A67" s="38"/>
      <c r="B67" s="38"/>
      <c r="C67" s="45"/>
      <c r="D67" s="33"/>
      <c r="E67" s="33"/>
      <c r="F67" s="33"/>
      <c r="G67" s="33"/>
      <c r="H67" s="33"/>
      <c r="I67" s="33"/>
      <c r="J67" s="33"/>
      <c r="K67" s="46"/>
      <c r="L67" s="46"/>
      <c r="M67" s="33"/>
      <c r="N67" s="33"/>
      <c r="O67" s="33"/>
      <c r="P67" s="31"/>
      <c r="Q67" s="31"/>
      <c r="R67" s="31"/>
      <c r="S67" s="31"/>
      <c r="T67" s="46"/>
      <c r="U67" s="46"/>
      <c r="V67" s="31"/>
      <c r="W67" s="31"/>
      <c r="X67" s="31"/>
      <c r="Y67" s="31"/>
      <c r="Z67" s="31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72" t="s">
        <v>126</v>
      </c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</row>
    <row r="68" spans="1:52" s="24" customFormat="1" ht="16.5" customHeight="1">
      <c r="A68" s="38"/>
      <c r="B68" s="38"/>
      <c r="C68" s="45"/>
      <c r="D68" s="33"/>
      <c r="E68" s="33"/>
      <c r="F68" s="33"/>
      <c r="G68" s="33"/>
      <c r="H68" s="33"/>
      <c r="I68" s="33"/>
      <c r="J68" s="33"/>
      <c r="K68" s="46"/>
      <c r="L68" s="46"/>
      <c r="M68" s="33"/>
      <c r="N68" s="33"/>
      <c r="O68" s="33"/>
      <c r="P68" s="31"/>
      <c r="Q68" s="31"/>
      <c r="R68" s="31"/>
      <c r="S68" s="31"/>
      <c r="T68" s="46"/>
      <c r="U68" s="46"/>
      <c r="V68" s="31"/>
      <c r="W68" s="31"/>
      <c r="X68" s="31"/>
      <c r="Y68" s="31"/>
      <c r="Z68" s="31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72"/>
      <c r="AN68" s="91"/>
      <c r="AO68" s="91" t="s">
        <v>96</v>
      </c>
      <c r="AP68" s="91" t="s">
        <v>97</v>
      </c>
      <c r="AQ68" s="91" t="s">
        <v>98</v>
      </c>
      <c r="AR68" s="91" t="s">
        <v>99</v>
      </c>
      <c r="AS68" s="91"/>
      <c r="AT68" s="91"/>
      <c r="AU68" s="91"/>
      <c r="AV68" s="91"/>
      <c r="AW68" s="91"/>
      <c r="AX68" s="91"/>
      <c r="AY68" s="91"/>
      <c r="AZ68" s="91"/>
    </row>
    <row r="69" spans="1:52" s="24" customFormat="1" ht="16.5" customHeight="1">
      <c r="A69" s="38"/>
      <c r="B69" s="38"/>
      <c r="C69" s="45"/>
      <c r="D69" s="33"/>
      <c r="E69" s="33"/>
      <c r="F69" s="33"/>
      <c r="G69" s="33"/>
      <c r="H69" s="33"/>
      <c r="I69" s="33"/>
      <c r="J69" s="33"/>
      <c r="K69" s="46"/>
      <c r="L69" s="46"/>
      <c r="M69" s="33"/>
      <c r="N69" s="33"/>
      <c r="O69" s="33"/>
      <c r="P69" s="31"/>
      <c r="Q69" s="31"/>
      <c r="R69" s="31"/>
      <c r="S69" s="31"/>
      <c r="T69" s="46"/>
      <c r="U69" s="46"/>
      <c r="V69" s="31"/>
      <c r="W69" s="31"/>
      <c r="X69" s="31"/>
      <c r="Y69" s="31"/>
      <c r="Z69" s="31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72" t="s">
        <v>100</v>
      </c>
      <c r="AN69" s="91"/>
      <c r="AO69" s="91">
        <v>12</v>
      </c>
      <c r="AP69" s="91">
        <v>63.2</v>
      </c>
      <c r="AQ69" s="91">
        <v>63.2</v>
      </c>
      <c r="AR69" s="91">
        <v>63.2</v>
      </c>
      <c r="AS69" s="91"/>
      <c r="AT69" s="91"/>
      <c r="AU69" s="91"/>
      <c r="AV69" s="91"/>
      <c r="AW69" s="91"/>
      <c r="AX69" s="91"/>
      <c r="AY69" s="91"/>
      <c r="AZ69" s="91"/>
    </row>
    <row r="70" spans="1:52" s="24" customFormat="1" ht="16.5" customHeight="1">
      <c r="A70" s="38"/>
      <c r="B70" s="38"/>
      <c r="C70" s="45"/>
      <c r="D70" s="33"/>
      <c r="E70" s="33"/>
      <c r="F70" s="33"/>
      <c r="G70" s="33"/>
      <c r="H70" s="33"/>
      <c r="I70" s="33"/>
      <c r="J70" s="33"/>
      <c r="K70" s="46"/>
      <c r="L70" s="46"/>
      <c r="M70" s="33"/>
      <c r="N70" s="33"/>
      <c r="O70" s="33"/>
      <c r="P70" s="31"/>
      <c r="Q70" s="31"/>
      <c r="R70" s="31"/>
      <c r="S70" s="31"/>
      <c r="T70" s="46"/>
      <c r="U70" s="46"/>
      <c r="V70" s="31"/>
      <c r="W70" s="31"/>
      <c r="X70" s="31"/>
      <c r="Y70" s="31"/>
      <c r="Z70" s="31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72"/>
      <c r="AN70" s="91" t="s">
        <v>185</v>
      </c>
      <c r="AO70" s="91">
        <v>4</v>
      </c>
      <c r="AP70" s="91">
        <v>21.1</v>
      </c>
      <c r="AQ70" s="91">
        <v>21.1</v>
      </c>
      <c r="AR70" s="91">
        <v>84.2</v>
      </c>
      <c r="AS70" s="91"/>
      <c r="AT70" s="91"/>
      <c r="AU70" s="91"/>
      <c r="AV70" s="91"/>
      <c r="AW70" s="91"/>
      <c r="AX70" s="91"/>
      <c r="AY70" s="91"/>
      <c r="AZ70" s="91"/>
    </row>
    <row r="71" spans="1:52" s="24" customFormat="1" ht="16.5" customHeight="1">
      <c r="A71" s="38"/>
      <c r="B71" s="38"/>
      <c r="C71" s="45"/>
      <c r="D71" s="33"/>
      <c r="E71" s="33"/>
      <c r="F71" s="33"/>
      <c r="G71" s="33"/>
      <c r="H71" s="33"/>
      <c r="I71" s="33"/>
      <c r="J71" s="33"/>
      <c r="K71" s="46"/>
      <c r="L71" s="46"/>
      <c r="M71" s="33"/>
      <c r="N71" s="33"/>
      <c r="O71" s="33"/>
      <c r="P71" s="31"/>
      <c r="Q71" s="31"/>
      <c r="R71" s="31"/>
      <c r="S71" s="31"/>
      <c r="T71" s="46"/>
      <c r="U71" s="46"/>
      <c r="V71" s="31"/>
      <c r="W71" s="31"/>
      <c r="X71" s="31"/>
      <c r="Y71" s="31"/>
      <c r="Z71" s="31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72"/>
      <c r="AN71" s="91" t="s">
        <v>30</v>
      </c>
      <c r="AO71" s="91">
        <v>3</v>
      </c>
      <c r="AP71" s="91">
        <v>15.8</v>
      </c>
      <c r="AQ71" s="91">
        <v>15.8</v>
      </c>
      <c r="AR71" s="91">
        <v>100</v>
      </c>
      <c r="AS71" s="91"/>
      <c r="AT71" s="91"/>
      <c r="AU71" s="91"/>
      <c r="AV71" s="91"/>
      <c r="AW71" s="91"/>
      <c r="AX71" s="91"/>
      <c r="AY71" s="91"/>
      <c r="AZ71" s="91"/>
    </row>
    <row r="72" spans="1:52" s="24" customFormat="1" ht="16.5" customHeight="1">
      <c r="A72" s="38"/>
      <c r="B72" s="38"/>
      <c r="C72" s="45"/>
      <c r="D72" s="33"/>
      <c r="E72" s="33"/>
      <c r="F72" s="33"/>
      <c r="G72" s="33"/>
      <c r="H72" s="33"/>
      <c r="I72" s="33"/>
      <c r="J72" s="33"/>
      <c r="K72" s="46"/>
      <c r="L72" s="46"/>
      <c r="M72" s="33"/>
      <c r="N72" s="33"/>
      <c r="O72" s="33"/>
      <c r="P72" s="31"/>
      <c r="Q72" s="31"/>
      <c r="R72" s="31"/>
      <c r="S72" s="31"/>
      <c r="T72" s="46"/>
      <c r="U72" s="46"/>
      <c r="V72" s="31"/>
      <c r="W72" s="31"/>
      <c r="X72" s="31"/>
      <c r="Y72" s="31"/>
      <c r="Z72" s="31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72"/>
      <c r="AN72" s="91" t="s">
        <v>92</v>
      </c>
      <c r="AO72" s="91">
        <v>19</v>
      </c>
      <c r="AP72" s="91">
        <v>100</v>
      </c>
      <c r="AQ72" s="91">
        <v>100</v>
      </c>
      <c r="AR72" s="91"/>
      <c r="AS72" s="91"/>
      <c r="AT72" s="91"/>
      <c r="AU72" s="91"/>
      <c r="AV72" s="91"/>
      <c r="AW72" s="91"/>
      <c r="AX72" s="91"/>
      <c r="AY72" s="91"/>
      <c r="AZ72" s="91"/>
    </row>
    <row r="73" spans="1:52" s="24" customFormat="1" ht="16.5" customHeight="1">
      <c r="A73" s="38"/>
      <c r="B73" s="38"/>
      <c r="C73" s="45"/>
      <c r="D73" s="33"/>
      <c r="E73" s="33"/>
      <c r="F73" s="33"/>
      <c r="G73" s="33"/>
      <c r="H73" s="33"/>
      <c r="I73" s="33"/>
      <c r="J73" s="33"/>
      <c r="K73" s="46"/>
      <c r="L73" s="46"/>
      <c r="M73" s="33"/>
      <c r="N73" s="33"/>
      <c r="O73" s="33"/>
      <c r="P73" s="31"/>
      <c r="Q73" s="31"/>
      <c r="R73" s="31"/>
      <c r="S73" s="31"/>
      <c r="T73" s="46"/>
      <c r="U73" s="46"/>
      <c r="V73" s="31"/>
      <c r="W73" s="31"/>
      <c r="X73" s="31"/>
      <c r="Y73" s="31"/>
      <c r="Z73" s="31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72" t="s">
        <v>142</v>
      </c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</row>
    <row r="74" spans="1:52" s="24" customFormat="1" ht="16.5" customHeight="1">
      <c r="A74" s="38"/>
      <c r="B74" s="38"/>
      <c r="C74" s="45"/>
      <c r="D74" s="33"/>
      <c r="E74" s="33"/>
      <c r="F74" s="33"/>
      <c r="G74" s="33"/>
      <c r="H74" s="33"/>
      <c r="I74" s="33"/>
      <c r="J74" s="33"/>
      <c r="K74" s="46"/>
      <c r="L74" s="46"/>
      <c r="M74" s="33"/>
      <c r="N74" s="33"/>
      <c r="O74" s="33"/>
      <c r="P74" s="31"/>
      <c r="Q74" s="31"/>
      <c r="R74" s="31"/>
      <c r="S74" s="31"/>
      <c r="T74" s="46"/>
      <c r="U74" s="46"/>
      <c r="V74" s="31"/>
      <c r="W74" s="31"/>
      <c r="X74" s="31"/>
      <c r="Y74" s="31"/>
      <c r="Z74" s="31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72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</row>
    <row r="75" spans="1:52" s="24" customFormat="1" ht="16.5" customHeight="1">
      <c r="A75" s="38"/>
      <c r="B75" s="38"/>
      <c r="C75" s="45"/>
      <c r="D75" s="33"/>
      <c r="E75" s="33"/>
      <c r="F75" s="33"/>
      <c r="G75" s="33"/>
      <c r="H75" s="33"/>
      <c r="I75" s="33"/>
      <c r="J75" s="33"/>
      <c r="K75" s="46"/>
      <c r="L75" s="46"/>
      <c r="M75" s="33"/>
      <c r="N75" s="33"/>
      <c r="O75" s="33"/>
      <c r="P75" s="31"/>
      <c r="Q75" s="31"/>
      <c r="R75" s="31"/>
      <c r="S75" s="31"/>
      <c r="T75" s="46"/>
      <c r="U75" s="46"/>
      <c r="V75" s="31"/>
      <c r="W75" s="31"/>
      <c r="X75" s="31"/>
      <c r="Y75" s="31"/>
      <c r="Z75" s="31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72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</row>
    <row r="76" spans="1:52" s="24" customFormat="1" ht="16.5" customHeight="1">
      <c r="A76" s="38"/>
      <c r="B76" s="38"/>
      <c r="C76" s="45"/>
      <c r="D76" s="33"/>
      <c r="E76" s="33"/>
      <c r="F76" s="33"/>
      <c r="G76" s="33"/>
      <c r="H76" s="33"/>
      <c r="I76" s="33"/>
      <c r="J76" s="33"/>
      <c r="K76" s="46"/>
      <c r="L76" s="46"/>
      <c r="M76" s="33"/>
      <c r="N76" s="33"/>
      <c r="O76" s="33"/>
      <c r="P76" s="31"/>
      <c r="Q76" s="31"/>
      <c r="R76" s="31"/>
      <c r="S76" s="31"/>
      <c r="T76" s="46"/>
      <c r="U76" s="46"/>
      <c r="V76" s="31"/>
      <c r="W76" s="31"/>
      <c r="X76" s="31"/>
      <c r="Y76" s="31"/>
      <c r="Z76" s="31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72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</row>
    <row r="77" spans="1:52" s="24" customFormat="1" ht="16.5" customHeight="1">
      <c r="A77" s="38"/>
      <c r="B77" s="38"/>
      <c r="C77" s="45"/>
      <c r="D77" s="33"/>
      <c r="E77" s="33"/>
      <c r="F77" s="33"/>
      <c r="G77" s="33"/>
      <c r="H77" s="33"/>
      <c r="I77" s="33"/>
      <c r="J77" s="33"/>
      <c r="K77" s="46"/>
      <c r="L77" s="46"/>
      <c r="M77" s="33"/>
      <c r="N77" s="33"/>
      <c r="O77" s="33"/>
      <c r="P77" s="31"/>
      <c r="Q77" s="31"/>
      <c r="R77" s="31"/>
      <c r="S77" s="31"/>
      <c r="T77" s="46"/>
      <c r="U77" s="46"/>
      <c r="V77" s="31"/>
      <c r="W77" s="31"/>
      <c r="X77" s="31"/>
      <c r="Y77" s="31"/>
      <c r="Z77" s="31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72" t="s">
        <v>190</v>
      </c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</row>
    <row r="78" spans="1:52" s="24" customFormat="1" ht="16.5" customHeight="1">
      <c r="A78" s="38"/>
      <c r="B78" s="38"/>
      <c r="C78" s="45"/>
      <c r="D78" s="33"/>
      <c r="E78" s="33"/>
      <c r="F78" s="33"/>
      <c r="G78" s="33"/>
      <c r="H78" s="33"/>
      <c r="I78" s="33"/>
      <c r="J78" s="33"/>
      <c r="K78" s="46"/>
      <c r="L78" s="46"/>
      <c r="M78" s="33"/>
      <c r="N78" s="33"/>
      <c r="O78" s="33"/>
      <c r="P78" s="31"/>
      <c r="Q78" s="31"/>
      <c r="R78" s="31"/>
      <c r="S78" s="31"/>
      <c r="T78" s="46"/>
      <c r="U78" s="46"/>
      <c r="V78" s="31"/>
      <c r="W78" s="31"/>
      <c r="X78" s="31"/>
      <c r="Y78" s="31"/>
      <c r="Z78" s="31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72"/>
      <c r="AN78" s="91"/>
      <c r="AO78" s="91" t="s">
        <v>96</v>
      </c>
      <c r="AP78" s="91" t="s">
        <v>97</v>
      </c>
      <c r="AQ78" s="91" t="s">
        <v>98</v>
      </c>
      <c r="AR78" s="91" t="s">
        <v>99</v>
      </c>
      <c r="AS78" s="91"/>
      <c r="AT78" s="91"/>
      <c r="AU78" s="91"/>
      <c r="AV78" s="91"/>
      <c r="AW78" s="91"/>
      <c r="AX78" s="91"/>
      <c r="AY78" s="91"/>
      <c r="AZ78" s="91"/>
    </row>
    <row r="79" spans="1:52" s="24" customFormat="1" ht="16.5" customHeight="1">
      <c r="A79" s="38"/>
      <c r="B79" s="38"/>
      <c r="C79" s="45"/>
      <c r="D79" s="33"/>
      <c r="E79" s="33"/>
      <c r="F79" s="33"/>
      <c r="G79" s="33"/>
      <c r="H79" s="33"/>
      <c r="I79" s="33"/>
      <c r="J79" s="33"/>
      <c r="K79" s="46"/>
      <c r="L79" s="46"/>
      <c r="M79" s="33"/>
      <c r="N79" s="33"/>
      <c r="O79" s="33"/>
      <c r="P79" s="31"/>
      <c r="Q79" s="31"/>
      <c r="R79" s="31"/>
      <c r="S79" s="31"/>
      <c r="T79" s="46"/>
      <c r="U79" s="46"/>
      <c r="V79" s="31"/>
      <c r="W79" s="31"/>
      <c r="X79" s="31"/>
      <c r="Y79" s="31"/>
      <c r="Z79" s="31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72" t="s">
        <v>100</v>
      </c>
      <c r="AN79" s="91" t="s">
        <v>185</v>
      </c>
      <c r="AO79" s="91">
        <v>2</v>
      </c>
      <c r="AP79" s="91">
        <v>10.5</v>
      </c>
      <c r="AQ79" s="91">
        <v>10.5</v>
      </c>
      <c r="AR79" s="91">
        <v>10.5</v>
      </c>
      <c r="AS79" s="91"/>
      <c r="AT79" s="91"/>
      <c r="AU79" s="91"/>
      <c r="AV79" s="91"/>
      <c r="AW79" s="91"/>
      <c r="AX79" s="91"/>
      <c r="AY79" s="91"/>
      <c r="AZ79" s="91"/>
    </row>
    <row r="80" spans="1:52" s="24" customFormat="1" ht="16.5" customHeight="1">
      <c r="A80" s="38"/>
      <c r="B80" s="38"/>
      <c r="C80" s="45"/>
      <c r="D80" s="33"/>
      <c r="E80" s="33"/>
      <c r="F80" s="33"/>
      <c r="G80" s="33"/>
      <c r="H80" s="33"/>
      <c r="I80" s="33"/>
      <c r="J80" s="33"/>
      <c r="K80" s="46"/>
      <c r="L80" s="46"/>
      <c r="M80" s="33"/>
      <c r="N80" s="33"/>
      <c r="O80" s="33"/>
      <c r="P80" s="31"/>
      <c r="Q80" s="31"/>
      <c r="R80" s="31"/>
      <c r="S80" s="31"/>
      <c r="T80" s="46"/>
      <c r="U80" s="46"/>
      <c r="V80" s="31"/>
      <c r="W80" s="31"/>
      <c r="X80" s="31"/>
      <c r="Y80" s="31"/>
      <c r="Z80" s="31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72"/>
      <c r="AN80" s="91" t="s">
        <v>30</v>
      </c>
      <c r="AO80" s="91">
        <v>17</v>
      </c>
      <c r="AP80" s="91">
        <v>89.5</v>
      </c>
      <c r="AQ80" s="91">
        <v>89.5</v>
      </c>
      <c r="AR80" s="91">
        <v>100</v>
      </c>
      <c r="AS80" s="91"/>
      <c r="AT80" s="91"/>
      <c r="AU80" s="91"/>
      <c r="AV80" s="91"/>
      <c r="AW80" s="91"/>
      <c r="AX80" s="91"/>
      <c r="AY80" s="91"/>
      <c r="AZ80" s="91"/>
    </row>
    <row r="81" spans="1:52" s="24" customFormat="1" ht="16.5" customHeight="1">
      <c r="A81" s="38"/>
      <c r="B81" s="38"/>
      <c r="C81" s="45"/>
      <c r="D81" s="33"/>
      <c r="E81" s="33"/>
      <c r="F81" s="33"/>
      <c r="G81" s="33"/>
      <c r="H81" s="33"/>
      <c r="I81" s="33"/>
      <c r="J81" s="33"/>
      <c r="K81" s="46"/>
      <c r="L81" s="46"/>
      <c r="M81" s="33"/>
      <c r="N81" s="33"/>
      <c r="O81" s="33"/>
      <c r="P81" s="31"/>
      <c r="Q81" s="31"/>
      <c r="R81" s="31"/>
      <c r="S81" s="31"/>
      <c r="T81" s="46"/>
      <c r="U81" s="46"/>
      <c r="V81" s="31"/>
      <c r="W81" s="31"/>
      <c r="X81" s="31"/>
      <c r="Y81" s="31"/>
      <c r="Z81" s="31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72"/>
      <c r="AN81" s="91" t="s">
        <v>92</v>
      </c>
      <c r="AO81" s="91">
        <v>19</v>
      </c>
      <c r="AP81" s="91">
        <v>100</v>
      </c>
      <c r="AQ81" s="91">
        <v>100</v>
      </c>
      <c r="AR81" s="91"/>
      <c r="AS81" s="91"/>
      <c r="AT81" s="91"/>
      <c r="AU81" s="91"/>
      <c r="AV81" s="91"/>
      <c r="AW81" s="91"/>
      <c r="AX81" s="91"/>
      <c r="AY81" s="91"/>
      <c r="AZ81" s="91"/>
    </row>
    <row r="82" spans="1:52" s="24" customFormat="1" ht="35.25" customHeight="1">
      <c r="A82" s="103" t="s">
        <v>55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29"/>
      <c r="W82" s="29"/>
      <c r="X82" s="29"/>
      <c r="Y82" s="29"/>
      <c r="Z82" s="103" t="s">
        <v>54</v>
      </c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72" t="s">
        <v>142</v>
      </c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</row>
    <row r="83" spans="1:52" s="49" customFormat="1" ht="16.5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93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</row>
    <row r="84" spans="1:52" s="24" customFormat="1" ht="16.5" customHeight="1">
      <c r="A84" s="38"/>
      <c r="B84" s="38"/>
      <c r="C84" s="38"/>
      <c r="D84" s="38"/>
      <c r="E84" s="38"/>
      <c r="F84" s="38"/>
      <c r="G84" s="29"/>
      <c r="H84" s="29"/>
      <c r="I84" s="29"/>
      <c r="J84" s="29"/>
      <c r="K84" s="31"/>
      <c r="L84" s="31"/>
      <c r="M84" s="33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72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</row>
    <row r="85" spans="1:52" s="24" customFormat="1" ht="18.75" customHeight="1">
      <c r="A85" s="38"/>
      <c r="B85" s="38"/>
      <c r="C85" s="38"/>
      <c r="D85" s="38"/>
      <c r="E85" s="38"/>
      <c r="F85" s="38"/>
      <c r="G85" s="29"/>
      <c r="H85" s="29"/>
      <c r="I85" s="29"/>
      <c r="J85" s="29"/>
      <c r="K85" s="33"/>
      <c r="L85" s="33"/>
      <c r="M85" s="33"/>
      <c r="N85" s="33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72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</row>
    <row r="86" spans="1:52" s="24" customFormat="1" ht="16.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29"/>
      <c r="AG86" s="29"/>
      <c r="AH86" s="29"/>
      <c r="AI86" s="29"/>
      <c r="AJ86" s="29"/>
      <c r="AK86" s="29"/>
      <c r="AL86" s="29"/>
      <c r="AM86" s="72" t="s">
        <v>128</v>
      </c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</row>
    <row r="87" spans="1:52" s="24" customFormat="1" ht="16.5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29"/>
      <c r="AG87" s="29"/>
      <c r="AH87" s="29"/>
      <c r="AI87" s="29"/>
      <c r="AJ87" s="29"/>
      <c r="AK87" s="29"/>
      <c r="AL87" s="29"/>
      <c r="AM87" s="72"/>
      <c r="AN87" s="91"/>
      <c r="AO87" s="91" t="s">
        <v>96</v>
      </c>
      <c r="AP87" s="91" t="s">
        <v>97</v>
      </c>
      <c r="AQ87" s="91" t="s">
        <v>98</v>
      </c>
      <c r="AR87" s="91" t="s">
        <v>99</v>
      </c>
      <c r="AS87" s="91"/>
      <c r="AT87" s="91"/>
      <c r="AU87" s="91"/>
      <c r="AV87" s="91"/>
      <c r="AW87" s="91"/>
      <c r="AX87" s="91"/>
      <c r="AY87" s="91"/>
      <c r="AZ87" s="91"/>
    </row>
    <row r="88" spans="1:52" s="24" customFormat="1" ht="16.5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29"/>
      <c r="AG88" s="29"/>
      <c r="AH88" s="29"/>
      <c r="AI88" s="29"/>
      <c r="AJ88" s="29"/>
      <c r="AK88" s="29"/>
      <c r="AL88" s="29"/>
      <c r="AM88" s="72" t="s">
        <v>100</v>
      </c>
      <c r="AN88" s="91" t="s">
        <v>185</v>
      </c>
      <c r="AO88" s="91">
        <v>10</v>
      </c>
      <c r="AP88" s="91">
        <v>52.6</v>
      </c>
      <c r="AQ88" s="91">
        <v>52.6</v>
      </c>
      <c r="AR88" s="91">
        <v>52.6</v>
      </c>
      <c r="AS88" s="91"/>
      <c r="AT88" s="91"/>
      <c r="AU88" s="91"/>
      <c r="AV88" s="91"/>
      <c r="AW88" s="91"/>
      <c r="AX88" s="91"/>
      <c r="AY88" s="91"/>
      <c r="AZ88" s="91"/>
    </row>
    <row r="89" spans="1:52" s="24" customFormat="1" ht="16.5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29"/>
      <c r="AG89" s="29"/>
      <c r="AH89" s="29"/>
      <c r="AI89" s="29"/>
      <c r="AJ89" s="29"/>
      <c r="AK89" s="29"/>
      <c r="AL89" s="29"/>
      <c r="AM89" s="72"/>
      <c r="AN89" s="91" t="s">
        <v>30</v>
      </c>
      <c r="AO89" s="91">
        <v>9</v>
      </c>
      <c r="AP89" s="91">
        <v>47.4</v>
      </c>
      <c r="AQ89" s="91">
        <v>47.4</v>
      </c>
      <c r="AR89" s="91">
        <v>100</v>
      </c>
      <c r="AS89" s="91"/>
      <c r="AT89" s="91"/>
      <c r="AU89" s="91"/>
      <c r="AV89" s="91"/>
      <c r="AW89" s="91"/>
      <c r="AX89" s="91"/>
      <c r="AY89" s="91"/>
      <c r="AZ89" s="91"/>
    </row>
    <row r="90" spans="1:52" s="24" customFormat="1" ht="16.5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29"/>
      <c r="AG90" s="29"/>
      <c r="AH90" s="29"/>
      <c r="AI90" s="29"/>
      <c r="AJ90" s="29"/>
      <c r="AK90" s="29"/>
      <c r="AL90" s="29"/>
      <c r="AM90" s="72"/>
      <c r="AN90" s="91" t="s">
        <v>92</v>
      </c>
      <c r="AO90" s="91">
        <v>19</v>
      </c>
      <c r="AP90" s="91">
        <v>100</v>
      </c>
      <c r="AQ90" s="91">
        <v>100</v>
      </c>
      <c r="AR90" s="91"/>
      <c r="AS90" s="91"/>
      <c r="AT90" s="91"/>
      <c r="AU90" s="91"/>
      <c r="AV90" s="91"/>
      <c r="AW90" s="91"/>
      <c r="AX90" s="91"/>
      <c r="AY90" s="91"/>
      <c r="AZ90" s="91"/>
    </row>
    <row r="91" spans="1:52" s="24" customFormat="1" ht="16.5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29"/>
      <c r="AG91" s="29"/>
      <c r="AH91" s="29"/>
      <c r="AI91" s="29"/>
      <c r="AJ91" s="29"/>
      <c r="AK91" s="29"/>
      <c r="AL91" s="29"/>
      <c r="AM91" s="72" t="s">
        <v>142</v>
      </c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</row>
    <row r="92" spans="1:52" s="24" customFormat="1" ht="16.5" customHeight="1">
      <c r="A92" s="33"/>
      <c r="B92" s="44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29"/>
      <c r="AG92" s="29"/>
      <c r="AH92" s="29"/>
      <c r="AI92" s="29"/>
      <c r="AJ92" s="29"/>
      <c r="AK92" s="29"/>
      <c r="AL92" s="29"/>
      <c r="AM92" s="72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</row>
    <row r="93" spans="1:52" s="24" customFormat="1" ht="16.5" customHeight="1">
      <c r="A93" s="33"/>
      <c r="B93" s="4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29"/>
      <c r="AM93" s="72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</row>
    <row r="94" spans="1:52" s="24" customFormat="1" ht="16.5" customHeight="1">
      <c r="A94" s="33"/>
      <c r="B94" s="44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29"/>
      <c r="AM94" s="72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</row>
    <row r="95" spans="1:52" s="24" customFormat="1" ht="16.5" customHeight="1">
      <c r="A95" s="33"/>
      <c r="B95" s="44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29"/>
      <c r="AM95" s="72" t="s">
        <v>191</v>
      </c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</row>
    <row r="96" spans="1:52" s="24" customFormat="1" ht="16.5" customHeight="1">
      <c r="A96" s="33"/>
      <c r="B96" s="44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29"/>
      <c r="AM96" s="72"/>
      <c r="AN96" s="91"/>
      <c r="AO96" s="91" t="s">
        <v>96</v>
      </c>
      <c r="AP96" s="91" t="s">
        <v>97</v>
      </c>
      <c r="AQ96" s="91" t="s">
        <v>98</v>
      </c>
      <c r="AR96" s="91" t="s">
        <v>99</v>
      </c>
      <c r="AS96" s="91"/>
      <c r="AT96" s="91"/>
      <c r="AU96" s="91"/>
      <c r="AV96" s="91"/>
      <c r="AW96" s="91"/>
      <c r="AX96" s="91"/>
      <c r="AY96" s="91"/>
      <c r="AZ96" s="91"/>
    </row>
    <row r="97" spans="1:52" s="24" customFormat="1" ht="16.5" customHeight="1">
      <c r="A97" s="33"/>
      <c r="B97" s="44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29"/>
      <c r="AM97" s="72" t="s">
        <v>100</v>
      </c>
      <c r="AN97" s="91"/>
      <c r="AO97" s="91">
        <v>9</v>
      </c>
      <c r="AP97" s="91">
        <v>47.4</v>
      </c>
      <c r="AQ97" s="91">
        <v>47.4</v>
      </c>
      <c r="AR97" s="91">
        <v>47.4</v>
      </c>
      <c r="AS97" s="91"/>
      <c r="AT97" s="91"/>
      <c r="AU97" s="91"/>
      <c r="AV97" s="91"/>
      <c r="AW97" s="91"/>
      <c r="AX97" s="91"/>
      <c r="AY97" s="91"/>
      <c r="AZ97" s="91"/>
    </row>
    <row r="98" spans="1:52" s="24" customFormat="1" ht="16.5" customHeight="1">
      <c r="A98" s="33"/>
      <c r="B98" s="44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29"/>
      <c r="AM98" s="72"/>
      <c r="AN98" s="91" t="s">
        <v>185</v>
      </c>
      <c r="AO98" s="91">
        <v>2</v>
      </c>
      <c r="AP98" s="91">
        <v>10.5</v>
      </c>
      <c r="AQ98" s="91">
        <v>10.5</v>
      </c>
      <c r="AR98" s="91">
        <v>57.9</v>
      </c>
      <c r="AS98" s="91"/>
      <c r="AT98" s="91"/>
      <c r="AU98" s="91"/>
      <c r="AV98" s="91"/>
      <c r="AW98" s="91"/>
      <c r="AX98" s="91"/>
      <c r="AY98" s="91"/>
      <c r="AZ98" s="91"/>
    </row>
    <row r="99" spans="1:52" s="24" customFormat="1" ht="16.5" customHeight="1">
      <c r="A99" s="33"/>
      <c r="B99" s="44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29"/>
      <c r="AM99" s="72"/>
      <c r="AN99" s="91" t="s">
        <v>30</v>
      </c>
      <c r="AO99" s="91">
        <v>8</v>
      </c>
      <c r="AP99" s="91">
        <v>42.1</v>
      </c>
      <c r="AQ99" s="91">
        <v>42.1</v>
      </c>
      <c r="AR99" s="91">
        <v>100</v>
      </c>
      <c r="AS99" s="91"/>
      <c r="AT99" s="91"/>
      <c r="AU99" s="91"/>
      <c r="AV99" s="91"/>
      <c r="AW99" s="91"/>
      <c r="AX99" s="91"/>
      <c r="AY99" s="91"/>
      <c r="AZ99" s="91"/>
    </row>
    <row r="100" spans="1:52" s="24" customFormat="1" ht="16.5" customHeight="1">
      <c r="A100" s="33"/>
      <c r="B100" s="44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29"/>
      <c r="AM100" s="72"/>
      <c r="AN100" s="91" t="s">
        <v>92</v>
      </c>
      <c r="AO100" s="91">
        <v>19</v>
      </c>
      <c r="AP100" s="91">
        <v>100</v>
      </c>
      <c r="AQ100" s="91">
        <v>100</v>
      </c>
      <c r="AR100" s="91"/>
      <c r="AS100" s="91"/>
      <c r="AT100" s="91"/>
      <c r="AU100" s="91"/>
      <c r="AV100" s="91"/>
      <c r="AW100" s="91"/>
      <c r="AX100" s="91"/>
      <c r="AY100" s="91"/>
      <c r="AZ100" s="91"/>
    </row>
    <row r="101" spans="1:52" s="24" customFormat="1" ht="16.5" customHeight="1">
      <c r="A101" s="33"/>
      <c r="B101" s="44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29"/>
      <c r="AM101" s="72" t="s">
        <v>142</v>
      </c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</row>
    <row r="102" spans="1:52" s="24" customFormat="1" ht="16.5" customHeight="1">
      <c r="A102" s="33"/>
      <c r="B102" s="44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29"/>
      <c r="AM102" s="72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</row>
    <row r="103" spans="1:52" s="24" customFormat="1" ht="16.5" customHeight="1">
      <c r="A103" s="33"/>
      <c r="B103" s="44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29"/>
      <c r="AM103" s="72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</row>
    <row r="104" spans="1:52" s="24" customFormat="1" ht="16.5" customHeight="1">
      <c r="A104" s="33"/>
      <c r="B104" s="44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29"/>
      <c r="P104" s="29"/>
      <c r="Q104" s="29"/>
      <c r="R104" s="29"/>
      <c r="S104" s="29"/>
      <c r="T104" s="29"/>
      <c r="U104" s="29"/>
      <c r="V104" s="105" t="s">
        <v>11</v>
      </c>
      <c r="W104" s="105"/>
      <c r="X104" s="105"/>
      <c r="Y104" s="105"/>
      <c r="Z104" s="105"/>
      <c r="AA104" s="105"/>
      <c r="AB104" s="23"/>
      <c r="AC104" s="105" t="s">
        <v>12</v>
      </c>
      <c r="AD104" s="105"/>
      <c r="AE104" s="105"/>
      <c r="AF104" s="105"/>
      <c r="AG104" s="105"/>
      <c r="AH104" s="105"/>
      <c r="AI104" s="106" t="s">
        <v>86</v>
      </c>
      <c r="AJ104" s="106"/>
      <c r="AK104" s="106"/>
      <c r="AL104" s="106"/>
      <c r="AM104" s="72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</row>
    <row r="105" spans="1:52" s="24" customFormat="1" ht="16.5" customHeight="1">
      <c r="A105" s="33"/>
      <c r="B105" s="44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50"/>
      <c r="P105" s="50"/>
      <c r="Q105" s="50"/>
      <c r="R105" s="50"/>
      <c r="S105" s="50"/>
      <c r="T105" s="29"/>
      <c r="U105" s="29"/>
      <c r="V105" s="105"/>
      <c r="W105" s="105"/>
      <c r="X105" s="105"/>
      <c r="Y105" s="105"/>
      <c r="Z105" s="105"/>
      <c r="AA105" s="105"/>
      <c r="AB105" s="23"/>
      <c r="AC105" s="105"/>
      <c r="AD105" s="105"/>
      <c r="AE105" s="105"/>
      <c r="AF105" s="105"/>
      <c r="AG105" s="105"/>
      <c r="AH105" s="105"/>
      <c r="AI105" s="106"/>
      <c r="AJ105" s="106"/>
      <c r="AK105" s="106"/>
      <c r="AL105" s="106"/>
      <c r="AM105" s="72" t="s">
        <v>192</v>
      </c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</row>
    <row r="106" spans="1:52" s="24" customFormat="1" ht="18.75">
      <c r="A106" s="33"/>
      <c r="B106" s="44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60"/>
      <c r="P106" s="60"/>
      <c r="Q106" s="60"/>
      <c r="R106" s="60"/>
      <c r="S106" s="60"/>
      <c r="T106" s="60"/>
      <c r="U106" s="60"/>
      <c r="V106" s="43">
        <v>1</v>
      </c>
      <c r="W106" s="43">
        <v>2</v>
      </c>
      <c r="X106" s="43">
        <v>3</v>
      </c>
      <c r="Y106" s="43">
        <v>4</v>
      </c>
      <c r="Z106" s="43">
        <v>5</v>
      </c>
      <c r="AA106" s="43" t="s">
        <v>37</v>
      </c>
      <c r="AB106" s="52" t="s">
        <v>14</v>
      </c>
      <c r="AC106" s="43">
        <v>1</v>
      </c>
      <c r="AD106" s="43">
        <v>2</v>
      </c>
      <c r="AE106" s="43">
        <v>3</v>
      </c>
      <c r="AF106" s="43">
        <v>4</v>
      </c>
      <c r="AG106" s="43">
        <v>5</v>
      </c>
      <c r="AH106" s="43" t="s">
        <v>37</v>
      </c>
      <c r="AI106" s="53" t="s">
        <v>15</v>
      </c>
      <c r="AJ106" s="53" t="s">
        <v>41</v>
      </c>
      <c r="AK106" s="53" t="s">
        <v>17</v>
      </c>
      <c r="AL106" s="53" t="s">
        <v>18</v>
      </c>
      <c r="AM106" s="72"/>
      <c r="AN106" s="91"/>
      <c r="AO106" s="91" t="s">
        <v>96</v>
      </c>
      <c r="AP106" s="91" t="s">
        <v>97</v>
      </c>
      <c r="AQ106" s="91" t="s">
        <v>98</v>
      </c>
      <c r="AR106" s="91" t="s">
        <v>99</v>
      </c>
      <c r="AS106" s="91"/>
      <c r="AT106" s="91"/>
      <c r="AU106" s="91"/>
      <c r="AV106" s="91"/>
      <c r="AW106" s="91"/>
      <c r="AX106" s="91"/>
      <c r="AY106" s="91"/>
      <c r="AZ106" s="91"/>
    </row>
    <row r="107" spans="1:52" s="24" customFormat="1" ht="18.75">
      <c r="A107" s="113" t="s">
        <v>67</v>
      </c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88">
        <f>+AN12</f>
        <v>0</v>
      </c>
      <c r="W107" s="88">
        <f t="shared" ref="W107:AA107" si="13">+AO12</f>
        <v>0</v>
      </c>
      <c r="X107" s="88">
        <f t="shared" si="13"/>
        <v>0</v>
      </c>
      <c r="Y107" s="88">
        <f t="shared" si="13"/>
        <v>2</v>
      </c>
      <c r="Z107" s="88">
        <f t="shared" si="13"/>
        <v>0</v>
      </c>
      <c r="AA107" s="88">
        <f t="shared" si="13"/>
        <v>0</v>
      </c>
      <c r="AB107" s="88">
        <f>SUM(V107:AA107)</f>
        <v>2</v>
      </c>
      <c r="AC107" s="26">
        <f t="shared" ref="AC107:AH107" si="14">V107/$AB107</f>
        <v>0</v>
      </c>
      <c r="AD107" s="26">
        <f t="shared" si="14"/>
        <v>0</v>
      </c>
      <c r="AE107" s="26">
        <f t="shared" si="14"/>
        <v>0</v>
      </c>
      <c r="AF107" s="26">
        <f t="shared" si="14"/>
        <v>1</v>
      </c>
      <c r="AG107" s="26">
        <f t="shared" si="14"/>
        <v>0</v>
      </c>
      <c r="AH107" s="26">
        <f t="shared" si="14"/>
        <v>0</v>
      </c>
      <c r="AI107" s="88">
        <f t="shared" ref="AI107:AL107" si="15">+BA12</f>
        <v>4</v>
      </c>
      <c r="AJ107" s="88">
        <f t="shared" si="15"/>
        <v>0</v>
      </c>
      <c r="AK107" s="88">
        <f t="shared" si="15"/>
        <v>4</v>
      </c>
      <c r="AL107" s="88">
        <f t="shared" si="15"/>
        <v>4</v>
      </c>
      <c r="AM107" s="72" t="s">
        <v>100</v>
      </c>
      <c r="AN107" s="91" t="s">
        <v>185</v>
      </c>
      <c r="AO107" s="91">
        <v>17</v>
      </c>
      <c r="AP107" s="91">
        <v>89.5</v>
      </c>
      <c r="AQ107" s="91">
        <v>89.5</v>
      </c>
      <c r="AR107" s="91">
        <v>89.5</v>
      </c>
      <c r="AS107" s="91"/>
      <c r="AT107" s="91"/>
      <c r="AU107" s="91"/>
      <c r="AV107" s="91"/>
      <c r="AW107" s="91"/>
      <c r="AX107" s="91"/>
      <c r="AY107" s="91"/>
      <c r="AZ107" s="91"/>
    </row>
    <row r="108" spans="1:52" s="24" customFormat="1" ht="16.5" customHeight="1">
      <c r="A108" s="33"/>
      <c r="B108" s="44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29"/>
      <c r="AM108" s="76"/>
      <c r="AN108" s="77" t="s">
        <v>30</v>
      </c>
      <c r="AO108" s="77">
        <v>2</v>
      </c>
      <c r="AP108" s="77">
        <v>10.5</v>
      </c>
      <c r="AQ108" s="77">
        <v>10.5</v>
      </c>
      <c r="AR108" s="77">
        <v>100</v>
      </c>
      <c r="AS108" s="77"/>
      <c r="AT108" s="77"/>
      <c r="AU108" s="77"/>
      <c r="AV108" s="77"/>
      <c r="AW108" s="77"/>
      <c r="AX108" s="91"/>
      <c r="AY108" s="91"/>
      <c r="AZ108" s="91"/>
    </row>
    <row r="109" spans="1:52" s="24" customFormat="1" ht="16.5" customHeight="1">
      <c r="A109" s="33"/>
      <c r="B109" s="44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29"/>
      <c r="AM109" s="76"/>
      <c r="AN109" s="77" t="s">
        <v>92</v>
      </c>
      <c r="AO109" s="77">
        <v>19</v>
      </c>
      <c r="AP109" s="77">
        <v>100</v>
      </c>
      <c r="AQ109" s="77">
        <v>100</v>
      </c>
      <c r="AR109" s="77"/>
      <c r="AS109" s="77"/>
      <c r="AT109" s="77"/>
      <c r="AU109" s="77"/>
      <c r="AV109" s="77"/>
      <c r="AW109" s="77"/>
      <c r="AX109" s="91"/>
      <c r="AY109" s="91"/>
      <c r="AZ109" s="91"/>
    </row>
    <row r="110" spans="1:52" s="24" customFormat="1" ht="16.5" customHeight="1">
      <c r="A110" s="33"/>
      <c r="B110" s="44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29"/>
      <c r="AM110" s="76" t="s">
        <v>142</v>
      </c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91"/>
      <c r="AY110" s="91"/>
      <c r="AZ110" s="91"/>
    </row>
    <row r="111" spans="1:52" s="24" customFormat="1" ht="16.5" customHeight="1">
      <c r="A111" s="33"/>
      <c r="B111" s="44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29"/>
      <c r="AM111" s="76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91"/>
      <c r="AY111" s="91"/>
      <c r="AZ111" s="91"/>
    </row>
    <row r="112" spans="1:52" s="24" customFormat="1" ht="16.5" customHeight="1">
      <c r="A112" s="33"/>
      <c r="B112" s="44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29"/>
      <c r="AM112" s="76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91"/>
      <c r="AY112" s="91"/>
      <c r="AZ112" s="91"/>
    </row>
    <row r="113" spans="1:52" s="24" customFormat="1" ht="36.75" customHeight="1">
      <c r="A113" s="103" t="s">
        <v>56</v>
      </c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76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91"/>
      <c r="AY113" s="91"/>
      <c r="AZ113" s="91"/>
    </row>
    <row r="114" spans="1:52" s="54" customFormat="1" ht="16.5" customHeight="1">
      <c r="A114" s="109"/>
      <c r="B114" s="109"/>
      <c r="C114" s="109"/>
      <c r="D114" s="109"/>
      <c r="E114" s="109"/>
      <c r="F114" s="109"/>
      <c r="K114" s="55"/>
      <c r="L114" s="55"/>
      <c r="M114" s="56"/>
      <c r="N114" s="27"/>
      <c r="O114" s="27"/>
      <c r="P114" s="27"/>
      <c r="Q114" s="27"/>
      <c r="R114" s="27"/>
      <c r="S114" s="27"/>
      <c r="T114" s="27"/>
      <c r="U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72" t="s">
        <v>193</v>
      </c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5"/>
      <c r="AY114" s="95"/>
      <c r="AZ114" s="95"/>
    </row>
    <row r="115" spans="1:52" s="54" customFormat="1" ht="16.5" customHeight="1">
      <c r="A115" s="109"/>
      <c r="B115" s="109"/>
      <c r="C115" s="109"/>
      <c r="D115" s="109"/>
      <c r="E115" s="109"/>
      <c r="F115" s="109"/>
      <c r="K115" s="57"/>
      <c r="L115" s="57"/>
      <c r="M115" s="56"/>
      <c r="N115" s="27"/>
      <c r="O115" s="27"/>
      <c r="P115" s="27"/>
      <c r="Q115" s="27"/>
      <c r="R115" s="27"/>
      <c r="S115" s="27"/>
      <c r="T115" s="27"/>
      <c r="U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72"/>
      <c r="AN115" s="91"/>
      <c r="AO115" s="91" t="s">
        <v>96</v>
      </c>
      <c r="AP115" s="91" t="s">
        <v>97</v>
      </c>
      <c r="AQ115" s="91" t="s">
        <v>98</v>
      </c>
      <c r="AR115" s="91" t="s">
        <v>99</v>
      </c>
      <c r="AS115" s="91"/>
      <c r="AT115" s="91"/>
      <c r="AU115" s="91"/>
      <c r="AV115" s="91"/>
      <c r="AW115" s="91"/>
      <c r="AX115" s="95"/>
      <c r="AY115" s="95"/>
      <c r="AZ115" s="95"/>
    </row>
    <row r="116" spans="1:52" s="54" customFormat="1" ht="18.75" customHeight="1">
      <c r="A116" s="109"/>
      <c r="B116" s="109"/>
      <c r="C116" s="109"/>
      <c r="D116" s="109"/>
      <c r="E116" s="109"/>
      <c r="F116" s="109"/>
      <c r="K116" s="56"/>
      <c r="L116" s="56"/>
      <c r="M116" s="56"/>
      <c r="N116" s="56"/>
      <c r="O116" s="27"/>
      <c r="P116" s="27"/>
      <c r="Q116" s="27"/>
      <c r="R116" s="27"/>
      <c r="S116" s="27"/>
      <c r="T116" s="27"/>
      <c r="U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72" t="s">
        <v>100</v>
      </c>
      <c r="AN116" s="91" t="s">
        <v>185</v>
      </c>
      <c r="AO116" s="91">
        <v>17</v>
      </c>
      <c r="AP116" s="91">
        <v>89.5</v>
      </c>
      <c r="AQ116" s="91">
        <v>89.5</v>
      </c>
      <c r="AR116" s="91">
        <v>89.5</v>
      </c>
      <c r="AS116" s="91"/>
      <c r="AT116" s="91"/>
      <c r="AU116" s="91"/>
      <c r="AV116" s="91"/>
      <c r="AW116" s="91"/>
      <c r="AX116" s="95"/>
      <c r="AY116" s="95"/>
      <c r="AZ116" s="95"/>
    </row>
    <row r="117" spans="1:52" s="24" customFormat="1" ht="16.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29"/>
      <c r="AG117" s="29"/>
      <c r="AH117" s="29"/>
      <c r="AI117" s="29"/>
      <c r="AJ117" s="29"/>
      <c r="AK117" s="29"/>
      <c r="AL117" s="29"/>
      <c r="AM117" s="72"/>
      <c r="AN117" s="91" t="s">
        <v>30</v>
      </c>
      <c r="AO117" s="91">
        <v>2</v>
      </c>
      <c r="AP117" s="91">
        <v>10.5</v>
      </c>
      <c r="AQ117" s="91">
        <v>10.5</v>
      </c>
      <c r="AR117" s="91">
        <v>100</v>
      </c>
      <c r="AS117" s="91"/>
      <c r="AT117" s="91"/>
      <c r="AU117" s="91"/>
      <c r="AV117" s="91"/>
      <c r="AW117" s="91"/>
      <c r="AX117" s="91"/>
      <c r="AY117" s="91"/>
      <c r="AZ117" s="91"/>
    </row>
    <row r="118" spans="1:52" s="24" customFormat="1" ht="16.5" customHeight="1">
      <c r="A118" s="33"/>
      <c r="B118" s="44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29"/>
      <c r="AG118" s="29"/>
      <c r="AH118" s="29"/>
      <c r="AI118" s="29"/>
      <c r="AJ118" s="29"/>
      <c r="AK118" s="29"/>
      <c r="AL118" s="29"/>
      <c r="AM118" s="72"/>
      <c r="AN118" s="91" t="s">
        <v>92</v>
      </c>
      <c r="AO118" s="91">
        <v>19</v>
      </c>
      <c r="AP118" s="91">
        <v>100</v>
      </c>
      <c r="AQ118" s="91">
        <v>100</v>
      </c>
      <c r="AR118" s="91"/>
      <c r="AS118" s="91"/>
      <c r="AT118" s="91"/>
      <c r="AU118" s="91"/>
      <c r="AV118" s="91"/>
      <c r="AW118" s="91"/>
      <c r="AX118" s="91"/>
      <c r="AY118" s="91"/>
      <c r="AZ118" s="91"/>
    </row>
    <row r="119" spans="1:52" s="24" customFormat="1" ht="16.5" customHeight="1">
      <c r="A119" s="33"/>
      <c r="B119" s="44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29"/>
      <c r="AM119" s="72" t="s">
        <v>142</v>
      </c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</row>
    <row r="120" spans="1:52" s="24" customFormat="1" ht="16.5" customHeight="1">
      <c r="A120" s="33"/>
      <c r="B120" s="44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29"/>
      <c r="P120" s="29"/>
      <c r="Q120" s="29"/>
      <c r="R120" s="29"/>
      <c r="S120" s="29"/>
      <c r="T120" s="29"/>
      <c r="U120" s="29"/>
      <c r="V120" s="105" t="s">
        <v>11</v>
      </c>
      <c r="W120" s="105"/>
      <c r="X120" s="105"/>
      <c r="Y120" s="105"/>
      <c r="Z120" s="105"/>
      <c r="AA120" s="105"/>
      <c r="AB120" s="23"/>
      <c r="AC120" s="105" t="s">
        <v>12</v>
      </c>
      <c r="AD120" s="105"/>
      <c r="AE120" s="105"/>
      <c r="AF120" s="105"/>
      <c r="AG120" s="105"/>
      <c r="AH120" s="105"/>
      <c r="AI120" s="106" t="s">
        <v>86</v>
      </c>
      <c r="AJ120" s="106"/>
      <c r="AK120" s="106"/>
      <c r="AL120" s="106"/>
      <c r="AM120" s="72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</row>
    <row r="121" spans="1:52" s="24" customFormat="1" ht="16.5" customHeight="1">
      <c r="A121" s="33"/>
      <c r="B121" s="44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50"/>
      <c r="P121" s="50"/>
      <c r="Q121" s="50"/>
      <c r="R121" s="50"/>
      <c r="S121" s="50"/>
      <c r="T121" s="29"/>
      <c r="U121" s="29"/>
      <c r="V121" s="105"/>
      <c r="W121" s="105"/>
      <c r="X121" s="105"/>
      <c r="Y121" s="105"/>
      <c r="Z121" s="105"/>
      <c r="AA121" s="105"/>
      <c r="AB121" s="23"/>
      <c r="AC121" s="105"/>
      <c r="AD121" s="105"/>
      <c r="AE121" s="105"/>
      <c r="AF121" s="105"/>
      <c r="AG121" s="105"/>
      <c r="AH121" s="105"/>
      <c r="AI121" s="106"/>
      <c r="AJ121" s="106"/>
      <c r="AK121" s="106"/>
      <c r="AL121" s="106"/>
      <c r="AM121" s="72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</row>
    <row r="122" spans="1:52" s="24" customFormat="1" ht="46.5" customHeight="1">
      <c r="A122" s="33"/>
      <c r="B122" s="44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51"/>
      <c r="P122" s="51"/>
      <c r="Q122" s="51"/>
      <c r="R122" s="51"/>
      <c r="S122" s="51"/>
      <c r="T122" s="51"/>
      <c r="U122" s="51"/>
      <c r="V122" s="43">
        <v>1</v>
      </c>
      <c r="W122" s="43">
        <v>2</v>
      </c>
      <c r="X122" s="43">
        <v>3</v>
      </c>
      <c r="Y122" s="43">
        <v>4</v>
      </c>
      <c r="Z122" s="43">
        <v>5</v>
      </c>
      <c r="AA122" s="43" t="s">
        <v>37</v>
      </c>
      <c r="AB122" s="52" t="s">
        <v>14</v>
      </c>
      <c r="AC122" s="43">
        <v>1</v>
      </c>
      <c r="AD122" s="43">
        <v>2</v>
      </c>
      <c r="AE122" s="43">
        <v>3</v>
      </c>
      <c r="AF122" s="43">
        <v>4</v>
      </c>
      <c r="AG122" s="43">
        <v>5</v>
      </c>
      <c r="AH122" s="43" t="s">
        <v>37</v>
      </c>
      <c r="AI122" s="53" t="s">
        <v>15</v>
      </c>
      <c r="AJ122" s="53" t="s">
        <v>41</v>
      </c>
      <c r="AK122" s="53" t="s">
        <v>17</v>
      </c>
      <c r="AL122" s="53" t="s">
        <v>18</v>
      </c>
      <c r="AM122" s="72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</row>
    <row r="123" spans="1:52" s="24" customFormat="1" ht="42" customHeight="1">
      <c r="A123" s="33"/>
      <c r="B123" s="44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107" t="s">
        <v>66</v>
      </c>
      <c r="P123" s="108"/>
      <c r="Q123" s="108"/>
      <c r="R123" s="108"/>
      <c r="S123" s="108"/>
      <c r="T123" s="108"/>
      <c r="U123" s="108"/>
      <c r="V123" s="88">
        <f>+AN13</f>
        <v>0</v>
      </c>
      <c r="W123" s="88">
        <f t="shared" ref="W123:AA123" si="16">+AO13</f>
        <v>1</v>
      </c>
      <c r="X123" s="88">
        <f t="shared" si="16"/>
        <v>8</v>
      </c>
      <c r="Y123" s="88">
        <f t="shared" si="16"/>
        <v>7</v>
      </c>
      <c r="Z123" s="88">
        <f t="shared" si="16"/>
        <v>1</v>
      </c>
      <c r="AA123" s="88">
        <f t="shared" si="16"/>
        <v>0</v>
      </c>
      <c r="AB123" s="88">
        <f>SUM(V123:AA123)</f>
        <v>17</v>
      </c>
      <c r="AC123" s="26">
        <f>V123/$AB123</f>
        <v>0</v>
      </c>
      <c r="AD123" s="26">
        <f t="shared" ref="AD123:AH123" si="17">W123/$AB123</f>
        <v>5.8823529411764705E-2</v>
      </c>
      <c r="AE123" s="26">
        <f t="shared" si="17"/>
        <v>0.47058823529411764</v>
      </c>
      <c r="AF123" s="26">
        <f t="shared" si="17"/>
        <v>0.41176470588235292</v>
      </c>
      <c r="AG123" s="26">
        <f t="shared" si="17"/>
        <v>5.8823529411764705E-2</v>
      </c>
      <c r="AH123" s="26">
        <f t="shared" si="17"/>
        <v>0</v>
      </c>
      <c r="AI123" s="88">
        <f t="shared" ref="AI123:AL123" si="18">+BA13</f>
        <v>3.47</v>
      </c>
      <c r="AJ123" s="88">
        <f t="shared" si="18"/>
        <v>0.72</v>
      </c>
      <c r="AK123" s="88">
        <f t="shared" si="18"/>
        <v>3</v>
      </c>
      <c r="AL123" s="88">
        <f t="shared" si="18"/>
        <v>3</v>
      </c>
      <c r="AM123" s="72" t="s">
        <v>194</v>
      </c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</row>
    <row r="124" spans="1:52" s="24" customFormat="1" ht="16.5" customHeight="1">
      <c r="A124" s="33"/>
      <c r="B124" s="44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29"/>
      <c r="AM124" s="72"/>
      <c r="AN124" s="91"/>
      <c r="AO124" s="91" t="s">
        <v>96</v>
      </c>
      <c r="AP124" s="91" t="s">
        <v>97</v>
      </c>
      <c r="AQ124" s="91" t="s">
        <v>98</v>
      </c>
      <c r="AR124" s="91" t="s">
        <v>99</v>
      </c>
      <c r="AS124" s="91"/>
      <c r="AT124" s="91"/>
      <c r="AU124" s="91"/>
      <c r="AV124" s="91"/>
      <c r="AW124" s="91"/>
      <c r="AX124" s="91"/>
      <c r="AY124" s="91"/>
      <c r="AZ124" s="91"/>
    </row>
    <row r="125" spans="1:52" s="24" customFormat="1" ht="16.5" customHeight="1">
      <c r="A125" s="33"/>
      <c r="B125" s="44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29"/>
      <c r="AM125" s="72" t="s">
        <v>100</v>
      </c>
      <c r="AN125" s="91"/>
      <c r="AO125" s="91">
        <v>2</v>
      </c>
      <c r="AP125" s="91">
        <v>10.5</v>
      </c>
      <c r="AQ125" s="91">
        <v>10.5</v>
      </c>
      <c r="AR125" s="91">
        <v>10.5</v>
      </c>
      <c r="AS125" s="91"/>
      <c r="AT125" s="91"/>
      <c r="AU125" s="91"/>
      <c r="AV125" s="91"/>
      <c r="AW125" s="91"/>
      <c r="AX125" s="91"/>
      <c r="AY125" s="91"/>
      <c r="AZ125" s="91"/>
    </row>
    <row r="126" spans="1:52" s="24" customFormat="1" ht="16.5" customHeight="1">
      <c r="A126" s="33"/>
      <c r="B126" s="44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29"/>
      <c r="AM126" s="72"/>
      <c r="AN126" s="91" t="s">
        <v>185</v>
      </c>
      <c r="AO126" s="91">
        <v>17</v>
      </c>
      <c r="AP126" s="91">
        <v>89.5</v>
      </c>
      <c r="AQ126" s="91">
        <v>89.5</v>
      </c>
      <c r="AR126" s="91">
        <v>100</v>
      </c>
      <c r="AS126" s="91"/>
      <c r="AT126" s="91"/>
      <c r="AU126" s="91"/>
      <c r="AV126" s="91"/>
      <c r="AW126" s="91"/>
      <c r="AX126" s="91"/>
      <c r="AY126" s="91"/>
      <c r="AZ126" s="91"/>
    </row>
    <row r="127" spans="1:52" s="24" customFormat="1" ht="16.5" customHeight="1">
      <c r="A127" s="33"/>
      <c r="B127" s="44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29"/>
      <c r="AM127" s="72"/>
      <c r="AN127" s="91" t="s">
        <v>92</v>
      </c>
      <c r="AO127" s="91">
        <v>19</v>
      </c>
      <c r="AP127" s="91">
        <v>100</v>
      </c>
      <c r="AQ127" s="91">
        <v>100</v>
      </c>
      <c r="AR127" s="91"/>
      <c r="AS127" s="91"/>
      <c r="AT127" s="91"/>
      <c r="AU127" s="91"/>
      <c r="AV127" s="91"/>
      <c r="AW127" s="91"/>
      <c r="AX127" s="91"/>
      <c r="AY127" s="91"/>
      <c r="AZ127" s="91"/>
    </row>
    <row r="128" spans="1:52" s="24" customFormat="1" ht="16.5" customHeight="1">
      <c r="A128" s="33"/>
      <c r="B128" s="44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29"/>
      <c r="AM128" s="72" t="s">
        <v>142</v>
      </c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</row>
    <row r="129" spans="1:52" s="24" customFormat="1" ht="16.5" customHeight="1">
      <c r="A129" s="33"/>
      <c r="B129" s="44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29"/>
      <c r="AM129" s="72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</row>
    <row r="130" spans="1:52" s="24" customFormat="1" ht="16.5" customHeight="1">
      <c r="A130" s="33"/>
      <c r="B130" s="44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29"/>
      <c r="AM130" s="72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</row>
    <row r="131" spans="1:52" s="24" customFormat="1" ht="16.5" customHeight="1">
      <c r="A131" s="33"/>
      <c r="B131" s="44"/>
      <c r="C131" s="33"/>
      <c r="D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29"/>
      <c r="AM131" s="72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</row>
    <row r="132" spans="1:52" s="24" customFormat="1" ht="39" customHeight="1">
      <c r="A132" s="103" t="s">
        <v>57</v>
      </c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31"/>
      <c r="W132" s="31"/>
      <c r="X132" s="103" t="s">
        <v>58</v>
      </c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77" t="s">
        <v>195</v>
      </c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91"/>
      <c r="AY132" s="91"/>
      <c r="AZ132" s="91"/>
    </row>
    <row r="133" spans="1:52" s="24" customFormat="1" ht="16.5" customHeight="1">
      <c r="A133" s="38"/>
      <c r="B133" s="38"/>
      <c r="C133" s="38"/>
      <c r="D133" s="38"/>
      <c r="E133" s="38"/>
      <c r="F133" s="38"/>
      <c r="K133" s="33"/>
      <c r="L133" s="33"/>
      <c r="M133" s="33"/>
      <c r="N133" s="33"/>
      <c r="O133" s="29"/>
      <c r="P133" s="29"/>
      <c r="Q133" s="29"/>
      <c r="X133" s="38"/>
      <c r="Y133" s="38"/>
      <c r="Z133" s="38"/>
      <c r="AA133" s="38"/>
      <c r="AB133" s="38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72"/>
      <c r="AN133" s="91"/>
      <c r="AO133" s="91" t="s">
        <v>96</v>
      </c>
      <c r="AP133" s="91" t="s">
        <v>97</v>
      </c>
      <c r="AQ133" s="91" t="s">
        <v>98</v>
      </c>
      <c r="AR133" s="91" t="s">
        <v>99</v>
      </c>
      <c r="AS133" s="91"/>
      <c r="AT133" s="91"/>
      <c r="AU133" s="91"/>
      <c r="AV133" s="91"/>
      <c r="AW133" s="91"/>
      <c r="AX133" s="91"/>
      <c r="AY133" s="91"/>
      <c r="AZ133" s="91"/>
    </row>
    <row r="134" spans="1:52" s="24" customFormat="1" ht="16.5" customHeight="1">
      <c r="A134" s="38"/>
      <c r="B134" s="38"/>
      <c r="C134" s="38"/>
      <c r="D134" s="38"/>
      <c r="E134" s="38"/>
      <c r="F134" s="38"/>
      <c r="K134" s="33"/>
      <c r="L134" s="33"/>
      <c r="M134" s="33"/>
      <c r="N134" s="33"/>
      <c r="O134" s="29"/>
      <c r="P134" s="29"/>
      <c r="Q134" s="29"/>
      <c r="X134" s="38"/>
      <c r="Y134" s="38"/>
      <c r="Z134" s="38"/>
      <c r="AA134" s="38"/>
      <c r="AB134" s="38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72" t="s">
        <v>100</v>
      </c>
      <c r="AN134" s="91" t="s">
        <v>185</v>
      </c>
      <c r="AO134" s="91">
        <v>16</v>
      </c>
      <c r="AP134" s="91">
        <v>84.2</v>
      </c>
      <c r="AQ134" s="91">
        <v>84.2</v>
      </c>
      <c r="AR134" s="91">
        <v>84.2</v>
      </c>
      <c r="AS134" s="91"/>
      <c r="AT134" s="91"/>
      <c r="AU134" s="91"/>
      <c r="AV134" s="91"/>
      <c r="AW134" s="91"/>
      <c r="AX134" s="91"/>
      <c r="AY134" s="91"/>
      <c r="AZ134" s="91"/>
    </row>
    <row r="135" spans="1:52" s="24" customFormat="1" ht="16.5" customHeight="1">
      <c r="A135" s="38"/>
      <c r="B135" s="38"/>
      <c r="C135" s="38"/>
      <c r="D135" s="38"/>
      <c r="E135" s="38"/>
      <c r="F135" s="38"/>
      <c r="G135" s="33"/>
      <c r="H135" s="33"/>
      <c r="I135" s="33"/>
      <c r="J135" s="33"/>
      <c r="K135" s="33"/>
      <c r="L135" s="33"/>
      <c r="M135" s="33"/>
      <c r="N135" s="33"/>
      <c r="O135" s="29"/>
      <c r="P135" s="29"/>
      <c r="Q135" s="29"/>
      <c r="X135" s="38"/>
      <c r="Y135" s="38"/>
      <c r="Z135" s="38"/>
      <c r="AA135" s="38"/>
      <c r="AB135" s="38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76"/>
      <c r="AN135" s="77" t="s">
        <v>30</v>
      </c>
      <c r="AO135" s="77">
        <v>3</v>
      </c>
      <c r="AP135" s="77">
        <v>15.8</v>
      </c>
      <c r="AQ135" s="77">
        <v>15.8</v>
      </c>
      <c r="AR135" s="77">
        <v>100</v>
      </c>
      <c r="AS135" s="77"/>
      <c r="AT135" s="77"/>
      <c r="AU135" s="77"/>
      <c r="AV135" s="77"/>
      <c r="AW135" s="77"/>
      <c r="AX135" s="91"/>
      <c r="AY135" s="91"/>
      <c r="AZ135" s="91"/>
    </row>
    <row r="136" spans="1:52" s="24" customFormat="1" ht="16.5" customHeight="1">
      <c r="A136" s="33"/>
      <c r="B136" s="44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29"/>
      <c r="P136" s="29"/>
      <c r="Q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72"/>
      <c r="AN136" s="91" t="s">
        <v>92</v>
      </c>
      <c r="AO136" s="91">
        <v>19</v>
      </c>
      <c r="AP136" s="91">
        <v>100</v>
      </c>
      <c r="AQ136" s="91">
        <v>100</v>
      </c>
      <c r="AR136" s="91"/>
      <c r="AS136" s="91"/>
      <c r="AT136" s="91"/>
      <c r="AU136" s="91"/>
      <c r="AV136" s="91"/>
      <c r="AW136" s="91"/>
      <c r="AX136" s="91"/>
      <c r="AY136" s="91"/>
      <c r="AZ136" s="91"/>
    </row>
    <row r="137" spans="1:52" s="24" customFormat="1" ht="16.5" customHeight="1">
      <c r="A137" s="33"/>
      <c r="B137" s="44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72" t="s">
        <v>142</v>
      </c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</row>
    <row r="138" spans="1:52" s="24" customFormat="1" ht="16.5" customHeight="1">
      <c r="A138" s="33"/>
      <c r="B138" s="44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72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</row>
    <row r="139" spans="1:52" s="24" customFormat="1" ht="16.5" customHeight="1">
      <c r="A139" s="33"/>
      <c r="B139" s="44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29"/>
      <c r="AM139" s="72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</row>
    <row r="140" spans="1:52" s="24" customFormat="1" ht="16.5" customHeight="1">
      <c r="A140" s="33"/>
      <c r="B140" s="44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72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</row>
    <row r="141" spans="1:52" s="24" customFormat="1" ht="16.5" customHeight="1">
      <c r="A141" s="33"/>
      <c r="B141" s="44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72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</row>
    <row r="142" spans="1:52" s="24" customFormat="1" ht="16.5" customHeight="1">
      <c r="A142" s="33"/>
      <c r="B142" s="44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72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</row>
    <row r="143" spans="1:52" s="24" customFormat="1" ht="39" customHeight="1">
      <c r="A143" s="33"/>
      <c r="B143" s="44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72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</row>
    <row r="144" spans="1:52" s="24" customFormat="1" ht="43.5" customHeight="1">
      <c r="A144" s="33"/>
      <c r="B144" s="44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72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</row>
    <row r="145" spans="1:52" s="24" customFormat="1" ht="16.5" customHeight="1">
      <c r="A145" s="33"/>
      <c r="B145" s="44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29"/>
      <c r="AL145" s="29"/>
      <c r="AM145" s="72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</row>
    <row r="146" spans="1:52" s="24" customFormat="1" ht="16.5" customHeight="1">
      <c r="A146" s="33"/>
      <c r="B146" s="44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29"/>
      <c r="AM146" s="72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</row>
    <row r="147" spans="1:52" s="24" customFormat="1" ht="24" customHeight="1">
      <c r="A147" s="33"/>
      <c r="B147" s="44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50"/>
      <c r="AM147" s="72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</row>
    <row r="148" spans="1:52" s="24" customFormat="1" ht="45.75" customHeight="1">
      <c r="A148" s="33"/>
      <c r="B148" s="44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AM148" s="72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</row>
    <row r="149" spans="1:52" s="24" customFormat="1" ht="16.5" customHeight="1">
      <c r="A149" s="33"/>
      <c r="B149" s="44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29"/>
      <c r="P149" s="29"/>
      <c r="Q149" s="29"/>
      <c r="R149" s="29"/>
      <c r="S149" s="29"/>
      <c r="T149" s="29"/>
      <c r="U149" s="29"/>
      <c r="V149" s="105" t="s">
        <v>11</v>
      </c>
      <c r="W149" s="105"/>
      <c r="X149" s="105"/>
      <c r="Y149" s="105"/>
      <c r="Z149" s="105"/>
      <c r="AA149" s="105"/>
      <c r="AB149" s="23"/>
      <c r="AC149" s="105" t="s">
        <v>12</v>
      </c>
      <c r="AD149" s="105"/>
      <c r="AE149" s="105"/>
      <c r="AF149" s="105"/>
      <c r="AG149" s="105"/>
      <c r="AH149" s="105"/>
      <c r="AI149" s="106" t="s">
        <v>86</v>
      </c>
      <c r="AJ149" s="106"/>
      <c r="AK149" s="106"/>
      <c r="AL149" s="106"/>
      <c r="AM149" s="72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</row>
    <row r="150" spans="1:52" s="24" customFormat="1" ht="16.5" customHeight="1">
      <c r="A150" s="33"/>
      <c r="B150" s="44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50"/>
      <c r="P150" s="50"/>
      <c r="Q150" s="50"/>
      <c r="R150" s="50"/>
      <c r="S150" s="29"/>
      <c r="T150" s="29"/>
      <c r="U150" s="29"/>
      <c r="V150" s="105"/>
      <c r="W150" s="105"/>
      <c r="X150" s="105"/>
      <c r="Y150" s="105"/>
      <c r="Z150" s="105"/>
      <c r="AA150" s="105"/>
      <c r="AB150" s="23"/>
      <c r="AC150" s="105"/>
      <c r="AD150" s="105"/>
      <c r="AE150" s="105"/>
      <c r="AF150" s="105"/>
      <c r="AG150" s="105"/>
      <c r="AH150" s="105"/>
      <c r="AI150" s="106"/>
      <c r="AJ150" s="106"/>
      <c r="AK150" s="106"/>
      <c r="AL150" s="106"/>
      <c r="AM150" s="72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</row>
    <row r="151" spans="1:52" s="24" customFormat="1" ht="42" customHeight="1">
      <c r="A151" s="33"/>
      <c r="B151" s="44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51"/>
      <c r="P151" s="51"/>
      <c r="Q151" s="51"/>
      <c r="R151" s="51"/>
      <c r="S151" s="51"/>
      <c r="T151" s="51"/>
      <c r="U151" s="51"/>
      <c r="V151" s="43">
        <v>1</v>
      </c>
      <c r="W151" s="43">
        <v>2</v>
      </c>
      <c r="X151" s="43">
        <v>3</v>
      </c>
      <c r="Y151" s="43">
        <v>4</v>
      </c>
      <c r="Z151" s="43">
        <v>5</v>
      </c>
      <c r="AA151" s="43" t="s">
        <v>37</v>
      </c>
      <c r="AB151" s="52" t="s">
        <v>14</v>
      </c>
      <c r="AC151" s="43">
        <v>1</v>
      </c>
      <c r="AD151" s="43">
        <v>2</v>
      </c>
      <c r="AE151" s="43">
        <v>3</v>
      </c>
      <c r="AF151" s="43">
        <v>4</v>
      </c>
      <c r="AG151" s="43">
        <v>5</v>
      </c>
      <c r="AH151" s="43" t="s">
        <v>37</v>
      </c>
      <c r="AI151" s="53" t="s">
        <v>15</v>
      </c>
      <c r="AJ151" s="53" t="s">
        <v>41</v>
      </c>
      <c r="AK151" s="53" t="s">
        <v>17</v>
      </c>
      <c r="AL151" s="53" t="s">
        <v>18</v>
      </c>
      <c r="AM151" s="73"/>
    </row>
    <row r="152" spans="1:52" s="24" customFormat="1" ht="47.25" customHeight="1">
      <c r="A152" s="33"/>
      <c r="B152" s="44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107" t="s">
        <v>68</v>
      </c>
      <c r="P152" s="108"/>
      <c r="Q152" s="108"/>
      <c r="R152" s="108"/>
      <c r="S152" s="108"/>
      <c r="T152" s="108"/>
      <c r="U152" s="108"/>
      <c r="V152" s="88">
        <f>+AN14</f>
        <v>0</v>
      </c>
      <c r="W152" s="88">
        <f t="shared" ref="W152:AA153" si="19">+AO14</f>
        <v>2</v>
      </c>
      <c r="X152" s="88">
        <f t="shared" si="19"/>
        <v>5</v>
      </c>
      <c r="Y152" s="88">
        <f t="shared" si="19"/>
        <v>4</v>
      </c>
      <c r="Z152" s="88">
        <f t="shared" si="19"/>
        <v>6</v>
      </c>
      <c r="AA152" s="88">
        <f t="shared" si="19"/>
        <v>0</v>
      </c>
      <c r="AB152" s="88">
        <f>SUM(V152:AA152)</f>
        <v>17</v>
      </c>
      <c r="AC152" s="26">
        <f>V152/$AB152</f>
        <v>0</v>
      </c>
      <c r="AD152" s="26">
        <f t="shared" ref="AD152:AH153" si="20">W152/$AB152</f>
        <v>0.11764705882352941</v>
      </c>
      <c r="AE152" s="26">
        <f t="shared" si="20"/>
        <v>0.29411764705882354</v>
      </c>
      <c r="AF152" s="26">
        <f t="shared" si="20"/>
        <v>0.23529411764705882</v>
      </c>
      <c r="AG152" s="26">
        <f t="shared" si="20"/>
        <v>0.35294117647058826</v>
      </c>
      <c r="AH152" s="26">
        <f t="shared" si="20"/>
        <v>0</v>
      </c>
      <c r="AI152" s="88">
        <f t="shared" ref="AI152:AL153" si="21">+BA14</f>
        <v>3.82</v>
      </c>
      <c r="AJ152" s="88">
        <f t="shared" si="21"/>
        <v>1.07</v>
      </c>
      <c r="AK152" s="88">
        <f t="shared" si="21"/>
        <v>4</v>
      </c>
      <c r="AL152" s="88">
        <f t="shared" si="21"/>
        <v>5</v>
      </c>
      <c r="AM152" s="73"/>
    </row>
    <row r="153" spans="1:52" s="24" customFormat="1" ht="54" customHeight="1">
      <c r="A153" s="33"/>
      <c r="B153" s="44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107" t="s">
        <v>69</v>
      </c>
      <c r="P153" s="108"/>
      <c r="Q153" s="108"/>
      <c r="R153" s="108"/>
      <c r="S153" s="108"/>
      <c r="T153" s="108"/>
      <c r="U153" s="108"/>
      <c r="V153" s="88">
        <f>+AN15</f>
        <v>0</v>
      </c>
      <c r="W153" s="88">
        <f t="shared" si="19"/>
        <v>3</v>
      </c>
      <c r="X153" s="88">
        <f t="shared" si="19"/>
        <v>8</v>
      </c>
      <c r="Y153" s="88">
        <f t="shared" si="19"/>
        <v>5</v>
      </c>
      <c r="Z153" s="88">
        <f t="shared" si="19"/>
        <v>1</v>
      </c>
      <c r="AA153" s="88">
        <f t="shared" si="19"/>
        <v>0</v>
      </c>
      <c r="AB153" s="88">
        <f>SUM(V153:AA153)</f>
        <v>17</v>
      </c>
      <c r="AC153" s="26">
        <f>V153/$AB153</f>
        <v>0</v>
      </c>
      <c r="AD153" s="26">
        <f t="shared" si="20"/>
        <v>0.17647058823529413</v>
      </c>
      <c r="AE153" s="26">
        <f t="shared" si="20"/>
        <v>0.47058823529411764</v>
      </c>
      <c r="AF153" s="26">
        <f t="shared" si="20"/>
        <v>0.29411764705882354</v>
      </c>
      <c r="AG153" s="26">
        <f t="shared" si="20"/>
        <v>5.8823529411764705E-2</v>
      </c>
      <c r="AH153" s="26">
        <f t="shared" si="20"/>
        <v>0</v>
      </c>
      <c r="AI153" s="88">
        <f t="shared" si="21"/>
        <v>3.24</v>
      </c>
      <c r="AJ153" s="88">
        <f t="shared" si="21"/>
        <v>0.83</v>
      </c>
      <c r="AK153" s="88">
        <f t="shared" si="21"/>
        <v>3</v>
      </c>
      <c r="AL153" s="88">
        <f t="shared" si="21"/>
        <v>3</v>
      </c>
      <c r="AM153" s="73"/>
    </row>
    <row r="154" spans="1:52" s="24" customFormat="1" ht="16.5" customHeight="1">
      <c r="A154" s="33"/>
      <c r="B154" s="44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29"/>
      <c r="AM154" s="73"/>
    </row>
    <row r="155" spans="1:52" s="24" customFormat="1" ht="16.5" customHeight="1">
      <c r="A155" s="33"/>
      <c r="B155" s="44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29"/>
      <c r="AM155" s="73"/>
      <c r="AN155" s="61"/>
    </row>
    <row r="156" spans="1:52" s="24" customFormat="1" ht="16.5" customHeight="1">
      <c r="A156" s="33"/>
      <c r="B156" s="44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29"/>
      <c r="AM156" s="73"/>
    </row>
    <row r="157" spans="1:52" s="24" customFormat="1" ht="40.5" customHeight="1">
      <c r="A157" s="103" t="s">
        <v>59</v>
      </c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29"/>
      <c r="AM157" s="73"/>
    </row>
    <row r="158" spans="1:52" s="24" customFormat="1" ht="16.5" customHeight="1">
      <c r="A158" s="33"/>
      <c r="B158" s="44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29"/>
      <c r="AM158" s="73"/>
    </row>
    <row r="159" spans="1:52" s="24" customFormat="1" ht="16.5" customHeight="1">
      <c r="A159" s="33"/>
      <c r="B159" s="44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29"/>
      <c r="AM159" s="73"/>
    </row>
    <row r="160" spans="1:52" s="24" customFormat="1" ht="16.5" customHeight="1">
      <c r="A160" s="33"/>
      <c r="B160" s="44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29"/>
      <c r="AM160" s="73"/>
    </row>
    <row r="161" spans="1:39" s="24" customFormat="1" ht="16.5" customHeight="1">
      <c r="A161" s="33"/>
      <c r="B161" s="44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29"/>
      <c r="AM161" s="73"/>
    </row>
    <row r="162" spans="1:39" s="24" customFormat="1" ht="16.5" customHeight="1">
      <c r="A162" s="33"/>
      <c r="B162" s="44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29"/>
      <c r="AM162" s="73"/>
    </row>
    <row r="163" spans="1:39" s="24" customFormat="1" ht="16.5" customHeight="1">
      <c r="A163" s="33"/>
      <c r="B163" s="44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29"/>
      <c r="AM163" s="73"/>
    </row>
    <row r="164" spans="1:39" s="24" customFormat="1" ht="16.5" customHeight="1">
      <c r="A164" s="33"/>
      <c r="B164" s="44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29"/>
      <c r="AM164" s="73"/>
    </row>
    <row r="165" spans="1:39" s="24" customFormat="1" ht="16.5" customHeight="1">
      <c r="A165" s="33"/>
      <c r="B165" s="44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29"/>
      <c r="AM165" s="73"/>
    </row>
    <row r="166" spans="1:39" s="24" customFormat="1" ht="16.5" customHeight="1">
      <c r="A166" s="33"/>
      <c r="B166" s="44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29"/>
      <c r="AM166" s="73"/>
    </row>
    <row r="167" spans="1:39" s="24" customFormat="1" ht="16.5" customHeight="1">
      <c r="A167" s="33"/>
      <c r="B167" s="44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29"/>
      <c r="AM167" s="73"/>
    </row>
    <row r="168" spans="1:39" s="24" customFormat="1" ht="16.5" customHeight="1">
      <c r="A168" s="33"/>
      <c r="B168" s="44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29"/>
    </row>
    <row r="169" spans="1:39" s="24" customFormat="1" ht="25.5" customHeight="1">
      <c r="A169" s="104"/>
      <c r="B169" s="104"/>
      <c r="C169" s="104"/>
      <c r="D169" s="104"/>
      <c r="E169" s="104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29"/>
    </row>
    <row r="170" spans="1:39" s="24" customFormat="1" ht="27.75" customHeight="1">
      <c r="A170" s="104"/>
      <c r="B170" s="104"/>
      <c r="C170" s="104"/>
      <c r="D170" s="104"/>
      <c r="E170" s="104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29"/>
    </row>
    <row r="171" spans="1:39" s="24" customFormat="1" ht="27" customHeight="1">
      <c r="A171" s="104"/>
      <c r="B171" s="104"/>
      <c r="C171" s="104"/>
      <c r="D171" s="104"/>
      <c r="E171" s="104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29"/>
    </row>
    <row r="172" spans="1:39" s="24" customFormat="1" ht="24.75" customHeight="1">
      <c r="A172" s="104"/>
      <c r="B172" s="104"/>
      <c r="C172" s="104"/>
      <c r="D172" s="104"/>
      <c r="E172" s="104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29"/>
    </row>
    <row r="173" spans="1:39" s="24" customFormat="1" ht="18" customHeight="1">
      <c r="A173" s="33"/>
      <c r="B173" s="29"/>
      <c r="C173" s="29"/>
      <c r="D173" s="29"/>
      <c r="E173" s="29"/>
      <c r="F173" s="29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105" t="s">
        <v>11</v>
      </c>
      <c r="W173" s="105"/>
      <c r="X173" s="105"/>
      <c r="Y173" s="105"/>
      <c r="Z173" s="105"/>
      <c r="AA173" s="105"/>
      <c r="AB173" s="23"/>
      <c r="AC173" s="105" t="s">
        <v>12</v>
      </c>
      <c r="AD173" s="105"/>
      <c r="AE173" s="105"/>
      <c r="AF173" s="105"/>
      <c r="AG173" s="105"/>
      <c r="AH173" s="105"/>
      <c r="AI173" s="106" t="s">
        <v>86</v>
      </c>
      <c r="AJ173" s="106"/>
      <c r="AK173" s="106"/>
      <c r="AL173" s="106"/>
    </row>
    <row r="174" spans="1:39" s="24" customFormat="1" ht="30.75" customHeight="1">
      <c r="A174" s="33"/>
      <c r="B174" s="50"/>
      <c r="C174" s="50"/>
      <c r="D174" s="50"/>
      <c r="E174" s="50"/>
      <c r="F174" s="50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105"/>
      <c r="W174" s="105"/>
      <c r="X174" s="105"/>
      <c r="Y174" s="105"/>
      <c r="Z174" s="105"/>
      <c r="AA174" s="105"/>
      <c r="AB174" s="23"/>
      <c r="AC174" s="105"/>
      <c r="AD174" s="105"/>
      <c r="AE174" s="105"/>
      <c r="AF174" s="105"/>
      <c r="AG174" s="105"/>
      <c r="AH174" s="105"/>
      <c r="AI174" s="106"/>
      <c r="AJ174" s="106"/>
      <c r="AK174" s="106"/>
      <c r="AL174" s="106"/>
    </row>
    <row r="175" spans="1:39" s="24" customFormat="1" ht="45" customHeight="1">
      <c r="A175" s="58"/>
      <c r="B175" s="103" t="s">
        <v>70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43">
        <v>1</v>
      </c>
      <c r="W175" s="43">
        <v>2</v>
      </c>
      <c r="X175" s="43">
        <v>3</v>
      </c>
      <c r="Y175" s="43">
        <v>4</v>
      </c>
      <c r="Z175" s="43">
        <v>5</v>
      </c>
      <c r="AA175" s="43" t="s">
        <v>37</v>
      </c>
      <c r="AB175" s="52" t="s">
        <v>14</v>
      </c>
      <c r="AC175" s="43">
        <v>1</v>
      </c>
      <c r="AD175" s="43">
        <v>2</v>
      </c>
      <c r="AE175" s="43">
        <v>3</v>
      </c>
      <c r="AF175" s="43">
        <v>4</v>
      </c>
      <c r="AG175" s="43">
        <v>5</v>
      </c>
      <c r="AH175" s="43" t="s">
        <v>37</v>
      </c>
      <c r="AI175" s="53" t="s">
        <v>15</v>
      </c>
      <c r="AJ175" s="53" t="s">
        <v>41</v>
      </c>
      <c r="AK175" s="53" t="s">
        <v>17</v>
      </c>
      <c r="AL175" s="53" t="s">
        <v>18</v>
      </c>
    </row>
    <row r="176" spans="1:39" s="27" customFormat="1" ht="18.75" customHeight="1">
      <c r="A176" s="59" t="s">
        <v>71</v>
      </c>
      <c r="B176" s="101" t="s">
        <v>42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87">
        <f>+AN16</f>
        <v>1</v>
      </c>
      <c r="W176" s="87">
        <f t="shared" ref="W176:AA187" si="22">+AO16</f>
        <v>5</v>
      </c>
      <c r="X176" s="87">
        <f t="shared" si="22"/>
        <v>6</v>
      </c>
      <c r="Y176" s="87">
        <f t="shared" si="22"/>
        <v>5</v>
      </c>
      <c r="Z176" s="87">
        <f t="shared" si="22"/>
        <v>1</v>
      </c>
      <c r="AA176" s="87">
        <f t="shared" si="22"/>
        <v>1</v>
      </c>
      <c r="AB176" s="87">
        <f>SUM(V176:AA176)</f>
        <v>19</v>
      </c>
      <c r="AC176" s="26">
        <f>V176/$AB176</f>
        <v>5.2631578947368418E-2</v>
      </c>
      <c r="AD176" s="26">
        <f t="shared" ref="AD176:AH187" si="23">W176/$AB176</f>
        <v>0.26315789473684209</v>
      </c>
      <c r="AE176" s="26">
        <f t="shared" si="23"/>
        <v>0.31578947368421051</v>
      </c>
      <c r="AF176" s="26">
        <f t="shared" si="23"/>
        <v>0.26315789473684209</v>
      </c>
      <c r="AG176" s="26">
        <f t="shared" si="23"/>
        <v>5.2631578947368418E-2</v>
      </c>
      <c r="AH176" s="26">
        <f t="shared" si="23"/>
        <v>5.2631578947368418E-2</v>
      </c>
      <c r="AI176" s="87">
        <f t="shared" ref="AI176:AL187" si="24">+BA16</f>
        <v>3</v>
      </c>
      <c r="AJ176" s="87">
        <f t="shared" si="24"/>
        <v>1.03</v>
      </c>
      <c r="AK176" s="87">
        <f t="shared" si="24"/>
        <v>3</v>
      </c>
      <c r="AL176" s="87">
        <f t="shared" si="24"/>
        <v>3</v>
      </c>
    </row>
    <row r="177" spans="1:38" s="27" customFormat="1" ht="18.75" customHeight="1">
      <c r="A177" s="25" t="s">
        <v>72</v>
      </c>
      <c r="B177" s="101" t="s">
        <v>43</v>
      </c>
      <c r="C177" s="102" t="s">
        <v>44</v>
      </c>
      <c r="D177" s="102" t="s">
        <v>44</v>
      </c>
      <c r="E177" s="102" t="s">
        <v>44</v>
      </c>
      <c r="F177" s="102" t="s">
        <v>44</v>
      </c>
      <c r="G177" s="102" t="s">
        <v>44</v>
      </c>
      <c r="H177" s="102" t="s">
        <v>44</v>
      </c>
      <c r="I177" s="102" t="s">
        <v>44</v>
      </c>
      <c r="J177" s="102" t="s">
        <v>44</v>
      </c>
      <c r="K177" s="102" t="s">
        <v>44</v>
      </c>
      <c r="L177" s="102" t="s">
        <v>44</v>
      </c>
      <c r="M177" s="102" t="s">
        <v>44</v>
      </c>
      <c r="N177" s="102" t="s">
        <v>44</v>
      </c>
      <c r="O177" s="102" t="s">
        <v>44</v>
      </c>
      <c r="P177" s="102" t="s">
        <v>44</v>
      </c>
      <c r="Q177" s="102" t="s">
        <v>44</v>
      </c>
      <c r="R177" s="102" t="s">
        <v>44</v>
      </c>
      <c r="S177" s="102" t="s">
        <v>44</v>
      </c>
      <c r="T177" s="102" t="s">
        <v>44</v>
      </c>
      <c r="U177" s="102" t="s">
        <v>44</v>
      </c>
      <c r="V177" s="87">
        <f t="shared" ref="V177:V187" si="25">+AN17</f>
        <v>1</v>
      </c>
      <c r="W177" s="87">
        <f t="shared" si="22"/>
        <v>1</v>
      </c>
      <c r="X177" s="87">
        <f t="shared" si="22"/>
        <v>12</v>
      </c>
      <c r="Y177" s="87">
        <f t="shared" si="22"/>
        <v>4</v>
      </c>
      <c r="Z177" s="87">
        <f t="shared" si="22"/>
        <v>1</v>
      </c>
      <c r="AA177" s="87">
        <f t="shared" si="22"/>
        <v>0</v>
      </c>
      <c r="AB177" s="87">
        <f t="shared" ref="AB177:AB187" si="26">SUM(V177:AA177)</f>
        <v>19</v>
      </c>
      <c r="AC177" s="26">
        <f t="shared" ref="AC177:AC186" si="27">V177/$AB177</f>
        <v>5.2631578947368418E-2</v>
      </c>
      <c r="AD177" s="26">
        <f t="shared" si="23"/>
        <v>5.2631578947368418E-2</v>
      </c>
      <c r="AE177" s="26">
        <f t="shared" si="23"/>
        <v>0.63157894736842102</v>
      </c>
      <c r="AF177" s="26">
        <f t="shared" si="23"/>
        <v>0.21052631578947367</v>
      </c>
      <c r="AG177" s="26">
        <f t="shared" si="23"/>
        <v>5.2631578947368418E-2</v>
      </c>
      <c r="AH177" s="26">
        <f t="shared" si="23"/>
        <v>0</v>
      </c>
      <c r="AI177" s="87">
        <f t="shared" si="24"/>
        <v>3.16</v>
      </c>
      <c r="AJ177" s="87">
        <f t="shared" si="24"/>
        <v>0.83</v>
      </c>
      <c r="AK177" s="87">
        <f t="shared" si="24"/>
        <v>3</v>
      </c>
      <c r="AL177" s="87">
        <f t="shared" si="24"/>
        <v>3</v>
      </c>
    </row>
    <row r="178" spans="1:38" s="27" customFormat="1" ht="18.75" customHeight="1">
      <c r="A178" s="59" t="s">
        <v>73</v>
      </c>
      <c r="B178" s="101" t="s">
        <v>78</v>
      </c>
      <c r="C178" s="102" t="s">
        <v>44</v>
      </c>
      <c r="D178" s="102" t="s">
        <v>44</v>
      </c>
      <c r="E178" s="102" t="s">
        <v>44</v>
      </c>
      <c r="F178" s="102" t="s">
        <v>44</v>
      </c>
      <c r="G178" s="102" t="s">
        <v>44</v>
      </c>
      <c r="H178" s="102" t="s">
        <v>44</v>
      </c>
      <c r="I178" s="102" t="s">
        <v>44</v>
      </c>
      <c r="J178" s="102" t="s">
        <v>44</v>
      </c>
      <c r="K178" s="102" t="s">
        <v>44</v>
      </c>
      <c r="L178" s="102" t="s">
        <v>44</v>
      </c>
      <c r="M178" s="102" t="s">
        <v>44</v>
      </c>
      <c r="N178" s="102" t="s">
        <v>44</v>
      </c>
      <c r="O178" s="102" t="s">
        <v>44</v>
      </c>
      <c r="P178" s="102" t="s">
        <v>44</v>
      </c>
      <c r="Q178" s="102" t="s">
        <v>44</v>
      </c>
      <c r="R178" s="102" t="s">
        <v>44</v>
      </c>
      <c r="S178" s="102" t="s">
        <v>44</v>
      </c>
      <c r="T178" s="102" t="s">
        <v>44</v>
      </c>
      <c r="U178" s="102" t="s">
        <v>44</v>
      </c>
      <c r="V178" s="87">
        <f t="shared" si="25"/>
        <v>0</v>
      </c>
      <c r="W178" s="87">
        <f t="shared" si="22"/>
        <v>3</v>
      </c>
      <c r="X178" s="87">
        <f t="shared" si="22"/>
        <v>8</v>
      </c>
      <c r="Y178" s="87">
        <f t="shared" si="22"/>
        <v>6</v>
      </c>
      <c r="Z178" s="87">
        <f t="shared" si="22"/>
        <v>2</v>
      </c>
      <c r="AA178" s="87">
        <f t="shared" si="22"/>
        <v>0</v>
      </c>
      <c r="AB178" s="87">
        <f t="shared" si="26"/>
        <v>19</v>
      </c>
      <c r="AC178" s="26">
        <f t="shared" si="27"/>
        <v>0</v>
      </c>
      <c r="AD178" s="26">
        <f t="shared" si="23"/>
        <v>0.15789473684210525</v>
      </c>
      <c r="AE178" s="26">
        <f t="shared" si="23"/>
        <v>0.42105263157894735</v>
      </c>
      <c r="AF178" s="26">
        <f t="shared" si="23"/>
        <v>0.31578947368421051</v>
      </c>
      <c r="AG178" s="26">
        <f t="shared" si="23"/>
        <v>0.10526315789473684</v>
      </c>
      <c r="AH178" s="26">
        <f t="shared" si="23"/>
        <v>0</v>
      </c>
      <c r="AI178" s="87">
        <f t="shared" si="24"/>
        <v>3.37</v>
      </c>
      <c r="AJ178" s="87">
        <f t="shared" si="24"/>
        <v>0.9</v>
      </c>
      <c r="AK178" s="87">
        <f t="shared" si="24"/>
        <v>3</v>
      </c>
      <c r="AL178" s="87">
        <f t="shared" si="24"/>
        <v>3</v>
      </c>
    </row>
    <row r="179" spans="1:38" s="27" customFormat="1" ht="18.75" customHeight="1">
      <c r="A179" s="25" t="s">
        <v>74</v>
      </c>
      <c r="B179" s="101" t="s">
        <v>79</v>
      </c>
      <c r="C179" s="102" t="s">
        <v>44</v>
      </c>
      <c r="D179" s="102" t="s">
        <v>44</v>
      </c>
      <c r="E179" s="102" t="s">
        <v>44</v>
      </c>
      <c r="F179" s="102" t="s">
        <v>44</v>
      </c>
      <c r="G179" s="102" t="s">
        <v>44</v>
      </c>
      <c r="H179" s="102" t="s">
        <v>44</v>
      </c>
      <c r="I179" s="102" t="s">
        <v>44</v>
      </c>
      <c r="J179" s="102" t="s">
        <v>44</v>
      </c>
      <c r="K179" s="102" t="s">
        <v>44</v>
      </c>
      <c r="L179" s="102" t="s">
        <v>44</v>
      </c>
      <c r="M179" s="102" t="s">
        <v>44</v>
      </c>
      <c r="N179" s="102" t="s">
        <v>44</v>
      </c>
      <c r="O179" s="102" t="s">
        <v>44</v>
      </c>
      <c r="P179" s="102" t="s">
        <v>44</v>
      </c>
      <c r="Q179" s="102" t="s">
        <v>44</v>
      </c>
      <c r="R179" s="102" t="s">
        <v>44</v>
      </c>
      <c r="S179" s="102" t="s">
        <v>44</v>
      </c>
      <c r="T179" s="102" t="s">
        <v>44</v>
      </c>
      <c r="U179" s="102" t="s">
        <v>44</v>
      </c>
      <c r="V179" s="87">
        <f t="shared" si="25"/>
        <v>1</v>
      </c>
      <c r="W179" s="87">
        <f t="shared" si="22"/>
        <v>2</v>
      </c>
      <c r="X179" s="87">
        <f t="shared" si="22"/>
        <v>2</v>
      </c>
      <c r="Y179" s="87">
        <f t="shared" si="22"/>
        <v>6</v>
      </c>
      <c r="Z179" s="87">
        <f t="shared" si="22"/>
        <v>7</v>
      </c>
      <c r="AA179" s="87">
        <f t="shared" si="22"/>
        <v>1</v>
      </c>
      <c r="AB179" s="87">
        <f t="shared" si="26"/>
        <v>19</v>
      </c>
      <c r="AC179" s="26">
        <f t="shared" si="27"/>
        <v>5.2631578947368418E-2</v>
      </c>
      <c r="AD179" s="26">
        <f t="shared" si="23"/>
        <v>0.10526315789473684</v>
      </c>
      <c r="AE179" s="26">
        <f t="shared" si="23"/>
        <v>0.10526315789473684</v>
      </c>
      <c r="AF179" s="26">
        <f t="shared" si="23"/>
        <v>0.31578947368421051</v>
      </c>
      <c r="AG179" s="26">
        <f t="shared" si="23"/>
        <v>0.36842105263157893</v>
      </c>
      <c r="AH179" s="26">
        <f t="shared" si="23"/>
        <v>5.2631578947368418E-2</v>
      </c>
      <c r="AI179" s="87">
        <f t="shared" si="24"/>
        <v>3.89</v>
      </c>
      <c r="AJ179" s="87">
        <f t="shared" si="24"/>
        <v>1.23</v>
      </c>
      <c r="AK179" s="87">
        <f t="shared" si="24"/>
        <v>4</v>
      </c>
      <c r="AL179" s="87">
        <f t="shared" si="24"/>
        <v>5</v>
      </c>
    </row>
    <row r="180" spans="1:38" s="27" customFormat="1" ht="18.75" customHeight="1">
      <c r="A180" s="59" t="s">
        <v>75</v>
      </c>
      <c r="B180" s="101" t="s">
        <v>80</v>
      </c>
      <c r="C180" s="102" t="s">
        <v>45</v>
      </c>
      <c r="D180" s="102" t="s">
        <v>45</v>
      </c>
      <c r="E180" s="102" t="s">
        <v>45</v>
      </c>
      <c r="F180" s="102" t="s">
        <v>45</v>
      </c>
      <c r="G180" s="102" t="s">
        <v>45</v>
      </c>
      <c r="H180" s="102" t="s">
        <v>45</v>
      </c>
      <c r="I180" s="102" t="s">
        <v>45</v>
      </c>
      <c r="J180" s="102" t="s">
        <v>45</v>
      </c>
      <c r="K180" s="102" t="s">
        <v>45</v>
      </c>
      <c r="L180" s="102" t="s">
        <v>45</v>
      </c>
      <c r="M180" s="102" t="s">
        <v>45</v>
      </c>
      <c r="N180" s="102" t="s">
        <v>45</v>
      </c>
      <c r="O180" s="102" t="s">
        <v>45</v>
      </c>
      <c r="P180" s="102" t="s">
        <v>45</v>
      </c>
      <c r="Q180" s="102" t="s">
        <v>45</v>
      </c>
      <c r="R180" s="102" t="s">
        <v>45</v>
      </c>
      <c r="S180" s="102" t="s">
        <v>45</v>
      </c>
      <c r="T180" s="102" t="s">
        <v>45</v>
      </c>
      <c r="U180" s="102" t="s">
        <v>45</v>
      </c>
      <c r="V180" s="87">
        <f t="shared" si="25"/>
        <v>0</v>
      </c>
      <c r="W180" s="87">
        <f t="shared" si="22"/>
        <v>3</v>
      </c>
      <c r="X180" s="87">
        <f t="shared" si="22"/>
        <v>4</v>
      </c>
      <c r="Y180" s="87">
        <f t="shared" si="22"/>
        <v>9</v>
      </c>
      <c r="Z180" s="87">
        <f t="shared" si="22"/>
        <v>3</v>
      </c>
      <c r="AA180" s="87">
        <f t="shared" si="22"/>
        <v>0</v>
      </c>
      <c r="AB180" s="87">
        <f t="shared" si="26"/>
        <v>19</v>
      </c>
      <c r="AC180" s="26">
        <f t="shared" si="27"/>
        <v>0</v>
      </c>
      <c r="AD180" s="26">
        <f t="shared" si="23"/>
        <v>0.15789473684210525</v>
      </c>
      <c r="AE180" s="26">
        <f t="shared" si="23"/>
        <v>0.21052631578947367</v>
      </c>
      <c r="AF180" s="26">
        <f t="shared" si="23"/>
        <v>0.47368421052631576</v>
      </c>
      <c r="AG180" s="26">
        <f t="shared" si="23"/>
        <v>0.15789473684210525</v>
      </c>
      <c r="AH180" s="26">
        <f t="shared" si="23"/>
        <v>0</v>
      </c>
      <c r="AI180" s="87">
        <f t="shared" si="24"/>
        <v>3.63</v>
      </c>
      <c r="AJ180" s="87">
        <f t="shared" si="24"/>
        <v>0.96</v>
      </c>
      <c r="AK180" s="87">
        <f t="shared" si="24"/>
        <v>4</v>
      </c>
      <c r="AL180" s="87">
        <f t="shared" si="24"/>
        <v>4</v>
      </c>
    </row>
    <row r="181" spans="1:38" s="27" customFormat="1" ht="18.75" customHeight="1">
      <c r="A181" s="59" t="s">
        <v>76</v>
      </c>
      <c r="B181" s="101" t="s">
        <v>87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87">
        <f t="shared" si="25"/>
        <v>3</v>
      </c>
      <c r="W181" s="87">
        <f t="shared" si="22"/>
        <v>8</v>
      </c>
      <c r="X181" s="87">
        <f t="shared" si="22"/>
        <v>1</v>
      </c>
      <c r="Y181" s="87">
        <f t="shared" si="22"/>
        <v>3</v>
      </c>
      <c r="Z181" s="87">
        <f t="shared" si="22"/>
        <v>1</v>
      </c>
      <c r="AA181" s="87">
        <f t="shared" si="22"/>
        <v>3</v>
      </c>
      <c r="AB181" s="87">
        <f t="shared" si="26"/>
        <v>19</v>
      </c>
      <c r="AC181" s="26">
        <f t="shared" si="27"/>
        <v>0.15789473684210525</v>
      </c>
      <c r="AD181" s="26">
        <f t="shared" si="23"/>
        <v>0.42105263157894735</v>
      </c>
      <c r="AE181" s="26">
        <f t="shared" si="23"/>
        <v>5.2631578947368418E-2</v>
      </c>
      <c r="AF181" s="26">
        <f t="shared" si="23"/>
        <v>0.15789473684210525</v>
      </c>
      <c r="AG181" s="26">
        <f t="shared" si="23"/>
        <v>5.2631578947368418E-2</v>
      </c>
      <c r="AH181" s="26">
        <f t="shared" si="23"/>
        <v>0.15789473684210525</v>
      </c>
      <c r="AI181" s="87">
        <f t="shared" si="24"/>
        <v>2.44</v>
      </c>
      <c r="AJ181" s="87">
        <f t="shared" si="24"/>
        <v>1.21</v>
      </c>
      <c r="AK181" s="87">
        <f t="shared" si="24"/>
        <v>2</v>
      </c>
      <c r="AL181" s="87">
        <f t="shared" si="24"/>
        <v>2</v>
      </c>
    </row>
    <row r="182" spans="1:38" s="27" customFormat="1" ht="18.75" customHeight="1">
      <c r="A182" s="59" t="s">
        <v>77</v>
      </c>
      <c r="B182" s="101" t="s">
        <v>88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87">
        <f t="shared" si="25"/>
        <v>1</v>
      </c>
      <c r="W182" s="87">
        <f t="shared" si="22"/>
        <v>1</v>
      </c>
      <c r="X182" s="87">
        <f t="shared" si="22"/>
        <v>5</v>
      </c>
      <c r="Y182" s="87">
        <f t="shared" si="22"/>
        <v>3</v>
      </c>
      <c r="Z182" s="87">
        <f t="shared" si="22"/>
        <v>1</v>
      </c>
      <c r="AA182" s="87">
        <f t="shared" si="22"/>
        <v>8</v>
      </c>
      <c r="AB182" s="87">
        <f t="shared" si="26"/>
        <v>19</v>
      </c>
      <c r="AC182" s="26">
        <f t="shared" si="27"/>
        <v>5.2631578947368418E-2</v>
      </c>
      <c r="AD182" s="26">
        <f t="shared" si="23"/>
        <v>5.2631578947368418E-2</v>
      </c>
      <c r="AE182" s="26">
        <f t="shared" si="23"/>
        <v>0.26315789473684209</v>
      </c>
      <c r="AF182" s="26">
        <f t="shared" si="23"/>
        <v>0.15789473684210525</v>
      </c>
      <c r="AG182" s="26">
        <f t="shared" si="23"/>
        <v>5.2631578947368418E-2</v>
      </c>
      <c r="AH182" s="26">
        <f t="shared" si="23"/>
        <v>0.42105263157894735</v>
      </c>
      <c r="AI182" s="87">
        <f t="shared" si="24"/>
        <v>3.18</v>
      </c>
      <c r="AJ182" s="87">
        <f t="shared" si="24"/>
        <v>1.08</v>
      </c>
      <c r="AK182" s="87">
        <f t="shared" si="24"/>
        <v>3</v>
      </c>
      <c r="AL182" s="87">
        <f t="shared" si="24"/>
        <v>3</v>
      </c>
    </row>
    <row r="183" spans="1:38" s="27" customFormat="1" ht="18.75" customHeight="1">
      <c r="A183" s="25" t="s">
        <v>83</v>
      </c>
      <c r="B183" s="101" t="s">
        <v>81</v>
      </c>
      <c r="C183" s="102" t="s">
        <v>45</v>
      </c>
      <c r="D183" s="102" t="s">
        <v>45</v>
      </c>
      <c r="E183" s="102" t="s">
        <v>45</v>
      </c>
      <c r="F183" s="102" t="s">
        <v>45</v>
      </c>
      <c r="G183" s="102" t="s">
        <v>45</v>
      </c>
      <c r="H183" s="102" t="s">
        <v>45</v>
      </c>
      <c r="I183" s="102" t="s">
        <v>45</v>
      </c>
      <c r="J183" s="102" t="s">
        <v>45</v>
      </c>
      <c r="K183" s="102" t="s">
        <v>45</v>
      </c>
      <c r="L183" s="102" t="s">
        <v>45</v>
      </c>
      <c r="M183" s="102" t="s">
        <v>45</v>
      </c>
      <c r="N183" s="102" t="s">
        <v>45</v>
      </c>
      <c r="O183" s="102" t="s">
        <v>45</v>
      </c>
      <c r="P183" s="102" t="s">
        <v>45</v>
      </c>
      <c r="Q183" s="102" t="s">
        <v>45</v>
      </c>
      <c r="R183" s="102" t="s">
        <v>45</v>
      </c>
      <c r="S183" s="102" t="s">
        <v>45</v>
      </c>
      <c r="T183" s="102" t="s">
        <v>45</v>
      </c>
      <c r="U183" s="102" t="s">
        <v>45</v>
      </c>
      <c r="V183" s="87">
        <f t="shared" si="25"/>
        <v>1</v>
      </c>
      <c r="W183" s="87">
        <f t="shared" si="22"/>
        <v>0</v>
      </c>
      <c r="X183" s="87">
        <f t="shared" si="22"/>
        <v>7</v>
      </c>
      <c r="Y183" s="87">
        <f t="shared" si="22"/>
        <v>6</v>
      </c>
      <c r="Z183" s="87">
        <f t="shared" si="22"/>
        <v>5</v>
      </c>
      <c r="AA183" s="87">
        <f t="shared" si="22"/>
        <v>0</v>
      </c>
      <c r="AB183" s="87">
        <f t="shared" si="26"/>
        <v>19</v>
      </c>
      <c r="AC183" s="26">
        <f t="shared" si="27"/>
        <v>5.2631578947368418E-2</v>
      </c>
      <c r="AD183" s="26">
        <f t="shared" si="23"/>
        <v>0</v>
      </c>
      <c r="AE183" s="26">
        <f t="shared" si="23"/>
        <v>0.36842105263157893</v>
      </c>
      <c r="AF183" s="26">
        <f t="shared" si="23"/>
        <v>0.31578947368421051</v>
      </c>
      <c r="AG183" s="26">
        <f t="shared" si="23"/>
        <v>0.26315789473684209</v>
      </c>
      <c r="AH183" s="26">
        <f t="shared" si="23"/>
        <v>0</v>
      </c>
      <c r="AI183" s="87">
        <f t="shared" si="24"/>
        <v>3.74</v>
      </c>
      <c r="AJ183" s="87">
        <f t="shared" si="24"/>
        <v>1.05</v>
      </c>
      <c r="AK183" s="87">
        <f t="shared" si="24"/>
        <v>4</v>
      </c>
      <c r="AL183" s="87">
        <f t="shared" si="24"/>
        <v>3</v>
      </c>
    </row>
    <row r="184" spans="1:38" s="27" customFormat="1" ht="18.75" customHeight="1">
      <c r="A184" s="59" t="s">
        <v>84</v>
      </c>
      <c r="B184" s="101" t="s">
        <v>46</v>
      </c>
      <c r="C184" s="102" t="s">
        <v>47</v>
      </c>
      <c r="D184" s="102" t="s">
        <v>47</v>
      </c>
      <c r="E184" s="102" t="s">
        <v>47</v>
      </c>
      <c r="F184" s="102" t="s">
        <v>47</v>
      </c>
      <c r="G184" s="102" t="s">
        <v>47</v>
      </c>
      <c r="H184" s="102" t="s">
        <v>47</v>
      </c>
      <c r="I184" s="102" t="s">
        <v>47</v>
      </c>
      <c r="J184" s="102" t="s">
        <v>47</v>
      </c>
      <c r="K184" s="102" t="s">
        <v>47</v>
      </c>
      <c r="L184" s="102" t="s">
        <v>47</v>
      </c>
      <c r="M184" s="102" t="s">
        <v>47</v>
      </c>
      <c r="N184" s="102" t="s">
        <v>47</v>
      </c>
      <c r="O184" s="102" t="s">
        <v>47</v>
      </c>
      <c r="P184" s="102" t="s">
        <v>47</v>
      </c>
      <c r="Q184" s="102" t="s">
        <v>47</v>
      </c>
      <c r="R184" s="102" t="s">
        <v>47</v>
      </c>
      <c r="S184" s="102" t="s">
        <v>47</v>
      </c>
      <c r="T184" s="102" t="s">
        <v>47</v>
      </c>
      <c r="U184" s="102" t="s">
        <v>47</v>
      </c>
      <c r="V184" s="87">
        <f t="shared" si="25"/>
        <v>0</v>
      </c>
      <c r="W184" s="87">
        <f t="shared" si="22"/>
        <v>2</v>
      </c>
      <c r="X184" s="87">
        <f t="shared" si="22"/>
        <v>2</v>
      </c>
      <c r="Y184" s="87">
        <f t="shared" si="22"/>
        <v>10</v>
      </c>
      <c r="Z184" s="87">
        <f t="shared" si="22"/>
        <v>5</v>
      </c>
      <c r="AA184" s="87">
        <f t="shared" si="22"/>
        <v>0</v>
      </c>
      <c r="AB184" s="87">
        <f t="shared" si="26"/>
        <v>19</v>
      </c>
      <c r="AC184" s="26">
        <f t="shared" si="27"/>
        <v>0</v>
      </c>
      <c r="AD184" s="26">
        <f t="shared" si="23"/>
        <v>0.10526315789473684</v>
      </c>
      <c r="AE184" s="26">
        <f t="shared" si="23"/>
        <v>0.10526315789473684</v>
      </c>
      <c r="AF184" s="26">
        <f t="shared" si="23"/>
        <v>0.52631578947368418</v>
      </c>
      <c r="AG184" s="26">
        <f t="shared" si="23"/>
        <v>0.26315789473684209</v>
      </c>
      <c r="AH184" s="26">
        <f t="shared" si="23"/>
        <v>0</v>
      </c>
      <c r="AI184" s="87">
        <f t="shared" si="24"/>
        <v>3.95</v>
      </c>
      <c r="AJ184" s="87">
        <f t="shared" si="24"/>
        <v>0.91</v>
      </c>
      <c r="AK184" s="87">
        <f t="shared" si="24"/>
        <v>4</v>
      </c>
      <c r="AL184" s="87">
        <f t="shared" si="24"/>
        <v>4</v>
      </c>
    </row>
    <row r="185" spans="1:38" s="27" customFormat="1" ht="18.75" customHeight="1">
      <c r="A185" s="25" t="s">
        <v>85</v>
      </c>
      <c r="B185" s="101" t="s">
        <v>48</v>
      </c>
      <c r="C185" s="102" t="s">
        <v>49</v>
      </c>
      <c r="D185" s="102" t="s">
        <v>49</v>
      </c>
      <c r="E185" s="102" t="s">
        <v>49</v>
      </c>
      <c r="F185" s="102" t="s">
        <v>49</v>
      </c>
      <c r="G185" s="102" t="s">
        <v>49</v>
      </c>
      <c r="H185" s="102" t="s">
        <v>49</v>
      </c>
      <c r="I185" s="102" t="s">
        <v>49</v>
      </c>
      <c r="J185" s="102" t="s">
        <v>49</v>
      </c>
      <c r="K185" s="102" t="s">
        <v>49</v>
      </c>
      <c r="L185" s="102" t="s">
        <v>49</v>
      </c>
      <c r="M185" s="102" t="s">
        <v>49</v>
      </c>
      <c r="N185" s="102" t="s">
        <v>49</v>
      </c>
      <c r="O185" s="102" t="s">
        <v>49</v>
      </c>
      <c r="P185" s="102" t="s">
        <v>49</v>
      </c>
      <c r="Q185" s="102" t="s">
        <v>49</v>
      </c>
      <c r="R185" s="102" t="s">
        <v>49</v>
      </c>
      <c r="S185" s="102" t="s">
        <v>49</v>
      </c>
      <c r="T185" s="102" t="s">
        <v>49</v>
      </c>
      <c r="U185" s="102" t="s">
        <v>49</v>
      </c>
      <c r="V185" s="87">
        <f t="shared" si="25"/>
        <v>0</v>
      </c>
      <c r="W185" s="87">
        <f t="shared" si="22"/>
        <v>3</v>
      </c>
      <c r="X185" s="87">
        <f t="shared" si="22"/>
        <v>2</v>
      </c>
      <c r="Y185" s="87">
        <f t="shared" si="22"/>
        <v>11</v>
      </c>
      <c r="Z185" s="87">
        <f t="shared" si="22"/>
        <v>3</v>
      </c>
      <c r="AA185" s="87">
        <f t="shared" si="22"/>
        <v>0</v>
      </c>
      <c r="AB185" s="87">
        <f t="shared" si="26"/>
        <v>19</v>
      </c>
      <c r="AC185" s="26">
        <f t="shared" si="27"/>
        <v>0</v>
      </c>
      <c r="AD185" s="26">
        <f t="shared" si="23"/>
        <v>0.15789473684210525</v>
      </c>
      <c r="AE185" s="26">
        <f t="shared" si="23"/>
        <v>0.10526315789473684</v>
      </c>
      <c r="AF185" s="26">
        <f t="shared" si="23"/>
        <v>0.57894736842105265</v>
      </c>
      <c r="AG185" s="26">
        <f t="shared" si="23"/>
        <v>0.15789473684210525</v>
      </c>
      <c r="AH185" s="26">
        <f t="shared" si="23"/>
        <v>0</v>
      </c>
      <c r="AI185" s="87">
        <f t="shared" si="24"/>
        <v>3.74</v>
      </c>
      <c r="AJ185" s="87">
        <f t="shared" si="24"/>
        <v>0.93</v>
      </c>
      <c r="AK185" s="87">
        <f t="shared" si="24"/>
        <v>4</v>
      </c>
      <c r="AL185" s="87">
        <f t="shared" si="24"/>
        <v>4</v>
      </c>
    </row>
    <row r="186" spans="1:38" s="27" customFormat="1" ht="18.75" customHeight="1">
      <c r="A186" s="59" t="s">
        <v>89</v>
      </c>
      <c r="B186" s="101" t="s">
        <v>82</v>
      </c>
      <c r="C186" s="102" t="s">
        <v>49</v>
      </c>
      <c r="D186" s="102" t="s">
        <v>49</v>
      </c>
      <c r="E186" s="102" t="s">
        <v>49</v>
      </c>
      <c r="F186" s="102" t="s">
        <v>49</v>
      </c>
      <c r="G186" s="102" t="s">
        <v>49</v>
      </c>
      <c r="H186" s="102" t="s">
        <v>49</v>
      </c>
      <c r="I186" s="102" t="s">
        <v>49</v>
      </c>
      <c r="J186" s="102" t="s">
        <v>49</v>
      </c>
      <c r="K186" s="102" t="s">
        <v>49</v>
      </c>
      <c r="L186" s="102" t="s">
        <v>49</v>
      </c>
      <c r="M186" s="102" t="s">
        <v>49</v>
      </c>
      <c r="N186" s="102" t="s">
        <v>49</v>
      </c>
      <c r="O186" s="102" t="s">
        <v>49</v>
      </c>
      <c r="P186" s="102" t="s">
        <v>49</v>
      </c>
      <c r="Q186" s="102" t="s">
        <v>49</v>
      </c>
      <c r="R186" s="102" t="s">
        <v>49</v>
      </c>
      <c r="S186" s="102" t="s">
        <v>49</v>
      </c>
      <c r="T186" s="102" t="s">
        <v>49</v>
      </c>
      <c r="U186" s="102" t="s">
        <v>49</v>
      </c>
      <c r="V186" s="87">
        <f t="shared" si="25"/>
        <v>1</v>
      </c>
      <c r="W186" s="87">
        <f t="shared" si="22"/>
        <v>1</v>
      </c>
      <c r="X186" s="87">
        <f t="shared" si="22"/>
        <v>3</v>
      </c>
      <c r="Y186" s="87">
        <f t="shared" si="22"/>
        <v>5</v>
      </c>
      <c r="Z186" s="87">
        <f t="shared" si="22"/>
        <v>2</v>
      </c>
      <c r="AA186" s="87">
        <f t="shared" si="22"/>
        <v>7</v>
      </c>
      <c r="AB186" s="87">
        <f t="shared" si="26"/>
        <v>19</v>
      </c>
      <c r="AC186" s="26">
        <f t="shared" si="27"/>
        <v>5.2631578947368418E-2</v>
      </c>
      <c r="AD186" s="26">
        <f t="shared" si="23"/>
        <v>5.2631578947368418E-2</v>
      </c>
      <c r="AE186" s="26">
        <f t="shared" si="23"/>
        <v>0.15789473684210525</v>
      </c>
      <c r="AF186" s="26">
        <f t="shared" si="23"/>
        <v>0.26315789473684209</v>
      </c>
      <c r="AG186" s="26">
        <f t="shared" si="23"/>
        <v>0.10526315789473684</v>
      </c>
      <c r="AH186" s="26">
        <f t="shared" si="23"/>
        <v>0.36842105263157893</v>
      </c>
      <c r="AI186" s="87">
        <f t="shared" si="24"/>
        <v>3.5</v>
      </c>
      <c r="AJ186" s="87">
        <f t="shared" si="24"/>
        <v>1.17</v>
      </c>
      <c r="AK186" s="87">
        <f t="shared" si="24"/>
        <v>4</v>
      </c>
      <c r="AL186" s="87">
        <f t="shared" si="24"/>
        <v>4</v>
      </c>
    </row>
    <row r="187" spans="1:38" s="27" customFormat="1" ht="18.75" customHeight="1">
      <c r="A187" s="25" t="s">
        <v>90</v>
      </c>
      <c r="B187" s="101" t="s">
        <v>50</v>
      </c>
      <c r="C187" s="102" t="s">
        <v>51</v>
      </c>
      <c r="D187" s="102" t="s">
        <v>51</v>
      </c>
      <c r="E187" s="102" t="s">
        <v>51</v>
      </c>
      <c r="F187" s="102" t="s">
        <v>51</v>
      </c>
      <c r="G187" s="102" t="s">
        <v>51</v>
      </c>
      <c r="H187" s="102" t="s">
        <v>51</v>
      </c>
      <c r="I187" s="102" t="s">
        <v>51</v>
      </c>
      <c r="J187" s="102" t="s">
        <v>51</v>
      </c>
      <c r="K187" s="102" t="s">
        <v>51</v>
      </c>
      <c r="L187" s="102" t="s">
        <v>51</v>
      </c>
      <c r="M187" s="102" t="s">
        <v>51</v>
      </c>
      <c r="N187" s="102" t="s">
        <v>51</v>
      </c>
      <c r="O187" s="102" t="s">
        <v>51</v>
      </c>
      <c r="P187" s="102" t="s">
        <v>51</v>
      </c>
      <c r="Q187" s="102" t="s">
        <v>51</v>
      </c>
      <c r="R187" s="102" t="s">
        <v>51</v>
      </c>
      <c r="S187" s="102" t="s">
        <v>51</v>
      </c>
      <c r="T187" s="102" t="s">
        <v>51</v>
      </c>
      <c r="U187" s="102" t="s">
        <v>51</v>
      </c>
      <c r="V187" s="87">
        <f t="shared" si="25"/>
        <v>0</v>
      </c>
      <c r="W187" s="87">
        <f t="shared" si="22"/>
        <v>0</v>
      </c>
      <c r="X187" s="87">
        <f t="shared" si="22"/>
        <v>3</v>
      </c>
      <c r="Y187" s="87">
        <f t="shared" si="22"/>
        <v>10</v>
      </c>
      <c r="Z187" s="87">
        <f t="shared" si="22"/>
        <v>4</v>
      </c>
      <c r="AA187" s="87">
        <f t="shared" si="22"/>
        <v>2</v>
      </c>
      <c r="AB187" s="87">
        <f t="shared" si="26"/>
        <v>19</v>
      </c>
      <c r="AC187" s="26">
        <f>V187/$AB187</f>
        <v>0</v>
      </c>
      <c r="AD187" s="26">
        <f t="shared" si="23"/>
        <v>0</v>
      </c>
      <c r="AE187" s="26">
        <f t="shared" si="23"/>
        <v>0.15789473684210525</v>
      </c>
      <c r="AF187" s="26">
        <f t="shared" si="23"/>
        <v>0.52631578947368418</v>
      </c>
      <c r="AG187" s="26">
        <f t="shared" si="23"/>
        <v>0.21052631578947367</v>
      </c>
      <c r="AH187" s="26">
        <f t="shared" si="23"/>
        <v>0.10526315789473684</v>
      </c>
      <c r="AI187" s="87">
        <f t="shared" si="24"/>
        <v>4.0599999999999996</v>
      </c>
      <c r="AJ187" s="87">
        <f t="shared" si="24"/>
        <v>0.66</v>
      </c>
      <c r="AK187" s="87">
        <f t="shared" si="24"/>
        <v>4</v>
      </c>
      <c r="AL187" s="87">
        <f t="shared" si="24"/>
        <v>4</v>
      </c>
    </row>
    <row r="188" spans="1:38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</row>
    <row r="189" spans="1:38" ht="15" customHeight="1">
      <c r="A189" t="s">
        <v>29</v>
      </c>
      <c r="B189" t="s">
        <v>30</v>
      </c>
      <c r="C189" s="23"/>
      <c r="D189" s="23"/>
      <c r="E189" s="23"/>
      <c r="F189" s="23"/>
      <c r="G189" s="23"/>
    </row>
    <row r="190" spans="1:38" ht="15" customHeight="1">
      <c r="A190" s="23">
        <v>4</v>
      </c>
      <c r="B190">
        <v>3</v>
      </c>
      <c r="C190" s="23">
        <f>SUM(A190:B190)</f>
        <v>7</v>
      </c>
      <c r="D190" s="23"/>
      <c r="E190" s="23"/>
      <c r="F190" s="23"/>
      <c r="G190" s="23"/>
    </row>
    <row r="191" spans="1:38" ht="15" customHeight="1">
      <c r="A191" s="23">
        <v>2</v>
      </c>
      <c r="B191">
        <v>17</v>
      </c>
      <c r="C191" s="23">
        <f t="shared" ref="C191:C197" si="28">SUM(A191:B191)</f>
        <v>19</v>
      </c>
      <c r="D191" s="23"/>
      <c r="E191" s="23"/>
      <c r="F191" s="23"/>
      <c r="G191" s="23"/>
      <c r="Q191" s="73"/>
      <c r="R191" s="24"/>
      <c r="S191" s="24"/>
      <c r="T191" s="24"/>
      <c r="U191" s="24"/>
      <c r="V191" s="24"/>
      <c r="W191" s="24"/>
      <c r="X191" s="24"/>
    </row>
    <row r="192" spans="1:38" ht="15" customHeight="1">
      <c r="A192" s="23">
        <v>10</v>
      </c>
      <c r="B192">
        <v>9</v>
      </c>
      <c r="C192" s="23">
        <f t="shared" si="28"/>
        <v>19</v>
      </c>
      <c r="D192" s="23"/>
      <c r="E192" s="23"/>
      <c r="F192" s="23"/>
      <c r="G192" s="23"/>
      <c r="Q192" s="73"/>
      <c r="R192" s="24"/>
      <c r="S192" s="24"/>
      <c r="T192" s="24"/>
      <c r="U192" s="24"/>
      <c r="V192" s="24"/>
      <c r="W192" s="24"/>
      <c r="X192" s="24"/>
    </row>
    <row r="193" spans="1:24" ht="15" customHeight="1">
      <c r="A193" s="23">
        <v>2</v>
      </c>
      <c r="B193">
        <v>8</v>
      </c>
      <c r="C193" s="23">
        <f t="shared" si="28"/>
        <v>10</v>
      </c>
      <c r="D193" s="23"/>
      <c r="E193" s="23"/>
      <c r="F193" s="23"/>
      <c r="G193" s="23"/>
      <c r="Q193" s="73"/>
      <c r="R193" s="24"/>
      <c r="S193" s="24"/>
      <c r="T193" s="24"/>
      <c r="U193" s="24"/>
      <c r="V193" s="24"/>
      <c r="W193" s="24"/>
      <c r="X193" s="24"/>
    </row>
    <row r="194" spans="1:24" ht="15" customHeight="1">
      <c r="A194" s="23">
        <v>17</v>
      </c>
      <c r="B194">
        <v>2</v>
      </c>
      <c r="C194" s="23">
        <f t="shared" si="28"/>
        <v>19</v>
      </c>
      <c r="D194" s="23"/>
      <c r="E194" s="23"/>
      <c r="F194" s="23"/>
      <c r="G194" s="23"/>
      <c r="Q194" s="73"/>
      <c r="R194" s="24"/>
      <c r="S194" s="24"/>
      <c r="T194" s="24"/>
      <c r="U194" s="24"/>
      <c r="V194" s="24"/>
      <c r="W194" s="24"/>
      <c r="X194" s="24"/>
    </row>
    <row r="195" spans="1:24" ht="15" customHeight="1">
      <c r="A195" s="23">
        <v>17</v>
      </c>
      <c r="B195">
        <v>2</v>
      </c>
      <c r="C195" s="23">
        <f t="shared" si="28"/>
        <v>19</v>
      </c>
      <c r="D195" s="23"/>
      <c r="E195" s="23"/>
      <c r="F195" s="23"/>
      <c r="G195" s="23"/>
      <c r="Q195" s="73"/>
      <c r="R195" s="24"/>
      <c r="S195" s="24"/>
      <c r="T195" s="24"/>
      <c r="U195" s="24"/>
      <c r="V195" s="24"/>
      <c r="W195" s="24"/>
      <c r="X195" s="24"/>
    </row>
    <row r="196" spans="1:24" ht="15" customHeight="1">
      <c r="A196">
        <v>17</v>
      </c>
      <c r="B196" s="23">
        <v>0</v>
      </c>
      <c r="C196" s="23">
        <f t="shared" si="28"/>
        <v>17</v>
      </c>
      <c r="Q196" s="73"/>
      <c r="R196" s="24"/>
      <c r="S196" s="24"/>
      <c r="T196" s="24"/>
      <c r="U196" s="24"/>
      <c r="V196" s="24"/>
      <c r="W196" s="24"/>
      <c r="X196" s="24"/>
    </row>
    <row r="197" spans="1:24" ht="15" customHeight="1">
      <c r="A197">
        <v>16</v>
      </c>
      <c r="B197" s="23">
        <v>3</v>
      </c>
      <c r="C197" s="23">
        <f t="shared" si="28"/>
        <v>19</v>
      </c>
      <c r="Q197" s="73"/>
      <c r="R197" s="24"/>
      <c r="S197" s="24"/>
      <c r="T197" s="24"/>
      <c r="U197" s="24"/>
      <c r="V197" s="24"/>
      <c r="W197" s="24"/>
      <c r="X197" s="24"/>
    </row>
    <row r="198" spans="1:24" ht="15" customHeight="1">
      <c r="Q198" s="73"/>
      <c r="R198" s="24"/>
      <c r="S198" s="24"/>
      <c r="T198" s="24"/>
      <c r="U198" s="24"/>
      <c r="V198" s="24"/>
      <c r="W198" s="24"/>
      <c r="X198" s="24"/>
    </row>
    <row r="199" spans="1:24" ht="15" customHeight="1">
      <c r="Q199" s="74"/>
      <c r="R199" s="27"/>
      <c r="S199" s="27"/>
      <c r="T199" s="27"/>
      <c r="U199" s="27"/>
      <c r="V199" s="27"/>
      <c r="W199" s="27"/>
      <c r="X199" s="27"/>
    </row>
    <row r="200" spans="1:24" ht="15" customHeight="1">
      <c r="A200" t="s">
        <v>126</v>
      </c>
      <c r="Q200" s="74"/>
      <c r="R200" s="27"/>
      <c r="S200" s="27"/>
      <c r="T200" s="27"/>
      <c r="U200" s="27"/>
      <c r="V200" s="27"/>
      <c r="W200" s="27"/>
      <c r="X200" s="27"/>
    </row>
    <row r="201" spans="1:24" ht="15" customHeight="1">
      <c r="C201" t="s">
        <v>96</v>
      </c>
      <c r="Q201" s="74"/>
      <c r="R201" s="27"/>
      <c r="S201" s="27"/>
      <c r="T201" s="27"/>
      <c r="U201" s="27"/>
      <c r="V201" s="27"/>
      <c r="W201" s="27"/>
      <c r="X201" s="27"/>
    </row>
    <row r="202" spans="1:24" ht="15" customHeight="1">
      <c r="A202" t="s">
        <v>100</v>
      </c>
      <c r="C202">
        <v>12</v>
      </c>
      <c r="Q202" s="74"/>
      <c r="R202" s="27"/>
      <c r="S202" s="27"/>
      <c r="T202" s="27"/>
      <c r="U202" s="27"/>
      <c r="V202" s="27"/>
      <c r="W202" s="27"/>
      <c r="X202" s="27"/>
    </row>
    <row r="203" spans="1:24" ht="15" customHeight="1">
      <c r="B203" t="s">
        <v>185</v>
      </c>
      <c r="C203">
        <v>4</v>
      </c>
      <c r="Q203" s="74"/>
      <c r="R203" s="27"/>
      <c r="S203" s="27"/>
      <c r="T203" s="27"/>
      <c r="U203" s="27"/>
      <c r="V203" s="27"/>
      <c r="W203" s="27"/>
      <c r="X203" s="27"/>
    </row>
    <row r="204" spans="1:24" ht="15" customHeight="1">
      <c r="B204" t="s">
        <v>30</v>
      </c>
      <c r="C204">
        <v>3</v>
      </c>
      <c r="Q204" s="74"/>
      <c r="R204" s="27"/>
      <c r="S204" s="27"/>
      <c r="T204" s="27"/>
      <c r="U204" s="27"/>
      <c r="V204" s="27"/>
      <c r="W204" s="27"/>
      <c r="X204" s="27"/>
    </row>
    <row r="205" spans="1:24" ht="15" customHeight="1">
      <c r="B205" t="s">
        <v>92</v>
      </c>
      <c r="C205">
        <v>19</v>
      </c>
      <c r="Q205" s="74"/>
      <c r="R205" s="27"/>
      <c r="S205" s="27"/>
      <c r="T205" s="27"/>
      <c r="U205" s="27"/>
      <c r="V205" s="27"/>
      <c r="W205" s="27"/>
      <c r="X205" s="27"/>
    </row>
    <row r="206" spans="1:24" ht="15" customHeight="1">
      <c r="A206" t="s">
        <v>142</v>
      </c>
      <c r="Q206" s="74"/>
      <c r="R206" s="27"/>
      <c r="S206" s="27"/>
      <c r="T206" s="27"/>
      <c r="U206" s="27"/>
      <c r="V206" s="27"/>
      <c r="W206" s="27"/>
      <c r="X206" s="27"/>
    </row>
    <row r="207" spans="1:24" ht="15" customHeight="1">
      <c r="Q207" s="74"/>
      <c r="R207" s="27"/>
      <c r="S207" s="27"/>
      <c r="T207" s="27"/>
      <c r="U207" s="27"/>
      <c r="V207" s="27"/>
      <c r="W207" s="27"/>
      <c r="X207" s="27"/>
    </row>
    <row r="208" spans="1:24" ht="15" customHeight="1">
      <c r="Q208" s="74"/>
      <c r="R208" s="27"/>
      <c r="S208" s="27"/>
      <c r="T208" s="27"/>
      <c r="U208" s="27"/>
      <c r="V208" s="27"/>
      <c r="W208" s="27"/>
      <c r="X208" s="27"/>
    </row>
    <row r="209" spans="1:24" ht="15" customHeight="1">
      <c r="Q209" s="74"/>
      <c r="R209" s="27"/>
      <c r="S209" s="27"/>
      <c r="T209" s="27"/>
      <c r="U209" s="27"/>
      <c r="V209" s="27"/>
      <c r="W209" s="27"/>
      <c r="X209" s="27"/>
    </row>
    <row r="210" spans="1:24" ht="15" customHeight="1">
      <c r="A210" t="s">
        <v>190</v>
      </c>
      <c r="Q210" s="74"/>
      <c r="R210" s="27"/>
      <c r="S210" s="27"/>
      <c r="T210" s="27"/>
      <c r="U210" s="27"/>
      <c r="V210" s="27"/>
      <c r="W210" s="27"/>
      <c r="X210" s="27"/>
    </row>
    <row r="211" spans="1:24" ht="15" customHeight="1">
      <c r="C211" t="s">
        <v>96</v>
      </c>
      <c r="Q211" s="72"/>
    </row>
    <row r="212" spans="1:24" ht="15" customHeight="1">
      <c r="A212" t="s">
        <v>100</v>
      </c>
      <c r="B212" t="s">
        <v>185</v>
      </c>
      <c r="C212">
        <v>2</v>
      </c>
      <c r="Q212" s="72"/>
    </row>
    <row r="213" spans="1:24" ht="15" customHeight="1">
      <c r="B213" t="s">
        <v>30</v>
      </c>
      <c r="C213">
        <v>17</v>
      </c>
      <c r="Q213" s="72"/>
    </row>
    <row r="214" spans="1:24" ht="15" customHeight="1">
      <c r="B214" t="s">
        <v>92</v>
      </c>
      <c r="C214">
        <v>19</v>
      </c>
      <c r="Q214" s="72"/>
    </row>
    <row r="215" spans="1:24" ht="15" customHeight="1">
      <c r="A215" t="s">
        <v>142</v>
      </c>
      <c r="Q215" s="72"/>
    </row>
    <row r="216" spans="1:24" ht="15" customHeight="1">
      <c r="Q216" s="72"/>
    </row>
    <row r="217" spans="1:24" ht="15" customHeight="1">
      <c r="Q217" s="72"/>
    </row>
    <row r="218" spans="1:24" ht="15" customHeight="1">
      <c r="Q218" s="72"/>
    </row>
    <row r="219" spans="1:24">
      <c r="A219" t="s">
        <v>128</v>
      </c>
    </row>
    <row r="220" spans="1:24">
      <c r="C220" t="s">
        <v>96</v>
      </c>
    </row>
    <row r="221" spans="1:24">
      <c r="A221" t="s">
        <v>100</v>
      </c>
      <c r="B221" t="s">
        <v>185</v>
      </c>
      <c r="C221">
        <v>10</v>
      </c>
    </row>
    <row r="222" spans="1:24">
      <c r="B222" t="s">
        <v>30</v>
      </c>
      <c r="C222">
        <v>9</v>
      </c>
    </row>
    <row r="223" spans="1:24">
      <c r="B223" t="s">
        <v>92</v>
      </c>
      <c r="C223">
        <v>19</v>
      </c>
    </row>
    <row r="224" spans="1:24">
      <c r="A224" t="s">
        <v>142</v>
      </c>
    </row>
    <row r="228" spans="1:3">
      <c r="A228" t="s">
        <v>191</v>
      </c>
    </row>
    <row r="229" spans="1:3">
      <c r="C229" t="s">
        <v>96</v>
      </c>
    </row>
    <row r="230" spans="1:3">
      <c r="A230" t="s">
        <v>100</v>
      </c>
      <c r="C230">
        <v>9</v>
      </c>
    </row>
    <row r="231" spans="1:3">
      <c r="B231" t="s">
        <v>185</v>
      </c>
      <c r="C231">
        <v>2</v>
      </c>
    </row>
    <row r="232" spans="1:3">
      <c r="B232" t="s">
        <v>30</v>
      </c>
      <c r="C232">
        <v>8</v>
      </c>
    </row>
    <row r="233" spans="1:3">
      <c r="B233" t="s">
        <v>92</v>
      </c>
      <c r="C233">
        <v>19</v>
      </c>
    </row>
    <row r="234" spans="1:3">
      <c r="A234" t="s">
        <v>142</v>
      </c>
    </row>
    <row r="238" spans="1:3">
      <c r="A238" t="s">
        <v>192</v>
      </c>
    </row>
    <row r="239" spans="1:3">
      <c r="C239" t="s">
        <v>96</v>
      </c>
    </row>
    <row r="240" spans="1:3">
      <c r="A240" t="s">
        <v>100</v>
      </c>
      <c r="B240" t="s">
        <v>185</v>
      </c>
      <c r="C240">
        <v>17</v>
      </c>
    </row>
    <row r="241" spans="1:3">
      <c r="B241" t="s">
        <v>30</v>
      </c>
      <c r="C241">
        <v>2</v>
      </c>
    </row>
    <row r="242" spans="1:3">
      <c r="B242" t="s">
        <v>92</v>
      </c>
      <c r="C242">
        <v>19</v>
      </c>
    </row>
    <row r="243" spans="1:3">
      <c r="A243" t="s">
        <v>142</v>
      </c>
    </row>
    <row r="247" spans="1:3">
      <c r="A247" t="s">
        <v>193</v>
      </c>
    </row>
    <row r="248" spans="1:3">
      <c r="C248" t="s">
        <v>96</v>
      </c>
    </row>
    <row r="249" spans="1:3">
      <c r="A249" t="s">
        <v>100</v>
      </c>
      <c r="B249" t="s">
        <v>185</v>
      </c>
      <c r="C249">
        <v>17</v>
      </c>
    </row>
    <row r="250" spans="1:3">
      <c r="B250" t="s">
        <v>30</v>
      </c>
      <c r="C250">
        <v>2</v>
      </c>
    </row>
    <row r="251" spans="1:3">
      <c r="B251" t="s">
        <v>92</v>
      </c>
      <c r="C251">
        <v>19</v>
      </c>
    </row>
    <row r="252" spans="1:3">
      <c r="A252" t="s">
        <v>142</v>
      </c>
    </row>
    <row r="256" spans="1:3">
      <c r="A256" t="s">
        <v>194</v>
      </c>
    </row>
    <row r="257" spans="1:3">
      <c r="C257" t="s">
        <v>96</v>
      </c>
    </row>
    <row r="258" spans="1:3">
      <c r="A258" t="s">
        <v>100</v>
      </c>
      <c r="C258">
        <v>2</v>
      </c>
    </row>
    <row r="259" spans="1:3">
      <c r="B259" t="s">
        <v>185</v>
      </c>
      <c r="C259">
        <v>17</v>
      </c>
    </row>
    <row r="260" spans="1:3">
      <c r="B260" t="s">
        <v>92</v>
      </c>
      <c r="C260">
        <v>19</v>
      </c>
    </row>
    <row r="261" spans="1:3">
      <c r="A261" t="s">
        <v>142</v>
      </c>
    </row>
    <row r="265" spans="1:3">
      <c r="A265" t="s">
        <v>195</v>
      </c>
    </row>
    <row r="266" spans="1:3">
      <c r="C266" t="s">
        <v>96</v>
      </c>
    </row>
    <row r="267" spans="1:3">
      <c r="A267" t="s">
        <v>100</v>
      </c>
      <c r="B267" t="s">
        <v>185</v>
      </c>
      <c r="C267">
        <v>16</v>
      </c>
    </row>
    <row r="268" spans="1:3">
      <c r="B268" t="s">
        <v>30</v>
      </c>
      <c r="C268">
        <v>3</v>
      </c>
    </row>
    <row r="269" spans="1:3">
      <c r="B269" t="s">
        <v>92</v>
      </c>
      <c r="C269">
        <v>19</v>
      </c>
    </row>
  </sheetData>
  <sheetProtection sheet="1" objects="1" scenarios="1"/>
  <mergeCells count="83">
    <mergeCell ref="L41:M41"/>
    <mergeCell ref="L42:M42"/>
    <mergeCell ref="V173:AA174"/>
    <mergeCell ref="AC173:AH174"/>
    <mergeCell ref="AI173:AL174"/>
    <mergeCell ref="Z82:AL82"/>
    <mergeCell ref="V104:AA105"/>
    <mergeCell ref="AC104:AH105"/>
    <mergeCell ref="AI104:AL105"/>
    <mergeCell ref="A113:U113"/>
    <mergeCell ref="A107:U107"/>
    <mergeCell ref="A82:U82"/>
    <mergeCell ref="Z60:AL60"/>
    <mergeCell ref="B48:J48"/>
    <mergeCell ref="B49:J49"/>
    <mergeCell ref="V52:AA53"/>
    <mergeCell ref="B175:U175"/>
    <mergeCell ref="B185:U185"/>
    <mergeCell ref="B186:U186"/>
    <mergeCell ref="B187:U187"/>
    <mergeCell ref="B177:U177"/>
    <mergeCell ref="B178:U178"/>
    <mergeCell ref="B179:U179"/>
    <mergeCell ref="B180:U180"/>
    <mergeCell ref="B183:U183"/>
    <mergeCell ref="B184:U184"/>
    <mergeCell ref="B176:U176"/>
    <mergeCell ref="B181:U181"/>
    <mergeCell ref="B182:U182"/>
    <mergeCell ref="A171:E171"/>
    <mergeCell ref="A172:E172"/>
    <mergeCell ref="O123:U123"/>
    <mergeCell ref="A132:U132"/>
    <mergeCell ref="X132:AL132"/>
    <mergeCell ref="V149:AA150"/>
    <mergeCell ref="AC149:AH150"/>
    <mergeCell ref="AI149:AL150"/>
    <mergeCell ref="O152:U152"/>
    <mergeCell ref="O153:U153"/>
    <mergeCell ref="A157:U157"/>
    <mergeCell ref="A169:E169"/>
    <mergeCell ref="A170:E170"/>
    <mergeCell ref="A114:F114"/>
    <mergeCell ref="A115:F115"/>
    <mergeCell ref="A116:F116"/>
    <mergeCell ref="V120:AA121"/>
    <mergeCell ref="AI120:AL121"/>
    <mergeCell ref="AC120:AH121"/>
    <mergeCell ref="AC52:AH53"/>
    <mergeCell ref="AI52:AL53"/>
    <mergeCell ref="B53:C53"/>
    <mergeCell ref="A54:U54"/>
    <mergeCell ref="B55:U55"/>
    <mergeCell ref="B56:U56"/>
    <mergeCell ref="B57:U57"/>
    <mergeCell ref="A60:U60"/>
    <mergeCell ref="B47:J47"/>
    <mergeCell ref="B30:U30"/>
    <mergeCell ref="B31:U31"/>
    <mergeCell ref="B32:U32"/>
    <mergeCell ref="B33:U33"/>
    <mergeCell ref="A36:U36"/>
    <mergeCell ref="G39:K39"/>
    <mergeCell ref="G40:K40"/>
    <mergeCell ref="G41:K41"/>
    <mergeCell ref="G42:K42"/>
    <mergeCell ref="G43:K43"/>
    <mergeCell ref="B45:U45"/>
    <mergeCell ref="L43:M43"/>
    <mergeCell ref="L38:M38"/>
    <mergeCell ref="L39:M39"/>
    <mergeCell ref="L40:M40"/>
    <mergeCell ref="B29:U29"/>
    <mergeCell ref="A1:AE1"/>
    <mergeCell ref="A6:AL6"/>
    <mergeCell ref="A7:AL7"/>
    <mergeCell ref="A8:AL8"/>
    <mergeCell ref="A13:G13"/>
    <mergeCell ref="A27:U27"/>
    <mergeCell ref="B28:U28"/>
    <mergeCell ref="V25:AA26"/>
    <mergeCell ref="AC25:AH26"/>
    <mergeCell ref="AI25:AL26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100" max="3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92D050"/>
  </sheetPr>
  <dimension ref="A1:BD264"/>
  <sheetViews>
    <sheetView view="pageBreakPreview" zoomScaleNormal="100" zoomScaleSheetLayoutView="100" workbookViewId="0">
      <selection sqref="A1:AE1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0" width="11.28515625" bestFit="1" customWidth="1"/>
    <col min="31" max="31" width="9.85546875" customWidth="1"/>
    <col min="32" max="32" width="10" bestFit="1" customWidth="1"/>
    <col min="33" max="33" width="11.28515625" bestFit="1" customWidth="1"/>
    <col min="34" max="34" width="10.5703125" bestFit="1" customWidth="1"/>
    <col min="35" max="35" width="11.140625" customWidth="1"/>
    <col min="36" max="36" width="14.85546875" bestFit="1" customWidth="1"/>
    <col min="37" max="37" width="12.28515625" bestFit="1" customWidth="1"/>
    <col min="38" max="38" width="13" customWidth="1"/>
    <col min="39" max="39" width="24" style="72" hidden="1" customWidth="1"/>
    <col min="40" max="46" width="24" hidden="1" customWidth="1"/>
    <col min="47" max="56" width="11.42578125" hidden="1" customWidth="1"/>
    <col min="57" max="57" width="11.42578125" customWidth="1"/>
  </cols>
  <sheetData>
    <row r="1" spans="1:56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M1" s="72" t="s">
        <v>143</v>
      </c>
      <c r="AU1" t="s">
        <v>143</v>
      </c>
    </row>
    <row r="2" spans="1:56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M2" s="72" t="s">
        <v>201</v>
      </c>
      <c r="AN2">
        <v>1</v>
      </c>
      <c r="AO2">
        <v>2</v>
      </c>
      <c r="AP2">
        <v>3</v>
      </c>
      <c r="AQ2">
        <v>4</v>
      </c>
      <c r="AR2">
        <v>5</v>
      </c>
      <c r="AS2" t="s">
        <v>149</v>
      </c>
      <c r="AT2" t="s">
        <v>92</v>
      </c>
      <c r="AV2">
        <v>1</v>
      </c>
      <c r="AW2">
        <v>2</v>
      </c>
      <c r="AX2">
        <v>3</v>
      </c>
      <c r="AY2">
        <v>4</v>
      </c>
      <c r="AZ2">
        <v>5</v>
      </c>
      <c r="BA2" t="s">
        <v>92</v>
      </c>
    </row>
    <row r="3" spans="1:56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M3" s="72" t="s">
        <v>150</v>
      </c>
      <c r="AN3">
        <v>0</v>
      </c>
      <c r="AO3">
        <v>1</v>
      </c>
      <c r="AP3">
        <v>0</v>
      </c>
      <c r="AQ3">
        <v>1</v>
      </c>
      <c r="AR3">
        <v>2</v>
      </c>
      <c r="AS3">
        <v>0</v>
      </c>
      <c r="AT3">
        <v>4</v>
      </c>
      <c r="AU3" t="s">
        <v>150</v>
      </c>
      <c r="AV3">
        <v>0</v>
      </c>
      <c r="AW3">
        <v>1</v>
      </c>
      <c r="AX3">
        <v>0</v>
      </c>
      <c r="AY3">
        <v>1</v>
      </c>
      <c r="AZ3">
        <v>2</v>
      </c>
      <c r="BA3">
        <v>4</v>
      </c>
      <c r="BB3">
        <v>1.41</v>
      </c>
      <c r="BC3">
        <v>5</v>
      </c>
      <c r="BD3">
        <v>5</v>
      </c>
    </row>
    <row r="4" spans="1:56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M4" s="72" t="s">
        <v>151</v>
      </c>
      <c r="AN4">
        <v>1</v>
      </c>
      <c r="AO4">
        <v>1</v>
      </c>
      <c r="AP4">
        <v>0</v>
      </c>
      <c r="AQ4">
        <v>0</v>
      </c>
      <c r="AR4">
        <v>2</v>
      </c>
      <c r="AS4">
        <v>0</v>
      </c>
      <c r="AT4">
        <v>4</v>
      </c>
      <c r="AU4" t="s">
        <v>151</v>
      </c>
      <c r="AV4">
        <v>1</v>
      </c>
      <c r="AW4">
        <v>1</v>
      </c>
      <c r="AX4">
        <v>0</v>
      </c>
      <c r="AY4">
        <v>0</v>
      </c>
      <c r="AZ4">
        <v>2</v>
      </c>
      <c r="BA4">
        <v>3.25</v>
      </c>
      <c r="BB4">
        <v>2.06</v>
      </c>
      <c r="BC4">
        <v>4</v>
      </c>
      <c r="BD4">
        <v>5</v>
      </c>
    </row>
    <row r="5" spans="1:56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M5" s="72" t="s">
        <v>152</v>
      </c>
      <c r="AN5">
        <v>0</v>
      </c>
      <c r="AO5">
        <v>1</v>
      </c>
      <c r="AP5">
        <v>0</v>
      </c>
      <c r="AQ5">
        <v>2</v>
      </c>
      <c r="AR5">
        <v>1</v>
      </c>
      <c r="AS5">
        <v>0</v>
      </c>
      <c r="AT5">
        <v>4</v>
      </c>
      <c r="AU5" t="s">
        <v>152</v>
      </c>
      <c r="AV5">
        <v>0</v>
      </c>
      <c r="AW5">
        <v>1</v>
      </c>
      <c r="AX5">
        <v>0</v>
      </c>
      <c r="AY5">
        <v>2</v>
      </c>
      <c r="AZ5">
        <v>1</v>
      </c>
      <c r="BA5">
        <v>3.75</v>
      </c>
      <c r="BB5">
        <v>1.26</v>
      </c>
      <c r="BC5">
        <v>4</v>
      </c>
      <c r="BD5">
        <v>4</v>
      </c>
    </row>
    <row r="6" spans="1:56" ht="15.75">
      <c r="A6" s="117" t="s">
        <v>134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72" t="s">
        <v>153</v>
      </c>
      <c r="AN6">
        <v>3</v>
      </c>
      <c r="AO6">
        <v>0</v>
      </c>
      <c r="AP6">
        <v>0</v>
      </c>
      <c r="AQ6">
        <v>0</v>
      </c>
      <c r="AR6">
        <v>0</v>
      </c>
      <c r="AS6">
        <v>1</v>
      </c>
      <c r="AT6">
        <v>4</v>
      </c>
      <c r="AU6" t="s">
        <v>153</v>
      </c>
      <c r="AV6">
        <v>3</v>
      </c>
      <c r="AW6">
        <v>0</v>
      </c>
      <c r="AX6">
        <v>0</v>
      </c>
      <c r="AY6">
        <v>0</v>
      </c>
      <c r="AZ6">
        <v>0</v>
      </c>
      <c r="BA6">
        <v>1</v>
      </c>
      <c r="BB6">
        <v>0</v>
      </c>
      <c r="BC6">
        <v>1</v>
      </c>
      <c r="BD6">
        <v>1</v>
      </c>
    </row>
    <row r="7" spans="1:56" ht="18.75" customHeight="1">
      <c r="A7" s="118" t="s">
        <v>1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72" t="s">
        <v>154</v>
      </c>
      <c r="AN7">
        <v>2</v>
      </c>
      <c r="AO7">
        <v>0</v>
      </c>
      <c r="AP7">
        <v>0</v>
      </c>
      <c r="AQ7">
        <v>0</v>
      </c>
      <c r="AR7">
        <v>2</v>
      </c>
      <c r="AS7">
        <v>0</v>
      </c>
      <c r="AT7">
        <v>4</v>
      </c>
      <c r="AU7" t="s">
        <v>154</v>
      </c>
      <c r="AV7">
        <v>2</v>
      </c>
      <c r="AW7">
        <v>0</v>
      </c>
      <c r="AX7">
        <v>0</v>
      </c>
      <c r="AY7">
        <v>0</v>
      </c>
      <c r="AZ7">
        <v>2</v>
      </c>
      <c r="BA7">
        <v>3</v>
      </c>
      <c r="BB7">
        <v>2.31</v>
      </c>
      <c r="BC7">
        <v>3</v>
      </c>
      <c r="BD7">
        <v>1</v>
      </c>
    </row>
    <row r="8" spans="1:56" ht="15.75" customHeight="1">
      <c r="A8" s="119" t="s">
        <v>200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72" t="s">
        <v>155</v>
      </c>
      <c r="AN8">
        <v>1</v>
      </c>
      <c r="AO8">
        <v>1</v>
      </c>
      <c r="AP8">
        <v>1</v>
      </c>
      <c r="AQ8">
        <v>0</v>
      </c>
      <c r="AR8">
        <v>1</v>
      </c>
      <c r="AS8">
        <v>0</v>
      </c>
      <c r="AT8">
        <v>4</v>
      </c>
      <c r="AU8" t="s">
        <v>155</v>
      </c>
      <c r="AV8">
        <v>1</v>
      </c>
      <c r="AW8">
        <v>1</v>
      </c>
      <c r="AX8">
        <v>1</v>
      </c>
      <c r="AY8">
        <v>0</v>
      </c>
      <c r="AZ8">
        <v>1</v>
      </c>
      <c r="BA8">
        <v>2.75</v>
      </c>
      <c r="BB8">
        <v>1.71</v>
      </c>
      <c r="BC8">
        <v>3</v>
      </c>
      <c r="BD8">
        <v>1</v>
      </c>
    </row>
    <row r="9" spans="1:56" ht="21" customHeight="1">
      <c r="AM9" s="72" t="s">
        <v>156</v>
      </c>
      <c r="AN9">
        <v>1</v>
      </c>
      <c r="AO9">
        <v>1</v>
      </c>
      <c r="AP9">
        <v>1</v>
      </c>
      <c r="AQ9">
        <v>0</v>
      </c>
      <c r="AR9">
        <v>1</v>
      </c>
      <c r="AS9">
        <v>0</v>
      </c>
      <c r="AT9">
        <v>4</v>
      </c>
      <c r="AU9" t="s">
        <v>156</v>
      </c>
      <c r="AV9">
        <v>1</v>
      </c>
      <c r="AW9">
        <v>1</v>
      </c>
      <c r="AX9">
        <v>1</v>
      </c>
      <c r="AY9">
        <v>0</v>
      </c>
      <c r="AZ9">
        <v>1</v>
      </c>
      <c r="BA9">
        <v>2.75</v>
      </c>
      <c r="BB9">
        <v>1.71</v>
      </c>
      <c r="BC9">
        <v>3</v>
      </c>
      <c r="BD9">
        <v>1</v>
      </c>
    </row>
    <row r="10" spans="1:56" ht="21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72" t="s">
        <v>157</v>
      </c>
      <c r="AN10">
        <v>1</v>
      </c>
      <c r="AO10">
        <v>0</v>
      </c>
      <c r="AP10">
        <v>1</v>
      </c>
      <c r="AQ10">
        <v>1</v>
      </c>
      <c r="AR10">
        <v>1</v>
      </c>
      <c r="AS10">
        <v>0</v>
      </c>
      <c r="AT10">
        <v>4</v>
      </c>
      <c r="AU10" t="s">
        <v>157</v>
      </c>
      <c r="AV10">
        <v>1</v>
      </c>
      <c r="AW10">
        <v>0</v>
      </c>
      <c r="AX10">
        <v>1</v>
      </c>
      <c r="AY10">
        <v>1</v>
      </c>
      <c r="AZ10">
        <v>1</v>
      </c>
      <c r="BA10">
        <v>3.25</v>
      </c>
      <c r="BB10">
        <v>1.71</v>
      </c>
      <c r="BC10">
        <v>4</v>
      </c>
      <c r="BD10">
        <v>1</v>
      </c>
    </row>
    <row r="11" spans="1:56" ht="21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72" t="s">
        <v>158</v>
      </c>
      <c r="AN11">
        <v>0</v>
      </c>
      <c r="AO11">
        <v>0</v>
      </c>
      <c r="AP11">
        <v>1</v>
      </c>
      <c r="AQ11">
        <v>1</v>
      </c>
      <c r="AR11">
        <v>2</v>
      </c>
      <c r="AS11">
        <v>0</v>
      </c>
      <c r="AT11">
        <v>4</v>
      </c>
      <c r="AU11" t="s">
        <v>158</v>
      </c>
      <c r="AV11">
        <v>0</v>
      </c>
      <c r="AW11">
        <v>0</v>
      </c>
      <c r="AX11">
        <v>1</v>
      </c>
      <c r="AY11">
        <v>1</v>
      </c>
      <c r="AZ11">
        <v>2</v>
      </c>
      <c r="BA11">
        <v>4.25</v>
      </c>
      <c r="BB11">
        <v>0.96</v>
      </c>
      <c r="BC11">
        <v>5</v>
      </c>
      <c r="BD11">
        <v>5</v>
      </c>
    </row>
    <row r="12" spans="1:56" ht="15.75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72" t="s">
        <v>159</v>
      </c>
      <c r="AN12">
        <v>0</v>
      </c>
      <c r="AO12">
        <v>0</v>
      </c>
      <c r="AP12">
        <v>1</v>
      </c>
      <c r="AQ12">
        <v>0</v>
      </c>
      <c r="AR12">
        <v>1</v>
      </c>
      <c r="AS12">
        <v>0</v>
      </c>
      <c r="AT12">
        <v>2</v>
      </c>
      <c r="AU12" t="s">
        <v>159</v>
      </c>
      <c r="AV12">
        <v>0</v>
      </c>
      <c r="AW12">
        <v>0</v>
      </c>
      <c r="AX12">
        <v>1</v>
      </c>
      <c r="AY12">
        <v>0</v>
      </c>
      <c r="AZ12">
        <v>1</v>
      </c>
      <c r="BA12">
        <v>4</v>
      </c>
      <c r="BB12">
        <v>1.41</v>
      </c>
      <c r="BC12">
        <v>4</v>
      </c>
      <c r="BD12">
        <v>3</v>
      </c>
    </row>
    <row r="13" spans="1:56" ht="33.75">
      <c r="A13" s="128"/>
      <c r="B13" s="128"/>
      <c r="C13" s="128"/>
      <c r="D13" s="128"/>
      <c r="E13" s="128"/>
      <c r="F13" s="128"/>
      <c r="G13" s="128"/>
      <c r="Y13" s="2"/>
      <c r="Z13" s="3"/>
      <c r="AA13" s="3"/>
      <c r="AB13" s="3"/>
      <c r="AC13" s="3"/>
      <c r="AD13" s="3"/>
      <c r="AE13" s="4"/>
      <c r="AJ13" s="2"/>
      <c r="AK13" s="3"/>
      <c r="AL13" s="3"/>
      <c r="AM13" s="72" t="s">
        <v>160</v>
      </c>
      <c r="AN13">
        <v>0</v>
      </c>
      <c r="AO13">
        <v>1</v>
      </c>
      <c r="AP13">
        <v>3</v>
      </c>
      <c r="AQ13">
        <v>4</v>
      </c>
      <c r="AR13">
        <v>1</v>
      </c>
      <c r="AS13">
        <v>0</v>
      </c>
      <c r="AT13">
        <v>9</v>
      </c>
      <c r="AU13" t="s">
        <v>160</v>
      </c>
      <c r="AV13">
        <v>0</v>
      </c>
      <c r="AW13">
        <v>1</v>
      </c>
      <c r="AX13">
        <v>3</v>
      </c>
      <c r="AY13">
        <v>4</v>
      </c>
      <c r="AZ13">
        <v>1</v>
      </c>
      <c r="BA13">
        <v>3.56</v>
      </c>
      <c r="BB13">
        <v>0.88</v>
      </c>
      <c r="BC13">
        <v>4</v>
      </c>
      <c r="BD13">
        <v>4</v>
      </c>
    </row>
    <row r="14" spans="1:56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6"/>
      <c r="Z14" s="3"/>
      <c r="AA14" s="7"/>
      <c r="AB14" s="7"/>
      <c r="AC14" s="7"/>
      <c r="AD14" s="7"/>
      <c r="AE14" s="4"/>
      <c r="AF14" s="5"/>
      <c r="AG14" s="5"/>
      <c r="AH14" s="5"/>
      <c r="AI14" s="5"/>
      <c r="AJ14" s="6"/>
      <c r="AK14" s="3"/>
      <c r="AL14" s="7"/>
      <c r="AM14" s="72" t="s">
        <v>161</v>
      </c>
      <c r="AN14">
        <v>0</v>
      </c>
      <c r="AO14">
        <v>2</v>
      </c>
      <c r="AP14">
        <v>3</v>
      </c>
      <c r="AQ14">
        <v>3</v>
      </c>
      <c r="AR14">
        <v>2</v>
      </c>
      <c r="AS14">
        <v>0</v>
      </c>
      <c r="AT14">
        <v>10</v>
      </c>
      <c r="AU14" t="s">
        <v>161</v>
      </c>
      <c r="AV14">
        <v>0</v>
      </c>
      <c r="AW14">
        <v>2</v>
      </c>
      <c r="AX14">
        <v>3</v>
      </c>
      <c r="AY14">
        <v>3</v>
      </c>
      <c r="AZ14">
        <v>2</v>
      </c>
      <c r="BA14">
        <v>3.5</v>
      </c>
      <c r="BB14">
        <v>1.08</v>
      </c>
      <c r="BC14">
        <v>4</v>
      </c>
      <c r="BD14">
        <v>3</v>
      </c>
    </row>
    <row r="15" spans="1:56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6"/>
      <c r="Z15" s="3"/>
      <c r="AA15" s="7"/>
      <c r="AB15" s="7"/>
      <c r="AC15" s="7"/>
      <c r="AD15" s="7"/>
      <c r="AE15" s="4"/>
      <c r="AF15" s="5"/>
      <c r="AG15" s="5"/>
      <c r="AH15" s="5"/>
      <c r="AI15" s="5"/>
      <c r="AJ15" s="6"/>
      <c r="AK15" s="3"/>
      <c r="AL15" s="7"/>
      <c r="AM15" s="72" t="s">
        <v>162</v>
      </c>
      <c r="AN15">
        <v>1</v>
      </c>
      <c r="AO15">
        <v>2</v>
      </c>
      <c r="AP15">
        <v>3</v>
      </c>
      <c r="AQ15">
        <v>3</v>
      </c>
      <c r="AR15">
        <v>1</v>
      </c>
      <c r="AS15">
        <v>0</v>
      </c>
      <c r="AT15">
        <v>10</v>
      </c>
      <c r="AU15" t="s">
        <v>162</v>
      </c>
      <c r="AV15">
        <v>1</v>
      </c>
      <c r="AW15">
        <v>2</v>
      </c>
      <c r="AX15">
        <v>3</v>
      </c>
      <c r="AY15">
        <v>3</v>
      </c>
      <c r="AZ15">
        <v>1</v>
      </c>
      <c r="BA15">
        <v>3.1</v>
      </c>
      <c r="BB15">
        <v>1.2</v>
      </c>
      <c r="BC15">
        <v>3</v>
      </c>
      <c r="BD15">
        <v>3</v>
      </c>
    </row>
    <row r="16" spans="1:5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6"/>
      <c r="Z16" s="3"/>
      <c r="AA16" s="7"/>
      <c r="AB16" s="7"/>
      <c r="AC16" s="7"/>
      <c r="AD16" s="7"/>
      <c r="AE16" s="4"/>
      <c r="AF16" s="5"/>
      <c r="AG16" s="5"/>
      <c r="AH16" s="5"/>
      <c r="AI16" s="5"/>
      <c r="AJ16" s="6"/>
      <c r="AK16" s="3"/>
      <c r="AL16" s="7"/>
      <c r="AM16" s="72" t="s">
        <v>163</v>
      </c>
      <c r="AN16">
        <v>4</v>
      </c>
      <c r="AO16">
        <v>3</v>
      </c>
      <c r="AP16">
        <v>4</v>
      </c>
      <c r="AQ16">
        <v>1</v>
      </c>
      <c r="AR16">
        <v>1</v>
      </c>
      <c r="AS16">
        <v>0</v>
      </c>
      <c r="AT16">
        <v>13</v>
      </c>
      <c r="AU16" t="s">
        <v>163</v>
      </c>
      <c r="AV16">
        <v>4</v>
      </c>
      <c r="AW16">
        <v>3</v>
      </c>
      <c r="AX16">
        <v>4</v>
      </c>
      <c r="AY16">
        <v>1</v>
      </c>
      <c r="AZ16">
        <v>1</v>
      </c>
      <c r="BA16">
        <v>2.38</v>
      </c>
      <c r="BB16">
        <v>1.26</v>
      </c>
      <c r="BC16">
        <v>2</v>
      </c>
      <c r="BD16">
        <v>1</v>
      </c>
    </row>
    <row r="17" spans="1:56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  <c r="Z17" s="3"/>
      <c r="AA17" s="7"/>
      <c r="AB17" s="7"/>
      <c r="AC17" s="7"/>
      <c r="AD17" s="7"/>
      <c r="AE17" s="4"/>
      <c r="AF17" s="5"/>
      <c r="AG17" s="5"/>
      <c r="AH17" s="5"/>
      <c r="AI17" s="5"/>
      <c r="AJ17" s="6"/>
      <c r="AK17" s="3"/>
      <c r="AL17" s="7"/>
      <c r="AM17" s="72" t="s">
        <v>164</v>
      </c>
      <c r="AN17">
        <v>3</v>
      </c>
      <c r="AO17">
        <v>2</v>
      </c>
      <c r="AP17">
        <v>5</v>
      </c>
      <c r="AQ17">
        <v>3</v>
      </c>
      <c r="AR17">
        <v>0</v>
      </c>
      <c r="AS17">
        <v>0</v>
      </c>
      <c r="AT17">
        <v>13</v>
      </c>
      <c r="AU17" t="s">
        <v>164</v>
      </c>
      <c r="AV17">
        <v>3</v>
      </c>
      <c r="AW17">
        <v>2</v>
      </c>
      <c r="AX17">
        <v>5</v>
      </c>
      <c r="AY17">
        <v>3</v>
      </c>
      <c r="AZ17">
        <v>0</v>
      </c>
      <c r="BA17">
        <v>2.62</v>
      </c>
      <c r="BB17">
        <v>1.1200000000000001</v>
      </c>
      <c r="BC17">
        <v>3</v>
      </c>
      <c r="BD17">
        <v>3</v>
      </c>
    </row>
    <row r="18" spans="1:56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6"/>
      <c r="Z18" s="3"/>
      <c r="AA18" s="7"/>
      <c r="AB18" s="7"/>
      <c r="AC18" s="7"/>
      <c r="AD18" s="7"/>
      <c r="AE18" s="4"/>
      <c r="AF18" s="5"/>
      <c r="AG18" s="5"/>
      <c r="AH18" s="5"/>
      <c r="AI18" s="5"/>
      <c r="AJ18" s="6"/>
      <c r="AK18" s="3"/>
      <c r="AL18" s="7"/>
      <c r="AM18" s="72" t="s">
        <v>165</v>
      </c>
      <c r="AN18">
        <v>0</v>
      </c>
      <c r="AO18">
        <v>3</v>
      </c>
      <c r="AP18">
        <v>4</v>
      </c>
      <c r="AQ18">
        <v>4</v>
      </c>
      <c r="AR18">
        <v>2</v>
      </c>
      <c r="AS18">
        <v>0</v>
      </c>
      <c r="AT18">
        <v>13</v>
      </c>
      <c r="AU18" t="s">
        <v>165</v>
      </c>
      <c r="AV18">
        <v>0</v>
      </c>
      <c r="AW18">
        <v>3</v>
      </c>
      <c r="AX18">
        <v>4</v>
      </c>
      <c r="AY18">
        <v>4</v>
      </c>
      <c r="AZ18">
        <v>2</v>
      </c>
      <c r="BA18">
        <v>3.38</v>
      </c>
      <c r="BB18">
        <v>1.04</v>
      </c>
      <c r="BC18">
        <v>3</v>
      </c>
      <c r="BD18">
        <v>3</v>
      </c>
    </row>
    <row r="19" spans="1:56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6"/>
      <c r="Z19" s="3"/>
      <c r="AA19" s="7"/>
      <c r="AB19" s="7"/>
      <c r="AC19" s="7"/>
      <c r="AD19" s="7"/>
      <c r="AE19" s="4"/>
      <c r="AF19" s="5"/>
      <c r="AG19" s="5"/>
      <c r="AH19" s="5"/>
      <c r="AI19" s="5"/>
      <c r="AJ19" s="6"/>
      <c r="AK19" s="3"/>
      <c r="AL19" s="7"/>
      <c r="AM19" s="72" t="s">
        <v>166</v>
      </c>
      <c r="AN19">
        <v>2</v>
      </c>
      <c r="AO19">
        <v>0</v>
      </c>
      <c r="AP19">
        <v>5</v>
      </c>
      <c r="AQ19">
        <v>2</v>
      </c>
      <c r="AR19">
        <v>2</v>
      </c>
      <c r="AS19">
        <v>2</v>
      </c>
      <c r="AT19">
        <v>13</v>
      </c>
      <c r="AU19" t="s">
        <v>166</v>
      </c>
      <c r="AV19">
        <v>2</v>
      </c>
      <c r="AW19">
        <v>0</v>
      </c>
      <c r="AX19">
        <v>5</v>
      </c>
      <c r="AY19">
        <v>2</v>
      </c>
      <c r="AZ19">
        <v>2</v>
      </c>
      <c r="BA19">
        <v>3.18</v>
      </c>
      <c r="BB19">
        <v>1.33</v>
      </c>
      <c r="BC19">
        <v>3</v>
      </c>
      <c r="BD19">
        <v>3</v>
      </c>
    </row>
    <row r="20" spans="1:56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6"/>
      <c r="Z20" s="3"/>
      <c r="AA20" s="7"/>
      <c r="AB20" s="7"/>
      <c r="AC20" s="7"/>
      <c r="AD20" s="7"/>
      <c r="AE20" s="4"/>
      <c r="AF20" s="5"/>
      <c r="AG20" s="5"/>
      <c r="AH20" s="5"/>
      <c r="AI20" s="5"/>
      <c r="AJ20" s="6"/>
      <c r="AK20" s="3"/>
      <c r="AL20" s="7"/>
      <c r="AM20" s="72" t="s">
        <v>167</v>
      </c>
      <c r="AN20">
        <v>0</v>
      </c>
      <c r="AO20">
        <v>3</v>
      </c>
      <c r="AP20">
        <v>4</v>
      </c>
      <c r="AQ20">
        <v>5</v>
      </c>
      <c r="AR20">
        <v>1</v>
      </c>
      <c r="AS20">
        <v>0</v>
      </c>
      <c r="AT20">
        <v>13</v>
      </c>
      <c r="AU20" t="s">
        <v>167</v>
      </c>
      <c r="AV20">
        <v>0</v>
      </c>
      <c r="AW20">
        <v>3</v>
      </c>
      <c r="AX20">
        <v>4</v>
      </c>
      <c r="AY20">
        <v>5</v>
      </c>
      <c r="AZ20">
        <v>1</v>
      </c>
      <c r="BA20">
        <v>3.31</v>
      </c>
      <c r="BB20">
        <v>0.95</v>
      </c>
      <c r="BC20">
        <v>3</v>
      </c>
      <c r="BD20">
        <v>4</v>
      </c>
    </row>
    <row r="21" spans="1:56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6"/>
      <c r="Z21" s="3"/>
      <c r="AA21" s="7"/>
      <c r="AB21" s="7"/>
      <c r="AC21" s="7"/>
      <c r="AD21" s="7"/>
      <c r="AE21" s="4"/>
      <c r="AF21" s="5"/>
      <c r="AG21" s="5"/>
      <c r="AH21" s="5"/>
      <c r="AI21" s="5"/>
      <c r="AJ21" s="6"/>
      <c r="AK21" s="3"/>
      <c r="AL21" s="7"/>
      <c r="AM21" s="72" t="s">
        <v>168</v>
      </c>
      <c r="AN21">
        <v>4</v>
      </c>
      <c r="AO21">
        <v>2</v>
      </c>
      <c r="AP21">
        <v>3</v>
      </c>
      <c r="AQ21">
        <v>2</v>
      </c>
      <c r="AR21">
        <v>2</v>
      </c>
      <c r="AS21">
        <v>0</v>
      </c>
      <c r="AT21">
        <v>13</v>
      </c>
      <c r="AU21" t="s">
        <v>168</v>
      </c>
      <c r="AV21">
        <v>4</v>
      </c>
      <c r="AW21">
        <v>2</v>
      </c>
      <c r="AX21">
        <v>3</v>
      </c>
      <c r="AY21">
        <v>2</v>
      </c>
      <c r="AZ21">
        <v>2</v>
      </c>
      <c r="BA21">
        <v>2.69</v>
      </c>
      <c r="BB21">
        <v>1.49</v>
      </c>
      <c r="BC21">
        <v>3</v>
      </c>
      <c r="BD21">
        <v>1</v>
      </c>
    </row>
    <row r="22" spans="1:56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6"/>
      <c r="Z22" s="3"/>
      <c r="AA22" s="7"/>
      <c r="AB22" s="7"/>
      <c r="AC22" s="7"/>
      <c r="AD22" s="7"/>
      <c r="AE22" s="4"/>
      <c r="AF22" s="5"/>
      <c r="AG22" s="5"/>
      <c r="AH22" s="5"/>
      <c r="AI22" s="5"/>
      <c r="AJ22" s="6"/>
      <c r="AK22" s="3"/>
      <c r="AL22" s="7"/>
      <c r="AM22" s="72" t="s">
        <v>169</v>
      </c>
      <c r="AN22">
        <v>1</v>
      </c>
      <c r="AO22">
        <v>0</v>
      </c>
      <c r="AP22">
        <v>1</v>
      </c>
      <c r="AQ22">
        <v>2</v>
      </c>
      <c r="AR22">
        <v>0</v>
      </c>
      <c r="AS22">
        <v>9</v>
      </c>
      <c r="AT22">
        <v>13</v>
      </c>
      <c r="AU22" t="s">
        <v>169</v>
      </c>
      <c r="AV22">
        <v>1</v>
      </c>
      <c r="AW22">
        <v>0</v>
      </c>
      <c r="AX22">
        <v>1</v>
      </c>
      <c r="AY22">
        <v>2</v>
      </c>
      <c r="AZ22">
        <v>0</v>
      </c>
      <c r="BA22">
        <v>3</v>
      </c>
      <c r="BB22">
        <v>1.41</v>
      </c>
      <c r="BC22">
        <v>4</v>
      </c>
      <c r="BD22">
        <v>4</v>
      </c>
    </row>
    <row r="23" spans="1:56" ht="20.25">
      <c r="A23" s="5"/>
      <c r="B23" s="2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72" t="s">
        <v>170</v>
      </c>
      <c r="AN23">
        <v>1</v>
      </c>
      <c r="AO23">
        <v>0</v>
      </c>
      <c r="AP23">
        <v>2</v>
      </c>
      <c r="AQ23">
        <v>6</v>
      </c>
      <c r="AR23">
        <v>2</v>
      </c>
      <c r="AS23">
        <v>2</v>
      </c>
      <c r="AT23">
        <v>13</v>
      </c>
      <c r="AU23" t="s">
        <v>170</v>
      </c>
      <c r="AV23">
        <v>1</v>
      </c>
      <c r="AW23">
        <v>0</v>
      </c>
      <c r="AX23">
        <v>2</v>
      </c>
      <c r="AY23">
        <v>6</v>
      </c>
      <c r="AZ23">
        <v>2</v>
      </c>
      <c r="BA23">
        <v>3.73</v>
      </c>
      <c r="BB23">
        <v>1.1000000000000001</v>
      </c>
      <c r="BC23">
        <v>4</v>
      </c>
      <c r="BD23">
        <v>4</v>
      </c>
    </row>
    <row r="24" spans="1:56" ht="20.25">
      <c r="A24" s="5"/>
      <c r="B24" s="2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72" t="s">
        <v>171</v>
      </c>
      <c r="AN24">
        <v>0</v>
      </c>
      <c r="AO24">
        <v>0</v>
      </c>
      <c r="AP24">
        <v>6</v>
      </c>
      <c r="AQ24">
        <v>6</v>
      </c>
      <c r="AR24">
        <v>1</v>
      </c>
      <c r="AS24">
        <v>0</v>
      </c>
      <c r="AT24">
        <v>13</v>
      </c>
      <c r="AU24" t="s">
        <v>171</v>
      </c>
      <c r="AV24">
        <v>0</v>
      </c>
      <c r="AW24">
        <v>0</v>
      </c>
      <c r="AX24">
        <v>6</v>
      </c>
      <c r="AY24">
        <v>6</v>
      </c>
      <c r="AZ24">
        <v>1</v>
      </c>
      <c r="BA24">
        <v>3.62</v>
      </c>
      <c r="BB24">
        <v>0.65</v>
      </c>
      <c r="BC24">
        <v>4</v>
      </c>
      <c r="BD24">
        <v>3</v>
      </c>
    </row>
    <row r="25" spans="1:56" ht="1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10" t="s">
        <v>11</v>
      </c>
      <c r="W25" s="111"/>
      <c r="X25" s="111"/>
      <c r="Y25" s="111"/>
      <c r="Z25" s="111"/>
      <c r="AA25" s="111"/>
      <c r="AB25" s="23"/>
      <c r="AC25" s="110" t="s">
        <v>12</v>
      </c>
      <c r="AD25" s="111"/>
      <c r="AE25" s="111"/>
      <c r="AF25" s="111"/>
      <c r="AG25" s="111"/>
      <c r="AH25" s="112"/>
      <c r="AI25" s="121" t="s">
        <v>86</v>
      </c>
      <c r="AJ25" s="122"/>
      <c r="AK25" s="122"/>
      <c r="AL25" s="122"/>
      <c r="AM25" s="72" t="s">
        <v>172</v>
      </c>
      <c r="AN25">
        <v>0</v>
      </c>
      <c r="AO25">
        <v>2</v>
      </c>
      <c r="AP25">
        <v>5</v>
      </c>
      <c r="AQ25">
        <v>4</v>
      </c>
      <c r="AR25">
        <v>1</v>
      </c>
      <c r="AS25">
        <v>1</v>
      </c>
      <c r="AT25">
        <v>13</v>
      </c>
      <c r="AU25" t="s">
        <v>172</v>
      </c>
      <c r="AV25">
        <v>0</v>
      </c>
      <c r="AW25">
        <v>2</v>
      </c>
      <c r="AX25">
        <v>5</v>
      </c>
      <c r="AY25">
        <v>4</v>
      </c>
      <c r="AZ25">
        <v>1</v>
      </c>
      <c r="BA25">
        <v>3.33</v>
      </c>
      <c r="BB25">
        <v>0.89</v>
      </c>
      <c r="BC25">
        <v>3</v>
      </c>
      <c r="BD25">
        <v>3</v>
      </c>
    </row>
    <row r="26" spans="1:56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10"/>
      <c r="W26" s="111"/>
      <c r="X26" s="111"/>
      <c r="Y26" s="111"/>
      <c r="Z26" s="111"/>
      <c r="AA26" s="111"/>
      <c r="AB26" s="23"/>
      <c r="AC26" s="110"/>
      <c r="AD26" s="111"/>
      <c r="AE26" s="111"/>
      <c r="AF26" s="111"/>
      <c r="AG26" s="111"/>
      <c r="AH26" s="112"/>
      <c r="AI26" s="121"/>
      <c r="AJ26" s="122"/>
      <c r="AK26" s="122"/>
      <c r="AL26" s="122"/>
      <c r="AM26" s="72" t="s">
        <v>173</v>
      </c>
      <c r="AN26">
        <v>0</v>
      </c>
      <c r="AO26">
        <v>0</v>
      </c>
      <c r="AP26">
        <v>1</v>
      </c>
      <c r="AQ26">
        <v>2</v>
      </c>
      <c r="AR26">
        <v>1</v>
      </c>
      <c r="AS26">
        <v>9</v>
      </c>
      <c r="AT26">
        <v>13</v>
      </c>
      <c r="AU26" t="s">
        <v>173</v>
      </c>
      <c r="AV26">
        <v>0</v>
      </c>
      <c r="AW26">
        <v>0</v>
      </c>
      <c r="AX26">
        <v>1</v>
      </c>
      <c r="AY26">
        <v>2</v>
      </c>
      <c r="AZ26">
        <v>1</v>
      </c>
      <c r="BA26">
        <v>4</v>
      </c>
      <c r="BB26">
        <v>0.82</v>
      </c>
      <c r="BC26">
        <v>4</v>
      </c>
      <c r="BD26">
        <v>4</v>
      </c>
    </row>
    <row r="27" spans="1:56" s="24" customFormat="1" ht="40.5" customHeight="1">
      <c r="A27" s="103" t="s">
        <v>13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43">
        <v>1</v>
      </c>
      <c r="W27" s="43">
        <v>2</v>
      </c>
      <c r="X27" s="43">
        <v>3</v>
      </c>
      <c r="Y27" s="43">
        <v>4</v>
      </c>
      <c r="Z27" s="43">
        <v>5</v>
      </c>
      <c r="AA27" s="43" t="s">
        <v>37</v>
      </c>
      <c r="AB27" s="52" t="s">
        <v>14</v>
      </c>
      <c r="AC27" s="43">
        <v>1</v>
      </c>
      <c r="AD27" s="43">
        <v>2</v>
      </c>
      <c r="AE27" s="43">
        <v>3</v>
      </c>
      <c r="AF27" s="43">
        <v>4</v>
      </c>
      <c r="AG27" s="43">
        <v>5</v>
      </c>
      <c r="AH27" s="43" t="s">
        <v>37</v>
      </c>
      <c r="AI27" s="53" t="s">
        <v>15</v>
      </c>
      <c r="AJ27" s="53" t="s">
        <v>16</v>
      </c>
      <c r="AK27" s="53" t="s">
        <v>17</v>
      </c>
      <c r="AL27" s="53" t="s">
        <v>18</v>
      </c>
      <c r="AM27" s="24" t="s">
        <v>174</v>
      </c>
      <c r="AN27" s="24">
        <v>1</v>
      </c>
      <c r="AO27" s="24">
        <v>1</v>
      </c>
      <c r="AP27" s="24">
        <v>3</v>
      </c>
      <c r="AQ27" s="24">
        <v>5</v>
      </c>
      <c r="AR27" s="24">
        <v>3</v>
      </c>
      <c r="AS27" s="24">
        <v>0</v>
      </c>
      <c r="AT27" s="24">
        <v>13</v>
      </c>
      <c r="AU27" s="24" t="s">
        <v>174</v>
      </c>
      <c r="AV27" s="24">
        <v>1</v>
      </c>
      <c r="AW27" s="24">
        <v>1</v>
      </c>
      <c r="AX27" s="24">
        <v>3</v>
      </c>
      <c r="AY27" s="24">
        <v>5</v>
      </c>
      <c r="AZ27" s="24">
        <v>3</v>
      </c>
      <c r="BA27" s="24">
        <v>3.62</v>
      </c>
      <c r="BB27" s="24">
        <v>1.19</v>
      </c>
      <c r="BC27" s="24">
        <v>4</v>
      </c>
      <c r="BD27" s="24">
        <v>4</v>
      </c>
    </row>
    <row r="28" spans="1:56" s="27" customFormat="1" ht="20.100000000000001" customHeight="1">
      <c r="A28" s="25" t="s">
        <v>19</v>
      </c>
      <c r="B28" s="107" t="s">
        <v>60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89">
        <f>+AN3</f>
        <v>0</v>
      </c>
      <c r="W28" s="89">
        <f t="shared" ref="W28:AA33" si="0">+AO3</f>
        <v>1</v>
      </c>
      <c r="X28" s="89">
        <f t="shared" si="0"/>
        <v>0</v>
      </c>
      <c r="Y28" s="89">
        <f t="shared" si="0"/>
        <v>1</v>
      </c>
      <c r="Z28" s="89">
        <f t="shared" si="0"/>
        <v>2</v>
      </c>
      <c r="AA28" s="89">
        <f t="shared" si="0"/>
        <v>0</v>
      </c>
      <c r="AB28" s="89">
        <f>SUM(V28:AA28)</f>
        <v>4</v>
      </c>
      <c r="AC28" s="26">
        <f t="shared" ref="AC28:AH33" si="1">V28/$AB28</f>
        <v>0</v>
      </c>
      <c r="AD28" s="26">
        <f t="shared" si="1"/>
        <v>0.25</v>
      </c>
      <c r="AE28" s="26">
        <f t="shared" si="1"/>
        <v>0</v>
      </c>
      <c r="AF28" s="26">
        <f t="shared" si="1"/>
        <v>0.25</v>
      </c>
      <c r="AG28" s="26">
        <f t="shared" si="1"/>
        <v>0.5</v>
      </c>
      <c r="AH28" s="26">
        <f t="shared" si="1"/>
        <v>0</v>
      </c>
      <c r="AI28" s="89">
        <f t="shared" ref="AI28:AL33" si="2">+BA3</f>
        <v>4</v>
      </c>
      <c r="AJ28" s="89">
        <f t="shared" si="2"/>
        <v>1.41</v>
      </c>
      <c r="AK28" s="89">
        <f t="shared" si="2"/>
        <v>5</v>
      </c>
      <c r="AL28" s="89">
        <f t="shared" si="2"/>
        <v>5</v>
      </c>
      <c r="AM28" s="27" t="s">
        <v>144</v>
      </c>
      <c r="AU28" s="27" t="s">
        <v>144</v>
      </c>
    </row>
    <row r="29" spans="1:56" s="27" customFormat="1" ht="20.100000000000001" customHeight="1">
      <c r="A29" s="25" t="s">
        <v>20</v>
      </c>
      <c r="B29" s="107" t="s">
        <v>21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89">
        <f t="shared" ref="V29:V33" si="3">+AN4</f>
        <v>1</v>
      </c>
      <c r="W29" s="89">
        <f t="shared" si="0"/>
        <v>1</v>
      </c>
      <c r="X29" s="89">
        <f t="shared" si="0"/>
        <v>0</v>
      </c>
      <c r="Y29" s="89">
        <f t="shared" si="0"/>
        <v>0</v>
      </c>
      <c r="Z29" s="89">
        <f t="shared" si="0"/>
        <v>2</v>
      </c>
      <c r="AA29" s="89">
        <f t="shared" si="0"/>
        <v>0</v>
      </c>
      <c r="AB29" s="89">
        <f t="shared" ref="AB29:AB33" si="4">SUM(V29:AA29)</f>
        <v>4</v>
      </c>
      <c r="AC29" s="26">
        <f t="shared" si="1"/>
        <v>0.25</v>
      </c>
      <c r="AD29" s="26">
        <f t="shared" si="1"/>
        <v>0.25</v>
      </c>
      <c r="AE29" s="26">
        <f t="shared" si="1"/>
        <v>0</v>
      </c>
      <c r="AF29" s="26">
        <f t="shared" si="1"/>
        <v>0</v>
      </c>
      <c r="AG29" s="26">
        <f t="shared" si="1"/>
        <v>0.5</v>
      </c>
      <c r="AH29" s="26">
        <f t="shared" si="1"/>
        <v>0</v>
      </c>
      <c r="AI29" s="89">
        <f t="shared" si="2"/>
        <v>3.25</v>
      </c>
      <c r="AJ29" s="89">
        <f t="shared" si="2"/>
        <v>2.06</v>
      </c>
      <c r="AK29" s="89">
        <f t="shared" si="2"/>
        <v>4</v>
      </c>
      <c r="AL29" s="89">
        <f t="shared" si="2"/>
        <v>5</v>
      </c>
      <c r="AU29" s="27" t="s">
        <v>119</v>
      </c>
    </row>
    <row r="30" spans="1:56" s="27" customFormat="1" ht="20.100000000000001" customHeight="1">
      <c r="A30" s="25" t="s">
        <v>22</v>
      </c>
      <c r="B30" s="107" t="s">
        <v>62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89">
        <f t="shared" si="3"/>
        <v>0</v>
      </c>
      <c r="W30" s="89">
        <f t="shared" si="0"/>
        <v>1</v>
      </c>
      <c r="X30" s="89">
        <f t="shared" si="0"/>
        <v>0</v>
      </c>
      <c r="Y30" s="89">
        <f t="shared" si="0"/>
        <v>2</v>
      </c>
      <c r="Z30" s="89">
        <f t="shared" si="0"/>
        <v>1</v>
      </c>
      <c r="AA30" s="89">
        <f t="shared" si="0"/>
        <v>0</v>
      </c>
      <c r="AB30" s="89">
        <f t="shared" si="4"/>
        <v>4</v>
      </c>
      <c r="AC30" s="26">
        <f t="shared" si="1"/>
        <v>0</v>
      </c>
      <c r="AD30" s="26">
        <f t="shared" si="1"/>
        <v>0.25</v>
      </c>
      <c r="AE30" s="26">
        <f t="shared" si="1"/>
        <v>0</v>
      </c>
      <c r="AF30" s="26">
        <f t="shared" si="1"/>
        <v>0.5</v>
      </c>
      <c r="AG30" s="26">
        <f t="shared" si="1"/>
        <v>0.25</v>
      </c>
      <c r="AH30" s="26">
        <f t="shared" si="1"/>
        <v>0</v>
      </c>
      <c r="AI30" s="89">
        <f t="shared" si="2"/>
        <v>3.75</v>
      </c>
      <c r="AJ30" s="89">
        <f t="shared" si="2"/>
        <v>1.26</v>
      </c>
      <c r="AK30" s="89">
        <f t="shared" si="2"/>
        <v>4</v>
      </c>
      <c r="AL30" s="89">
        <f t="shared" si="2"/>
        <v>4</v>
      </c>
    </row>
    <row r="31" spans="1:56" s="27" customFormat="1" ht="20.100000000000001" customHeight="1">
      <c r="A31" s="25" t="s">
        <v>24</v>
      </c>
      <c r="B31" s="107" t="s">
        <v>23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89">
        <f t="shared" si="3"/>
        <v>3</v>
      </c>
      <c r="W31" s="89">
        <f t="shared" si="0"/>
        <v>0</v>
      </c>
      <c r="X31" s="89">
        <f t="shared" si="0"/>
        <v>0</v>
      </c>
      <c r="Y31" s="89">
        <f t="shared" si="0"/>
        <v>0</v>
      </c>
      <c r="Z31" s="89">
        <f t="shared" si="0"/>
        <v>0</v>
      </c>
      <c r="AA31" s="89">
        <f t="shared" si="0"/>
        <v>1</v>
      </c>
      <c r="AB31" s="89">
        <f t="shared" si="4"/>
        <v>4</v>
      </c>
      <c r="AC31" s="26">
        <f t="shared" si="1"/>
        <v>0.75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0.25</v>
      </c>
      <c r="AI31" s="89">
        <f t="shared" si="2"/>
        <v>1</v>
      </c>
      <c r="AJ31" s="89">
        <f t="shared" si="2"/>
        <v>0</v>
      </c>
      <c r="AK31" s="89">
        <f t="shared" si="2"/>
        <v>1</v>
      </c>
      <c r="AL31" s="89">
        <f t="shared" si="2"/>
        <v>1</v>
      </c>
    </row>
    <row r="32" spans="1:56" s="27" customFormat="1" ht="20.100000000000001" customHeight="1">
      <c r="A32" s="25" t="s">
        <v>26</v>
      </c>
      <c r="B32" s="107" t="s">
        <v>25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89">
        <f t="shared" si="3"/>
        <v>2</v>
      </c>
      <c r="W32" s="89">
        <f t="shared" si="0"/>
        <v>0</v>
      </c>
      <c r="X32" s="89">
        <f t="shared" si="0"/>
        <v>0</v>
      </c>
      <c r="Y32" s="89">
        <f t="shared" si="0"/>
        <v>0</v>
      </c>
      <c r="Z32" s="89">
        <f t="shared" si="0"/>
        <v>2</v>
      </c>
      <c r="AA32" s="89">
        <f t="shared" si="0"/>
        <v>0</v>
      </c>
      <c r="AB32" s="89">
        <f t="shared" si="4"/>
        <v>4</v>
      </c>
      <c r="AC32" s="26">
        <f t="shared" si="1"/>
        <v>0.5</v>
      </c>
      <c r="AD32" s="26">
        <f t="shared" si="1"/>
        <v>0</v>
      </c>
      <c r="AE32" s="26">
        <f t="shared" si="1"/>
        <v>0</v>
      </c>
      <c r="AF32" s="26">
        <f t="shared" si="1"/>
        <v>0</v>
      </c>
      <c r="AG32" s="26">
        <f t="shared" si="1"/>
        <v>0.5</v>
      </c>
      <c r="AH32" s="26">
        <f t="shared" si="1"/>
        <v>0</v>
      </c>
      <c r="AI32" s="89">
        <f t="shared" si="2"/>
        <v>3</v>
      </c>
      <c r="AJ32" s="89">
        <f t="shared" si="2"/>
        <v>2.31</v>
      </c>
      <c r="AK32" s="89">
        <f t="shared" si="2"/>
        <v>3</v>
      </c>
      <c r="AL32" s="89">
        <f t="shared" si="2"/>
        <v>1</v>
      </c>
    </row>
    <row r="33" spans="1:52" s="27" customFormat="1" ht="20.100000000000001" customHeight="1">
      <c r="A33" s="25" t="s">
        <v>61</v>
      </c>
      <c r="B33" s="107" t="s">
        <v>27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89">
        <f t="shared" si="3"/>
        <v>1</v>
      </c>
      <c r="W33" s="89">
        <f t="shared" si="0"/>
        <v>1</v>
      </c>
      <c r="X33" s="89">
        <f t="shared" si="0"/>
        <v>1</v>
      </c>
      <c r="Y33" s="89">
        <f t="shared" si="0"/>
        <v>0</v>
      </c>
      <c r="Z33" s="89">
        <f t="shared" si="0"/>
        <v>1</v>
      </c>
      <c r="AA33" s="89">
        <f t="shared" si="0"/>
        <v>0</v>
      </c>
      <c r="AB33" s="89">
        <f t="shared" si="4"/>
        <v>4</v>
      </c>
      <c r="AC33" s="26">
        <f t="shared" si="1"/>
        <v>0.25</v>
      </c>
      <c r="AD33" s="26">
        <f t="shared" si="1"/>
        <v>0.25</v>
      </c>
      <c r="AE33" s="26">
        <f t="shared" si="1"/>
        <v>0.25</v>
      </c>
      <c r="AF33" s="26">
        <f t="shared" si="1"/>
        <v>0</v>
      </c>
      <c r="AG33" s="26">
        <f t="shared" si="1"/>
        <v>0.25</v>
      </c>
      <c r="AH33" s="26">
        <f t="shared" si="1"/>
        <v>0</v>
      </c>
      <c r="AI33" s="89">
        <f t="shared" si="2"/>
        <v>2.75</v>
      </c>
      <c r="AJ33" s="89">
        <f t="shared" si="2"/>
        <v>1.71</v>
      </c>
      <c r="AK33" s="89">
        <f t="shared" si="2"/>
        <v>3</v>
      </c>
      <c r="AL33" s="89">
        <f t="shared" si="2"/>
        <v>1</v>
      </c>
    </row>
    <row r="34" spans="1:52" s="24" customFormat="1" ht="16.5" customHeight="1">
      <c r="A34" s="28"/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</row>
    <row r="35" spans="1:52" s="24" customFormat="1" ht="16.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32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91" t="s">
        <v>143</v>
      </c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s="24" customFormat="1" ht="26.25" customHeight="1">
      <c r="A36" s="103" t="s">
        <v>28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91" t="s">
        <v>120</v>
      </c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s="24" customFormat="1" ht="13.5" customHeight="1">
      <c r="A37" s="29"/>
      <c r="B37" s="29"/>
      <c r="C37" s="29"/>
      <c r="D37" s="29"/>
      <c r="E37" s="29"/>
      <c r="F37" s="33"/>
      <c r="G37" s="34"/>
      <c r="H37" s="34"/>
      <c r="I37" s="34"/>
      <c r="J37" s="34"/>
      <c r="K37" s="34"/>
      <c r="L37" s="34"/>
      <c r="M37" s="34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91"/>
      <c r="AN37" s="91"/>
      <c r="AO37" s="91" t="s">
        <v>95</v>
      </c>
      <c r="AP37" s="91" t="s">
        <v>175</v>
      </c>
      <c r="AQ37" s="91" t="s">
        <v>176</v>
      </c>
      <c r="AR37" s="91" t="s">
        <v>108</v>
      </c>
      <c r="AS37" s="91" t="s">
        <v>177</v>
      </c>
      <c r="AT37" s="91" t="s">
        <v>110</v>
      </c>
      <c r="AU37" s="91" t="s">
        <v>178</v>
      </c>
      <c r="AV37" s="91" t="s">
        <v>179</v>
      </c>
      <c r="AW37" s="91" t="s">
        <v>180</v>
      </c>
      <c r="AX37" s="91" t="s">
        <v>181</v>
      </c>
      <c r="AY37" s="91" t="s">
        <v>182</v>
      </c>
      <c r="AZ37" s="91" t="s">
        <v>116</v>
      </c>
    </row>
    <row r="38" spans="1:52" s="24" customFormat="1" ht="21">
      <c r="A38" s="29"/>
      <c r="B38" s="29"/>
      <c r="C38" s="29"/>
      <c r="D38" s="29"/>
      <c r="E38" s="29"/>
      <c r="F38" s="33"/>
      <c r="G38" s="35"/>
      <c r="H38" s="35"/>
      <c r="I38" s="35"/>
      <c r="J38" s="35"/>
      <c r="K38" s="35"/>
      <c r="L38" s="123" t="s">
        <v>96</v>
      </c>
      <c r="M38" s="124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91" t="s">
        <v>121</v>
      </c>
      <c r="AN38" s="91" t="s">
        <v>100</v>
      </c>
      <c r="AO38" s="91">
        <v>13</v>
      </c>
      <c r="AP38" s="91">
        <v>13</v>
      </c>
      <c r="AQ38" s="91">
        <v>13</v>
      </c>
      <c r="AR38" s="91">
        <v>13</v>
      </c>
      <c r="AS38" s="91">
        <v>13</v>
      </c>
      <c r="AT38" s="91">
        <v>13</v>
      </c>
      <c r="AU38" s="91">
        <v>13</v>
      </c>
      <c r="AV38" s="91">
        <v>13</v>
      </c>
      <c r="AW38" s="91">
        <v>13</v>
      </c>
      <c r="AX38" s="91">
        <v>13</v>
      </c>
      <c r="AY38" s="91">
        <v>13</v>
      </c>
      <c r="AZ38" s="91">
        <v>13</v>
      </c>
    </row>
    <row r="39" spans="1:52" s="24" customFormat="1" ht="20.100000000000001" customHeight="1">
      <c r="A39" s="29"/>
      <c r="B39" s="29"/>
      <c r="C39" s="29"/>
      <c r="D39" s="29"/>
      <c r="E39" s="29"/>
      <c r="F39" s="33"/>
      <c r="G39" s="126" t="str">
        <f>+AN59</f>
        <v>Visita del Instituto a la Universidad</v>
      </c>
      <c r="H39" s="126"/>
      <c r="I39" s="126"/>
      <c r="J39" s="126"/>
      <c r="K39" s="126"/>
      <c r="L39" s="123">
        <f>+AO59</f>
        <v>1</v>
      </c>
      <c r="M39" s="124">
        <v>96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91"/>
      <c r="AN39" s="91" t="s">
        <v>122</v>
      </c>
      <c r="AO39" s="91">
        <v>0</v>
      </c>
      <c r="AP39" s="91">
        <v>0</v>
      </c>
      <c r="AQ39" s="91">
        <v>0</v>
      </c>
      <c r="AR39" s="91">
        <v>0</v>
      </c>
      <c r="AS39" s="91">
        <v>0</v>
      </c>
      <c r="AT39" s="91">
        <v>0</v>
      </c>
      <c r="AU39" s="91">
        <v>0</v>
      </c>
      <c r="AV39" s="91">
        <v>0</v>
      </c>
      <c r="AW39" s="91">
        <v>0</v>
      </c>
      <c r="AX39" s="91">
        <v>0</v>
      </c>
      <c r="AY39" s="91">
        <v>0</v>
      </c>
      <c r="AZ39" s="91">
        <v>0</v>
      </c>
    </row>
    <row r="40" spans="1:52" s="24" customFormat="1" ht="20.100000000000001" customHeight="1">
      <c r="A40" s="29"/>
      <c r="B40" s="29"/>
      <c r="C40" s="29"/>
      <c r="D40" s="29"/>
      <c r="E40" s="29"/>
      <c r="F40" s="33"/>
      <c r="G40" s="126" t="str">
        <f t="shared" ref="G40:G42" si="5">+AN60</f>
        <v>Información que llega al Instituto</v>
      </c>
      <c r="H40" s="126"/>
      <c r="I40" s="126"/>
      <c r="J40" s="126"/>
      <c r="K40" s="126"/>
      <c r="L40" s="123">
        <f t="shared" ref="L40:L42" si="6">+AO60</f>
        <v>1</v>
      </c>
      <c r="M40" s="124">
        <v>97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91" t="s">
        <v>144</v>
      </c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s="24" customFormat="1" ht="20.100000000000001" customHeight="1">
      <c r="A41" s="29"/>
      <c r="B41" s="29"/>
      <c r="C41" s="29"/>
      <c r="D41" s="29"/>
      <c r="E41" s="29"/>
      <c r="F41" s="33"/>
      <c r="G41" s="126" t="str">
        <f t="shared" si="5"/>
        <v>Página Web</v>
      </c>
      <c r="H41" s="126"/>
      <c r="I41" s="126"/>
      <c r="J41" s="126"/>
      <c r="K41" s="126"/>
      <c r="L41" s="123">
        <f t="shared" si="6"/>
        <v>1</v>
      </c>
      <c r="M41" s="124">
        <v>98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s="24" customFormat="1" ht="20.100000000000001" customHeight="1">
      <c r="A42" s="29"/>
      <c r="B42" s="29"/>
      <c r="C42" s="29"/>
      <c r="D42" s="29"/>
      <c r="E42" s="29"/>
      <c r="F42" s="33"/>
      <c r="G42" s="126" t="str">
        <f t="shared" si="5"/>
        <v>Otro</v>
      </c>
      <c r="H42" s="126"/>
      <c r="I42" s="126"/>
      <c r="J42" s="126"/>
      <c r="K42" s="126"/>
      <c r="L42" s="123">
        <f t="shared" si="6"/>
        <v>1</v>
      </c>
      <c r="M42" s="124">
        <v>99</v>
      </c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s="24" customFormat="1" ht="20.100000000000001" customHeight="1">
      <c r="A43" s="29"/>
      <c r="B43" s="29"/>
      <c r="C43" s="29"/>
      <c r="D43" s="29"/>
      <c r="E43" s="29"/>
      <c r="F43" s="33"/>
      <c r="G43" s="126"/>
      <c r="H43" s="126"/>
      <c r="I43" s="126"/>
      <c r="J43" s="126"/>
      <c r="K43" s="126"/>
      <c r="L43" s="123"/>
      <c r="M43" s="124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52" s="24" customFormat="1" ht="15.75" customHeight="1">
      <c r="A44" s="29"/>
      <c r="B44" s="29"/>
      <c r="C44" s="29"/>
      <c r="D44" s="29"/>
      <c r="E44" s="29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91" t="s">
        <v>94</v>
      </c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</row>
    <row r="45" spans="1:52" s="24" customFormat="1" ht="25.5" customHeight="1">
      <c r="A45" s="29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33"/>
      <c r="W45" s="33"/>
      <c r="X45" s="33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91" t="s">
        <v>188</v>
      </c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</row>
    <row r="46" spans="1:52" s="24" customFormat="1" ht="12.75" customHeight="1">
      <c r="A46" s="29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33"/>
      <c r="W46" s="33"/>
      <c r="X46" s="33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91"/>
      <c r="AN46" s="91"/>
      <c r="AO46" s="91" t="s">
        <v>96</v>
      </c>
      <c r="AP46" s="91" t="s">
        <v>97</v>
      </c>
      <c r="AQ46" s="91" t="s">
        <v>98</v>
      </c>
      <c r="AR46" s="91" t="s">
        <v>99</v>
      </c>
      <c r="AS46" s="91"/>
      <c r="AT46" s="91"/>
      <c r="AU46" s="91"/>
      <c r="AV46" s="91"/>
      <c r="AW46" s="91"/>
      <c r="AX46" s="91"/>
      <c r="AY46" s="91"/>
      <c r="AZ46" s="91"/>
    </row>
    <row r="47" spans="1:52" s="24" customFormat="1" ht="21">
      <c r="A47" s="33"/>
      <c r="B47" s="127"/>
      <c r="C47" s="127"/>
      <c r="D47" s="127"/>
      <c r="E47" s="127"/>
      <c r="F47" s="127"/>
      <c r="G47" s="127"/>
      <c r="H47" s="127"/>
      <c r="I47" s="127"/>
      <c r="J47" s="127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29"/>
      <c r="AL47" s="29"/>
      <c r="AM47" s="91" t="s">
        <v>100</v>
      </c>
      <c r="AN47" s="91" t="s">
        <v>102</v>
      </c>
      <c r="AO47" s="91">
        <v>4</v>
      </c>
      <c r="AP47" s="91">
        <v>30.8</v>
      </c>
      <c r="AQ47" s="91">
        <v>30.8</v>
      </c>
      <c r="AR47" s="91">
        <v>30.8</v>
      </c>
      <c r="AS47" s="91"/>
      <c r="AT47" s="91"/>
      <c r="AU47" s="91"/>
      <c r="AV47" s="91"/>
      <c r="AW47" s="91"/>
      <c r="AX47" s="91"/>
      <c r="AY47" s="91"/>
      <c r="AZ47" s="91"/>
    </row>
    <row r="48" spans="1:52" s="24" customFormat="1" ht="21">
      <c r="A48" s="33"/>
      <c r="B48" s="127"/>
      <c r="C48" s="127"/>
      <c r="D48" s="127"/>
      <c r="E48" s="127"/>
      <c r="F48" s="127"/>
      <c r="G48" s="127"/>
      <c r="H48" s="127"/>
      <c r="I48" s="127"/>
      <c r="J48" s="127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91"/>
      <c r="AN48" s="91" t="s">
        <v>103</v>
      </c>
      <c r="AO48" s="91">
        <v>7</v>
      </c>
      <c r="AP48" s="91">
        <v>53.8</v>
      </c>
      <c r="AQ48" s="91">
        <v>53.8</v>
      </c>
      <c r="AR48" s="91">
        <v>84.6</v>
      </c>
      <c r="AS48" s="91"/>
      <c r="AT48" s="91"/>
      <c r="AU48" s="91"/>
      <c r="AV48" s="91"/>
      <c r="AW48" s="91"/>
      <c r="AX48" s="91"/>
      <c r="AY48" s="91"/>
      <c r="AZ48" s="91"/>
    </row>
    <row r="49" spans="1:52" s="24" customFormat="1" ht="21">
      <c r="A49" s="33"/>
      <c r="B49" s="127"/>
      <c r="C49" s="127"/>
      <c r="D49" s="127"/>
      <c r="E49" s="127"/>
      <c r="F49" s="127"/>
      <c r="G49" s="127"/>
      <c r="H49" s="127"/>
      <c r="I49" s="127"/>
      <c r="J49" s="127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91"/>
      <c r="AN49" s="91" t="s">
        <v>104</v>
      </c>
      <c r="AO49" s="91">
        <v>1</v>
      </c>
      <c r="AP49" s="91">
        <v>7.7</v>
      </c>
      <c r="AQ49" s="91">
        <v>7.7</v>
      </c>
      <c r="AR49" s="91">
        <v>92.3</v>
      </c>
      <c r="AS49" s="91"/>
      <c r="AT49" s="91"/>
      <c r="AU49" s="91"/>
      <c r="AV49" s="91"/>
      <c r="AW49" s="91"/>
      <c r="AX49" s="91"/>
      <c r="AY49" s="91"/>
      <c r="AZ49" s="91"/>
    </row>
    <row r="50" spans="1:52" s="24" customFormat="1" ht="21">
      <c r="A50" s="33"/>
      <c r="B50" s="79"/>
      <c r="C50" s="79"/>
      <c r="D50" s="79"/>
      <c r="E50" s="79"/>
      <c r="F50" s="79"/>
      <c r="G50" s="79"/>
      <c r="H50" s="79"/>
      <c r="I50" s="79"/>
      <c r="J50" s="79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91"/>
      <c r="AN50" s="91" t="s">
        <v>105</v>
      </c>
      <c r="AO50" s="91">
        <v>1</v>
      </c>
      <c r="AP50" s="91">
        <v>7.7</v>
      </c>
      <c r="AQ50" s="91">
        <v>7.7</v>
      </c>
      <c r="AR50" s="91">
        <v>100</v>
      </c>
      <c r="AS50" s="91"/>
      <c r="AT50" s="91"/>
      <c r="AU50" s="91"/>
      <c r="AV50" s="91"/>
      <c r="AW50" s="91"/>
      <c r="AX50" s="91"/>
      <c r="AY50" s="91"/>
      <c r="AZ50" s="91"/>
    </row>
    <row r="51" spans="1:52" s="24" customFormat="1" ht="20.25" customHeight="1">
      <c r="A51" s="38"/>
      <c r="B51" s="39"/>
      <c r="C51" s="38"/>
      <c r="D51" s="38"/>
      <c r="E51" s="38"/>
      <c r="F51" s="38"/>
      <c r="G51" s="38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29"/>
      <c r="AM51" s="91"/>
      <c r="AN51" s="91" t="s">
        <v>92</v>
      </c>
      <c r="AO51" s="91">
        <v>13</v>
      </c>
      <c r="AP51" s="91">
        <v>100</v>
      </c>
      <c r="AQ51" s="91">
        <v>100</v>
      </c>
      <c r="AR51" s="91"/>
      <c r="AS51" s="91"/>
      <c r="AT51" s="91"/>
      <c r="AU51" s="91"/>
      <c r="AV51" s="91"/>
      <c r="AW51" s="91"/>
      <c r="AX51" s="91"/>
      <c r="AY51" s="91"/>
      <c r="AZ51" s="91"/>
    </row>
    <row r="52" spans="1:52" s="27" customFormat="1" ht="18.75" customHeight="1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105" t="s">
        <v>11</v>
      </c>
      <c r="W52" s="105"/>
      <c r="X52" s="105"/>
      <c r="Y52" s="105"/>
      <c r="Z52" s="105"/>
      <c r="AA52" s="105"/>
      <c r="AB52" s="23"/>
      <c r="AC52" s="105" t="s">
        <v>12</v>
      </c>
      <c r="AD52" s="105"/>
      <c r="AE52" s="105"/>
      <c r="AF52" s="105"/>
      <c r="AG52" s="105"/>
      <c r="AH52" s="105"/>
      <c r="AI52" s="106" t="s">
        <v>86</v>
      </c>
      <c r="AJ52" s="106"/>
      <c r="AK52" s="106"/>
      <c r="AL52" s="106"/>
      <c r="AM52" s="77" t="s">
        <v>144</v>
      </c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</row>
    <row r="53" spans="1:52" s="24" customFormat="1" ht="30.75" customHeight="1">
      <c r="A53" s="33"/>
      <c r="B53" s="125"/>
      <c r="C53" s="125"/>
      <c r="D53" s="42"/>
      <c r="E53" s="42"/>
      <c r="F53" s="42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105"/>
      <c r="W53" s="105"/>
      <c r="X53" s="105"/>
      <c r="Y53" s="105"/>
      <c r="Z53" s="105"/>
      <c r="AA53" s="105"/>
      <c r="AB53" s="23"/>
      <c r="AC53" s="105"/>
      <c r="AD53" s="105"/>
      <c r="AE53" s="105"/>
      <c r="AF53" s="105"/>
      <c r="AG53" s="105"/>
      <c r="AH53" s="105"/>
      <c r="AI53" s="106"/>
      <c r="AJ53" s="106"/>
      <c r="AK53" s="106"/>
      <c r="AL53" s="106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</row>
    <row r="54" spans="1:52" s="24" customFormat="1" ht="36.75" customHeight="1">
      <c r="A54" s="103" t="s">
        <v>36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43">
        <v>1</v>
      </c>
      <c r="W54" s="43">
        <v>2</v>
      </c>
      <c r="X54" s="43">
        <v>3</v>
      </c>
      <c r="Y54" s="43">
        <v>4</v>
      </c>
      <c r="Z54" s="43">
        <v>5</v>
      </c>
      <c r="AA54" s="43" t="s">
        <v>37</v>
      </c>
      <c r="AB54" s="52" t="s">
        <v>14</v>
      </c>
      <c r="AC54" s="43">
        <v>1</v>
      </c>
      <c r="AD54" s="43">
        <v>2</v>
      </c>
      <c r="AE54" s="43">
        <v>3</v>
      </c>
      <c r="AF54" s="43">
        <v>4</v>
      </c>
      <c r="AG54" s="43">
        <v>5</v>
      </c>
      <c r="AH54" s="43" t="s">
        <v>37</v>
      </c>
      <c r="AI54" s="53" t="s">
        <v>15</v>
      </c>
      <c r="AJ54" s="53" t="s">
        <v>16</v>
      </c>
      <c r="AK54" s="53" t="s">
        <v>17</v>
      </c>
      <c r="AL54" s="53" t="s">
        <v>18</v>
      </c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</row>
    <row r="55" spans="1:52" s="27" customFormat="1" ht="18.75">
      <c r="A55" s="25" t="s">
        <v>38</v>
      </c>
      <c r="B55" s="107" t="s">
        <v>63</v>
      </c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87">
        <f>+AN9</f>
        <v>1</v>
      </c>
      <c r="W55" s="87">
        <f t="shared" ref="W55:AA57" si="7">+AO9</f>
        <v>1</v>
      </c>
      <c r="X55" s="87">
        <f t="shared" si="7"/>
        <v>1</v>
      </c>
      <c r="Y55" s="87">
        <f t="shared" si="7"/>
        <v>0</v>
      </c>
      <c r="Z55" s="87">
        <f t="shared" si="7"/>
        <v>1</v>
      </c>
      <c r="AA55" s="87">
        <f t="shared" si="7"/>
        <v>0</v>
      </c>
      <c r="AB55" s="87">
        <f>SUM(V55:AA55)</f>
        <v>4</v>
      </c>
      <c r="AC55" s="26">
        <f>V55/$AB55</f>
        <v>0.25</v>
      </c>
      <c r="AD55" s="26">
        <f t="shared" ref="AD55:AH57" si="8">W55/$AB55</f>
        <v>0.25</v>
      </c>
      <c r="AE55" s="26">
        <f t="shared" si="8"/>
        <v>0.25</v>
      </c>
      <c r="AF55" s="26">
        <f t="shared" si="8"/>
        <v>0</v>
      </c>
      <c r="AG55" s="26">
        <f t="shared" si="8"/>
        <v>0.25</v>
      </c>
      <c r="AH55" s="26">
        <f t="shared" si="8"/>
        <v>0</v>
      </c>
      <c r="AI55" s="87">
        <f t="shared" ref="AI55:AL57" si="9">+BA9</f>
        <v>2.75</v>
      </c>
      <c r="AJ55" s="87">
        <f t="shared" si="9"/>
        <v>1.71</v>
      </c>
      <c r="AK55" s="87">
        <f t="shared" si="9"/>
        <v>3</v>
      </c>
      <c r="AL55" s="87">
        <f t="shared" si="9"/>
        <v>1</v>
      </c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</row>
    <row r="56" spans="1:52" s="27" customFormat="1" ht="18.75">
      <c r="A56" s="25" t="s">
        <v>39</v>
      </c>
      <c r="B56" s="107" t="s">
        <v>64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87">
        <f t="shared" ref="V56:V57" si="10">+AN10</f>
        <v>1</v>
      </c>
      <c r="W56" s="87">
        <f t="shared" si="7"/>
        <v>0</v>
      </c>
      <c r="X56" s="87">
        <f t="shared" si="7"/>
        <v>1</v>
      </c>
      <c r="Y56" s="87">
        <f t="shared" si="7"/>
        <v>1</v>
      </c>
      <c r="Z56" s="87">
        <f t="shared" si="7"/>
        <v>1</v>
      </c>
      <c r="AA56" s="87">
        <f t="shared" si="7"/>
        <v>0</v>
      </c>
      <c r="AB56" s="87">
        <f t="shared" ref="AB56:AB57" si="11">SUM(V56:AA56)</f>
        <v>4</v>
      </c>
      <c r="AC56" s="26">
        <f t="shared" ref="AC56:AC57" si="12">V56/$AB56</f>
        <v>0.25</v>
      </c>
      <c r="AD56" s="26">
        <f t="shared" si="8"/>
        <v>0</v>
      </c>
      <c r="AE56" s="26">
        <f t="shared" si="8"/>
        <v>0.25</v>
      </c>
      <c r="AF56" s="26">
        <f t="shared" si="8"/>
        <v>0.25</v>
      </c>
      <c r="AG56" s="26">
        <f t="shared" si="8"/>
        <v>0.25</v>
      </c>
      <c r="AH56" s="26">
        <f t="shared" si="8"/>
        <v>0</v>
      </c>
      <c r="AI56" s="87">
        <f t="shared" si="9"/>
        <v>3.25</v>
      </c>
      <c r="AJ56" s="87">
        <f t="shared" si="9"/>
        <v>1.71</v>
      </c>
      <c r="AK56" s="87">
        <f t="shared" si="9"/>
        <v>4</v>
      </c>
      <c r="AL56" s="87">
        <f t="shared" si="9"/>
        <v>1</v>
      </c>
      <c r="AM56" s="76" t="s">
        <v>189</v>
      </c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</row>
    <row r="57" spans="1:52" s="27" customFormat="1" ht="18.75">
      <c r="A57" s="25" t="s">
        <v>40</v>
      </c>
      <c r="B57" s="107" t="s">
        <v>65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87">
        <f t="shared" si="10"/>
        <v>0</v>
      </c>
      <c r="W57" s="87">
        <f t="shared" si="7"/>
        <v>0</v>
      </c>
      <c r="X57" s="87">
        <f t="shared" si="7"/>
        <v>1</v>
      </c>
      <c r="Y57" s="87">
        <f t="shared" si="7"/>
        <v>1</v>
      </c>
      <c r="Z57" s="87">
        <f t="shared" si="7"/>
        <v>2</v>
      </c>
      <c r="AA57" s="87">
        <f t="shared" si="7"/>
        <v>0</v>
      </c>
      <c r="AB57" s="87">
        <f t="shared" si="11"/>
        <v>4</v>
      </c>
      <c r="AC57" s="26">
        <f t="shared" si="12"/>
        <v>0</v>
      </c>
      <c r="AD57" s="26">
        <f t="shared" si="8"/>
        <v>0</v>
      </c>
      <c r="AE57" s="26">
        <f t="shared" si="8"/>
        <v>0.25</v>
      </c>
      <c r="AF57" s="26">
        <f t="shared" si="8"/>
        <v>0.25</v>
      </c>
      <c r="AG57" s="26">
        <f t="shared" si="8"/>
        <v>0.5</v>
      </c>
      <c r="AH57" s="26">
        <f t="shared" si="8"/>
        <v>0</v>
      </c>
      <c r="AI57" s="87">
        <f t="shared" si="9"/>
        <v>4.25</v>
      </c>
      <c r="AJ57" s="87">
        <f t="shared" si="9"/>
        <v>0.96</v>
      </c>
      <c r="AK57" s="87">
        <f t="shared" si="9"/>
        <v>5</v>
      </c>
      <c r="AL57" s="87">
        <f t="shared" si="9"/>
        <v>5</v>
      </c>
      <c r="AM57" s="76"/>
      <c r="AN57" s="77"/>
      <c r="AO57" s="77" t="s">
        <v>96</v>
      </c>
      <c r="AP57" s="77" t="s">
        <v>97</v>
      </c>
      <c r="AQ57" s="77" t="s">
        <v>98</v>
      </c>
      <c r="AR57" s="77" t="s">
        <v>99</v>
      </c>
      <c r="AS57" s="77"/>
      <c r="AT57" s="77"/>
      <c r="AU57" s="77"/>
      <c r="AV57" s="77"/>
      <c r="AW57" s="77"/>
      <c r="AX57" s="77"/>
      <c r="AY57" s="77"/>
      <c r="AZ57" s="77"/>
    </row>
    <row r="58" spans="1:52" s="24" customFormat="1" ht="16.5" customHeight="1">
      <c r="A58" s="33"/>
      <c r="B58" s="44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1"/>
      <c r="T58" s="31"/>
      <c r="U58" s="31"/>
      <c r="V58" s="31"/>
      <c r="W58" s="31"/>
      <c r="X58" s="31"/>
      <c r="Y58" s="31"/>
      <c r="Z58" s="31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72" t="s">
        <v>100</v>
      </c>
      <c r="AN58" s="91"/>
      <c r="AO58" s="91">
        <v>9</v>
      </c>
      <c r="AP58" s="91">
        <v>69.2</v>
      </c>
      <c r="AQ58" s="91">
        <v>69.2</v>
      </c>
      <c r="AR58" s="91">
        <v>69.2</v>
      </c>
      <c r="AS58" s="91"/>
      <c r="AT58" s="91"/>
      <c r="AU58" s="91"/>
      <c r="AV58" s="91"/>
      <c r="AW58" s="91"/>
      <c r="AX58" s="91"/>
      <c r="AY58" s="91"/>
      <c r="AZ58" s="91"/>
    </row>
    <row r="59" spans="1:52" s="24" customFormat="1" ht="16.5" customHeight="1">
      <c r="A59" s="38"/>
      <c r="B59" s="38"/>
      <c r="C59" s="45"/>
      <c r="D59" s="33"/>
      <c r="E59" s="33"/>
      <c r="F59" s="33"/>
      <c r="G59" s="33"/>
      <c r="H59" s="33"/>
      <c r="I59" s="33"/>
      <c r="J59" s="33"/>
      <c r="K59" s="46"/>
      <c r="L59" s="46"/>
      <c r="M59" s="33"/>
      <c r="N59" s="33"/>
      <c r="O59" s="33"/>
      <c r="P59" s="31"/>
      <c r="Q59" s="31"/>
      <c r="R59" s="31"/>
      <c r="S59" s="31"/>
      <c r="T59" s="46"/>
      <c r="U59" s="46"/>
      <c r="V59" s="31"/>
      <c r="W59" s="31"/>
      <c r="X59" s="31"/>
      <c r="Y59" s="31"/>
      <c r="Z59" s="31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72"/>
      <c r="AN59" s="91" t="s">
        <v>31</v>
      </c>
      <c r="AO59" s="91">
        <v>1</v>
      </c>
      <c r="AP59" s="91">
        <v>7.7</v>
      </c>
      <c r="AQ59" s="91">
        <v>7.7</v>
      </c>
      <c r="AR59" s="91">
        <v>76.900000000000006</v>
      </c>
      <c r="AS59" s="91"/>
      <c r="AT59" s="91"/>
      <c r="AU59" s="91"/>
      <c r="AV59" s="91"/>
      <c r="AW59" s="91"/>
      <c r="AX59" s="91"/>
      <c r="AY59" s="91"/>
      <c r="AZ59" s="91"/>
    </row>
    <row r="60" spans="1:52" s="24" customFormat="1" ht="36.75" customHeight="1">
      <c r="A60" s="103" t="s">
        <v>52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31"/>
      <c r="W60" s="31"/>
      <c r="X60" s="31"/>
      <c r="Y60" s="31"/>
      <c r="Z60" s="103" t="s">
        <v>53</v>
      </c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72"/>
      <c r="AN60" s="91" t="s">
        <v>32</v>
      </c>
      <c r="AO60" s="91">
        <v>1</v>
      </c>
      <c r="AP60" s="91">
        <v>7.7</v>
      </c>
      <c r="AQ60" s="91">
        <v>7.7</v>
      </c>
      <c r="AR60" s="91">
        <v>84.6</v>
      </c>
      <c r="AS60" s="91"/>
      <c r="AT60" s="91"/>
      <c r="AU60" s="91"/>
      <c r="AV60" s="91"/>
      <c r="AW60" s="91"/>
      <c r="AX60" s="91"/>
      <c r="AY60" s="91"/>
      <c r="AZ60" s="91"/>
    </row>
    <row r="61" spans="1:52" s="24" customFormat="1" ht="16.5" customHeight="1">
      <c r="A61" s="38"/>
      <c r="B61" s="38"/>
      <c r="C61" s="45"/>
      <c r="D61" s="33"/>
      <c r="E61" s="33"/>
      <c r="F61" s="33"/>
      <c r="G61" s="33"/>
      <c r="H61" s="33"/>
      <c r="I61" s="33"/>
      <c r="J61" s="33"/>
      <c r="K61" s="46"/>
      <c r="L61" s="46"/>
      <c r="M61" s="33"/>
      <c r="N61" s="33"/>
      <c r="O61" s="33"/>
      <c r="P61" s="31"/>
      <c r="Q61" s="31"/>
      <c r="R61" s="31"/>
      <c r="S61" s="31"/>
      <c r="T61" s="46"/>
      <c r="U61" s="46"/>
      <c r="V61" s="31"/>
      <c r="W61" s="31"/>
      <c r="X61" s="31"/>
      <c r="Y61" s="31"/>
      <c r="Z61" s="31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72"/>
      <c r="AN61" s="91" t="s">
        <v>33</v>
      </c>
      <c r="AO61" s="91">
        <v>1</v>
      </c>
      <c r="AP61" s="91">
        <v>7.7</v>
      </c>
      <c r="AQ61" s="91">
        <v>7.7</v>
      </c>
      <c r="AR61" s="91">
        <v>92.3</v>
      </c>
      <c r="AS61" s="91"/>
      <c r="AT61" s="91"/>
      <c r="AU61" s="91"/>
      <c r="AV61" s="91"/>
      <c r="AW61" s="91"/>
      <c r="AX61" s="91"/>
      <c r="AY61" s="91"/>
      <c r="AZ61" s="91"/>
    </row>
    <row r="62" spans="1:52" s="24" customFormat="1" ht="16.5" customHeight="1">
      <c r="A62" s="38"/>
      <c r="B62" s="38"/>
      <c r="C62" s="45"/>
      <c r="D62" s="33"/>
      <c r="E62" s="33"/>
      <c r="F62" s="33"/>
      <c r="G62" s="33"/>
      <c r="H62" s="33"/>
      <c r="I62" s="33"/>
      <c r="J62" s="33"/>
      <c r="K62" s="46"/>
      <c r="L62" s="46"/>
      <c r="M62" s="33"/>
      <c r="N62" s="33"/>
      <c r="O62" s="33"/>
      <c r="P62" s="31"/>
      <c r="Q62" s="31"/>
      <c r="R62" s="31"/>
      <c r="S62" s="31"/>
      <c r="T62" s="46"/>
      <c r="U62" s="46"/>
      <c r="V62" s="31"/>
      <c r="W62" s="31"/>
      <c r="X62" s="31"/>
      <c r="Y62" s="31"/>
      <c r="Z62" s="31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72"/>
      <c r="AN62" s="91" t="s">
        <v>184</v>
      </c>
      <c r="AO62" s="91">
        <v>1</v>
      </c>
      <c r="AP62" s="91">
        <v>7.7</v>
      </c>
      <c r="AQ62" s="91">
        <v>7.7</v>
      </c>
      <c r="AR62" s="91">
        <v>100</v>
      </c>
      <c r="AS62" s="91"/>
      <c r="AT62" s="91"/>
      <c r="AU62" s="91"/>
      <c r="AV62" s="91"/>
      <c r="AW62" s="91"/>
      <c r="AX62" s="91"/>
      <c r="AY62" s="91"/>
      <c r="AZ62" s="91"/>
    </row>
    <row r="63" spans="1:52" s="24" customFormat="1" ht="16.5" customHeight="1">
      <c r="A63" s="38"/>
      <c r="B63" s="38"/>
      <c r="C63" s="45"/>
      <c r="D63" s="33"/>
      <c r="E63" s="33"/>
      <c r="F63" s="33"/>
      <c r="G63" s="33"/>
      <c r="H63" s="33"/>
      <c r="I63" s="33"/>
      <c r="J63" s="33"/>
      <c r="K63" s="46"/>
      <c r="L63" s="46"/>
      <c r="M63" s="33"/>
      <c r="N63" s="33"/>
      <c r="O63" s="33"/>
      <c r="P63" s="31"/>
      <c r="Q63" s="31"/>
      <c r="R63" s="31"/>
      <c r="S63" s="31"/>
      <c r="T63" s="46"/>
      <c r="U63" s="46"/>
      <c r="V63" s="31"/>
      <c r="W63" s="31"/>
      <c r="X63" s="31"/>
      <c r="Y63" s="31"/>
      <c r="Z63" s="31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72"/>
      <c r="AN63" s="91" t="s">
        <v>92</v>
      </c>
      <c r="AO63" s="91">
        <v>13</v>
      </c>
      <c r="AP63" s="91">
        <v>100</v>
      </c>
      <c r="AQ63" s="91">
        <v>100</v>
      </c>
      <c r="AR63" s="91"/>
      <c r="AS63" s="91"/>
      <c r="AT63" s="91"/>
      <c r="AU63" s="91"/>
      <c r="AV63" s="91"/>
      <c r="AW63" s="91"/>
      <c r="AX63" s="91"/>
      <c r="AY63" s="91"/>
      <c r="AZ63" s="91"/>
    </row>
    <row r="64" spans="1:52" s="24" customFormat="1" ht="16.5" customHeight="1">
      <c r="A64" s="38"/>
      <c r="B64" s="38"/>
      <c r="C64" s="45"/>
      <c r="D64" s="33"/>
      <c r="E64" s="33"/>
      <c r="F64" s="33"/>
      <c r="G64" s="33"/>
      <c r="H64" s="33"/>
      <c r="I64" s="33"/>
      <c r="J64" s="33"/>
      <c r="K64" s="46"/>
      <c r="L64" s="46"/>
      <c r="M64" s="33"/>
      <c r="N64" s="33"/>
      <c r="O64" s="33"/>
      <c r="P64" s="31"/>
      <c r="Q64" s="31"/>
      <c r="R64" s="31"/>
      <c r="S64" s="31"/>
      <c r="T64" s="46"/>
      <c r="U64" s="46"/>
      <c r="V64" s="31"/>
      <c r="W64" s="31"/>
      <c r="X64" s="31"/>
      <c r="Y64" s="31"/>
      <c r="Z64" s="31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72" t="s">
        <v>144</v>
      </c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</row>
    <row r="65" spans="1:52" s="24" customFormat="1" ht="16.5" customHeight="1">
      <c r="A65" s="38"/>
      <c r="B65" s="38"/>
      <c r="C65" s="45"/>
      <c r="D65" s="33"/>
      <c r="E65" s="33"/>
      <c r="F65" s="33"/>
      <c r="G65" s="33"/>
      <c r="H65" s="33"/>
      <c r="I65" s="33"/>
      <c r="J65" s="33"/>
      <c r="K65" s="46"/>
      <c r="L65" s="46"/>
      <c r="M65" s="33"/>
      <c r="N65" s="33"/>
      <c r="O65" s="33"/>
      <c r="P65" s="31"/>
      <c r="Q65" s="31"/>
      <c r="R65" s="31"/>
      <c r="S65" s="31"/>
      <c r="T65" s="46"/>
      <c r="U65" s="46"/>
      <c r="V65" s="31"/>
      <c r="W65" s="31"/>
      <c r="X65" s="31"/>
      <c r="Y65" s="31"/>
      <c r="Z65" s="31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72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</row>
    <row r="66" spans="1:52" s="24" customFormat="1" ht="16.5" customHeight="1">
      <c r="A66" s="38"/>
      <c r="B66" s="38"/>
      <c r="C66" s="45"/>
      <c r="D66" s="33"/>
      <c r="E66" s="33"/>
      <c r="F66" s="33"/>
      <c r="G66" s="33"/>
      <c r="H66" s="33"/>
      <c r="I66" s="33"/>
      <c r="J66" s="33"/>
      <c r="K66" s="46"/>
      <c r="L66" s="46"/>
      <c r="M66" s="33"/>
      <c r="N66" s="33"/>
      <c r="O66" s="33"/>
      <c r="P66" s="31"/>
      <c r="Q66" s="31"/>
      <c r="R66" s="31"/>
      <c r="S66" s="31"/>
      <c r="T66" s="46"/>
      <c r="U66" s="46"/>
      <c r="V66" s="31"/>
      <c r="W66" s="31"/>
      <c r="X66" s="31"/>
      <c r="Y66" s="31"/>
      <c r="Z66" s="31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72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</row>
    <row r="67" spans="1:52" s="24" customFormat="1" ht="16.5" customHeight="1">
      <c r="A67" s="38"/>
      <c r="B67" s="38"/>
      <c r="C67" s="45"/>
      <c r="D67" s="33"/>
      <c r="E67" s="33"/>
      <c r="F67" s="33"/>
      <c r="G67" s="33"/>
      <c r="H67" s="33"/>
      <c r="I67" s="33"/>
      <c r="J67" s="33"/>
      <c r="K67" s="46"/>
      <c r="L67" s="46"/>
      <c r="M67" s="33"/>
      <c r="N67" s="33"/>
      <c r="O67" s="33"/>
      <c r="P67" s="31"/>
      <c r="Q67" s="31"/>
      <c r="R67" s="31"/>
      <c r="S67" s="31"/>
      <c r="T67" s="46"/>
      <c r="U67" s="46"/>
      <c r="V67" s="31"/>
      <c r="W67" s="31"/>
      <c r="X67" s="31"/>
      <c r="Y67" s="31"/>
      <c r="Z67" s="31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72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</row>
    <row r="68" spans="1:52" s="24" customFormat="1" ht="16.5" customHeight="1">
      <c r="A68" s="38"/>
      <c r="B68" s="38"/>
      <c r="C68" s="45"/>
      <c r="D68" s="33"/>
      <c r="E68" s="33"/>
      <c r="F68" s="33"/>
      <c r="G68" s="33"/>
      <c r="H68" s="33"/>
      <c r="I68" s="33"/>
      <c r="J68" s="33"/>
      <c r="K68" s="46"/>
      <c r="L68" s="46"/>
      <c r="M68" s="33"/>
      <c r="N68" s="33"/>
      <c r="O68" s="33"/>
      <c r="P68" s="31"/>
      <c r="Q68" s="31"/>
      <c r="R68" s="31"/>
      <c r="S68" s="31"/>
      <c r="T68" s="46"/>
      <c r="U68" s="46"/>
      <c r="V68" s="31"/>
      <c r="W68" s="31"/>
      <c r="X68" s="31"/>
      <c r="Y68" s="31"/>
      <c r="Z68" s="31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72" t="s">
        <v>126</v>
      </c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</row>
    <row r="69" spans="1:52" s="24" customFormat="1" ht="16.5" customHeight="1">
      <c r="A69" s="38"/>
      <c r="B69" s="38"/>
      <c r="C69" s="45"/>
      <c r="D69" s="33"/>
      <c r="E69" s="33"/>
      <c r="F69" s="33"/>
      <c r="G69" s="33"/>
      <c r="H69" s="33"/>
      <c r="I69" s="33"/>
      <c r="J69" s="33"/>
      <c r="K69" s="46"/>
      <c r="L69" s="46"/>
      <c r="M69" s="33"/>
      <c r="N69" s="33"/>
      <c r="O69" s="33"/>
      <c r="P69" s="31"/>
      <c r="Q69" s="31"/>
      <c r="R69" s="31"/>
      <c r="S69" s="31"/>
      <c r="T69" s="46"/>
      <c r="U69" s="46"/>
      <c r="V69" s="31"/>
      <c r="W69" s="31"/>
      <c r="X69" s="31"/>
      <c r="Y69" s="31"/>
      <c r="Z69" s="31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72"/>
      <c r="AN69" s="91"/>
      <c r="AO69" s="91" t="s">
        <v>96</v>
      </c>
      <c r="AP69" s="91" t="s">
        <v>97</v>
      </c>
      <c r="AQ69" s="91" t="s">
        <v>98</v>
      </c>
      <c r="AR69" s="91" t="s">
        <v>99</v>
      </c>
      <c r="AS69" s="91"/>
      <c r="AT69" s="91"/>
      <c r="AU69" s="91"/>
      <c r="AV69" s="91"/>
      <c r="AW69" s="91"/>
      <c r="AX69" s="91"/>
      <c r="AY69" s="91"/>
      <c r="AZ69" s="91"/>
    </row>
    <row r="70" spans="1:52" s="24" customFormat="1" ht="16.5" customHeight="1">
      <c r="A70" s="38"/>
      <c r="B70" s="38"/>
      <c r="C70" s="45"/>
      <c r="D70" s="33"/>
      <c r="E70" s="33"/>
      <c r="F70" s="33"/>
      <c r="G70" s="33"/>
      <c r="H70" s="33"/>
      <c r="I70" s="33"/>
      <c r="J70" s="33"/>
      <c r="K70" s="46"/>
      <c r="L70" s="46"/>
      <c r="M70" s="33"/>
      <c r="N70" s="33"/>
      <c r="O70" s="33"/>
      <c r="P70" s="31"/>
      <c r="Q70" s="31"/>
      <c r="R70" s="31"/>
      <c r="S70" s="31"/>
      <c r="T70" s="46"/>
      <c r="U70" s="46"/>
      <c r="V70" s="31"/>
      <c r="W70" s="31"/>
      <c r="X70" s="31"/>
      <c r="Y70" s="31"/>
      <c r="Z70" s="31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72" t="s">
        <v>100</v>
      </c>
      <c r="AN70" s="91"/>
      <c r="AO70" s="91">
        <v>9</v>
      </c>
      <c r="AP70" s="91">
        <v>69.2</v>
      </c>
      <c r="AQ70" s="91">
        <v>69.2</v>
      </c>
      <c r="AR70" s="91">
        <v>69.2</v>
      </c>
      <c r="AS70" s="91"/>
      <c r="AT70" s="91"/>
      <c r="AU70" s="91"/>
      <c r="AV70" s="91"/>
      <c r="AW70" s="91"/>
      <c r="AX70" s="91"/>
      <c r="AY70" s="91"/>
      <c r="AZ70" s="91"/>
    </row>
    <row r="71" spans="1:52" s="24" customFormat="1" ht="16.5" customHeight="1">
      <c r="A71" s="38"/>
      <c r="B71" s="38"/>
      <c r="C71" s="45"/>
      <c r="D71" s="33"/>
      <c r="E71" s="33"/>
      <c r="F71" s="33"/>
      <c r="G71" s="33"/>
      <c r="H71" s="33"/>
      <c r="I71" s="33"/>
      <c r="J71" s="33"/>
      <c r="K71" s="46"/>
      <c r="L71" s="46"/>
      <c r="M71" s="33"/>
      <c r="N71" s="33"/>
      <c r="O71" s="33"/>
      <c r="P71" s="31"/>
      <c r="Q71" s="31"/>
      <c r="R71" s="31"/>
      <c r="S71" s="31"/>
      <c r="T71" s="46"/>
      <c r="U71" s="46"/>
      <c r="V71" s="31"/>
      <c r="W71" s="31"/>
      <c r="X71" s="31"/>
      <c r="Y71" s="31"/>
      <c r="Z71" s="31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72"/>
      <c r="AN71" s="91" t="s">
        <v>185</v>
      </c>
      <c r="AO71" s="91">
        <v>1</v>
      </c>
      <c r="AP71" s="91">
        <v>7.7</v>
      </c>
      <c r="AQ71" s="91">
        <v>7.7</v>
      </c>
      <c r="AR71" s="91">
        <v>76.900000000000006</v>
      </c>
      <c r="AS71" s="91"/>
      <c r="AT71" s="91"/>
      <c r="AU71" s="91"/>
      <c r="AV71" s="91"/>
      <c r="AW71" s="91"/>
      <c r="AX71" s="91"/>
      <c r="AY71" s="91"/>
      <c r="AZ71" s="91"/>
    </row>
    <row r="72" spans="1:52" s="24" customFormat="1" ht="16.5" customHeight="1">
      <c r="A72" s="38"/>
      <c r="B72" s="38"/>
      <c r="C72" s="45"/>
      <c r="D72" s="33"/>
      <c r="E72" s="33"/>
      <c r="F72" s="33"/>
      <c r="G72" s="33"/>
      <c r="H72" s="33"/>
      <c r="I72" s="33"/>
      <c r="J72" s="33"/>
      <c r="K72" s="46"/>
      <c r="L72" s="46"/>
      <c r="M72" s="33"/>
      <c r="N72" s="33"/>
      <c r="O72" s="33"/>
      <c r="P72" s="31"/>
      <c r="Q72" s="31"/>
      <c r="R72" s="31"/>
      <c r="S72" s="31"/>
      <c r="T72" s="46"/>
      <c r="U72" s="46"/>
      <c r="V72" s="31"/>
      <c r="W72" s="31"/>
      <c r="X72" s="31"/>
      <c r="Y72" s="31"/>
      <c r="Z72" s="31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72"/>
      <c r="AN72" s="91" t="s">
        <v>30</v>
      </c>
      <c r="AO72" s="91">
        <v>3</v>
      </c>
      <c r="AP72" s="91">
        <v>23.1</v>
      </c>
      <c r="AQ72" s="91">
        <v>23.1</v>
      </c>
      <c r="AR72" s="91">
        <v>100</v>
      </c>
      <c r="AS72" s="91"/>
      <c r="AT72" s="91"/>
      <c r="AU72" s="91"/>
      <c r="AV72" s="91"/>
      <c r="AW72" s="91"/>
      <c r="AX72" s="91"/>
      <c r="AY72" s="91"/>
      <c r="AZ72" s="91"/>
    </row>
    <row r="73" spans="1:52" s="24" customFormat="1" ht="16.5" customHeight="1">
      <c r="A73" s="38"/>
      <c r="B73" s="38"/>
      <c r="C73" s="45"/>
      <c r="D73" s="33"/>
      <c r="E73" s="33"/>
      <c r="F73" s="33"/>
      <c r="G73" s="33"/>
      <c r="H73" s="33"/>
      <c r="I73" s="33"/>
      <c r="J73" s="33"/>
      <c r="K73" s="46"/>
      <c r="L73" s="46"/>
      <c r="M73" s="33"/>
      <c r="N73" s="33"/>
      <c r="O73" s="33"/>
      <c r="P73" s="31"/>
      <c r="Q73" s="31"/>
      <c r="R73" s="31"/>
      <c r="S73" s="31"/>
      <c r="T73" s="46"/>
      <c r="U73" s="46"/>
      <c r="V73" s="31"/>
      <c r="W73" s="31"/>
      <c r="X73" s="31"/>
      <c r="Y73" s="31"/>
      <c r="Z73" s="31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72"/>
      <c r="AN73" s="91" t="s">
        <v>92</v>
      </c>
      <c r="AO73" s="91">
        <v>13</v>
      </c>
      <c r="AP73" s="91">
        <v>100</v>
      </c>
      <c r="AQ73" s="91">
        <v>100</v>
      </c>
      <c r="AR73" s="91"/>
      <c r="AS73" s="91"/>
      <c r="AT73" s="91"/>
      <c r="AU73" s="91"/>
      <c r="AV73" s="91"/>
      <c r="AW73" s="91"/>
      <c r="AX73" s="91"/>
      <c r="AY73" s="91"/>
      <c r="AZ73" s="91"/>
    </row>
    <row r="74" spans="1:52" s="24" customFormat="1" ht="16.5" customHeight="1">
      <c r="A74" s="38"/>
      <c r="B74" s="38"/>
      <c r="C74" s="45"/>
      <c r="D74" s="33"/>
      <c r="E74" s="33"/>
      <c r="F74" s="33"/>
      <c r="G74" s="33"/>
      <c r="H74" s="33"/>
      <c r="I74" s="33"/>
      <c r="J74" s="33"/>
      <c r="K74" s="46"/>
      <c r="L74" s="46"/>
      <c r="M74" s="33"/>
      <c r="N74" s="33"/>
      <c r="O74" s="33"/>
      <c r="P74" s="31"/>
      <c r="Q74" s="31"/>
      <c r="R74" s="31"/>
      <c r="S74" s="31"/>
      <c r="T74" s="46"/>
      <c r="U74" s="46"/>
      <c r="V74" s="31"/>
      <c r="W74" s="31"/>
      <c r="X74" s="31"/>
      <c r="Y74" s="31"/>
      <c r="Z74" s="31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72" t="s">
        <v>144</v>
      </c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</row>
    <row r="75" spans="1:52" s="24" customFormat="1" ht="16.5" customHeight="1">
      <c r="A75" s="38"/>
      <c r="B75" s="38"/>
      <c r="C75" s="45"/>
      <c r="D75" s="33"/>
      <c r="E75" s="33"/>
      <c r="F75" s="33"/>
      <c r="G75" s="33"/>
      <c r="H75" s="33"/>
      <c r="I75" s="33"/>
      <c r="J75" s="33"/>
      <c r="K75" s="46"/>
      <c r="L75" s="46"/>
      <c r="M75" s="33"/>
      <c r="N75" s="33"/>
      <c r="O75" s="33"/>
      <c r="P75" s="31"/>
      <c r="Q75" s="31"/>
      <c r="R75" s="31"/>
      <c r="S75" s="31"/>
      <c r="T75" s="46"/>
      <c r="U75" s="46"/>
      <c r="V75" s="31"/>
      <c r="W75" s="31"/>
      <c r="X75" s="31"/>
      <c r="Y75" s="31"/>
      <c r="Z75" s="31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72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</row>
    <row r="76" spans="1:52" s="24" customFormat="1" ht="16.5" customHeight="1">
      <c r="A76" s="38"/>
      <c r="B76" s="38"/>
      <c r="C76" s="45"/>
      <c r="D76" s="33"/>
      <c r="E76" s="33"/>
      <c r="F76" s="33"/>
      <c r="G76" s="33"/>
      <c r="H76" s="33"/>
      <c r="I76" s="33"/>
      <c r="J76" s="33"/>
      <c r="K76" s="46"/>
      <c r="L76" s="46"/>
      <c r="M76" s="33"/>
      <c r="N76" s="33"/>
      <c r="O76" s="33"/>
      <c r="P76" s="31"/>
      <c r="Q76" s="31"/>
      <c r="R76" s="31"/>
      <c r="S76" s="31"/>
      <c r="T76" s="46"/>
      <c r="U76" s="46"/>
      <c r="V76" s="31"/>
      <c r="W76" s="31"/>
      <c r="X76" s="31"/>
      <c r="Y76" s="31"/>
      <c r="Z76" s="31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72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</row>
    <row r="77" spans="1:52" s="24" customFormat="1" ht="16.5" customHeight="1">
      <c r="A77" s="38"/>
      <c r="B77" s="38"/>
      <c r="C77" s="45"/>
      <c r="D77" s="33"/>
      <c r="E77" s="33"/>
      <c r="F77" s="33"/>
      <c r="G77" s="33"/>
      <c r="H77" s="33"/>
      <c r="I77" s="33"/>
      <c r="J77" s="33"/>
      <c r="K77" s="46"/>
      <c r="L77" s="46"/>
      <c r="M77" s="33"/>
      <c r="N77" s="33"/>
      <c r="O77" s="33"/>
      <c r="P77" s="31"/>
      <c r="Q77" s="31"/>
      <c r="R77" s="31"/>
      <c r="S77" s="31"/>
      <c r="T77" s="46"/>
      <c r="U77" s="46"/>
      <c r="V77" s="31"/>
      <c r="W77" s="31"/>
      <c r="X77" s="31"/>
      <c r="Y77" s="31"/>
      <c r="Z77" s="31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72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</row>
    <row r="78" spans="1:52" s="24" customFormat="1" ht="16.5" customHeight="1">
      <c r="A78" s="38"/>
      <c r="B78" s="38"/>
      <c r="C78" s="45"/>
      <c r="D78" s="33"/>
      <c r="E78" s="33"/>
      <c r="F78" s="33"/>
      <c r="G78" s="33"/>
      <c r="H78" s="33"/>
      <c r="I78" s="33"/>
      <c r="J78" s="33"/>
      <c r="K78" s="46"/>
      <c r="L78" s="46"/>
      <c r="M78" s="33"/>
      <c r="N78" s="33"/>
      <c r="O78" s="33"/>
      <c r="P78" s="31"/>
      <c r="Q78" s="31"/>
      <c r="R78" s="31"/>
      <c r="S78" s="31"/>
      <c r="T78" s="46"/>
      <c r="U78" s="46"/>
      <c r="V78" s="31"/>
      <c r="W78" s="31"/>
      <c r="X78" s="31"/>
      <c r="Y78" s="31"/>
      <c r="Z78" s="31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72" t="s">
        <v>190</v>
      </c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</row>
    <row r="79" spans="1:52" s="24" customFormat="1" ht="16.5" customHeight="1">
      <c r="A79" s="38"/>
      <c r="B79" s="38"/>
      <c r="C79" s="45"/>
      <c r="D79" s="33"/>
      <c r="E79" s="33"/>
      <c r="F79" s="33"/>
      <c r="G79" s="33"/>
      <c r="H79" s="33"/>
      <c r="I79" s="33"/>
      <c r="J79" s="33"/>
      <c r="K79" s="46"/>
      <c r="L79" s="46"/>
      <c r="M79" s="33"/>
      <c r="N79" s="33"/>
      <c r="O79" s="33"/>
      <c r="P79" s="31"/>
      <c r="Q79" s="31"/>
      <c r="R79" s="31"/>
      <c r="S79" s="31"/>
      <c r="T79" s="46"/>
      <c r="U79" s="46"/>
      <c r="V79" s="31"/>
      <c r="W79" s="31"/>
      <c r="X79" s="31"/>
      <c r="Y79" s="31"/>
      <c r="Z79" s="31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72"/>
      <c r="AN79" s="91"/>
      <c r="AO79" s="91" t="s">
        <v>96</v>
      </c>
      <c r="AP79" s="91" t="s">
        <v>97</v>
      </c>
      <c r="AQ79" s="91" t="s">
        <v>98</v>
      </c>
      <c r="AR79" s="91" t="s">
        <v>99</v>
      </c>
      <c r="AS79" s="91"/>
      <c r="AT79" s="91"/>
      <c r="AU79" s="91"/>
      <c r="AV79" s="91"/>
      <c r="AW79" s="91"/>
      <c r="AX79" s="91"/>
      <c r="AY79" s="91"/>
      <c r="AZ79" s="91"/>
    </row>
    <row r="80" spans="1:52" s="24" customFormat="1" ht="16.5" customHeight="1">
      <c r="A80" s="38"/>
      <c r="B80" s="38"/>
      <c r="C80" s="45"/>
      <c r="D80" s="33"/>
      <c r="E80" s="33"/>
      <c r="F80" s="33"/>
      <c r="G80" s="33"/>
      <c r="H80" s="33"/>
      <c r="I80" s="33"/>
      <c r="J80" s="33"/>
      <c r="K80" s="46"/>
      <c r="L80" s="46"/>
      <c r="M80" s="33"/>
      <c r="N80" s="33"/>
      <c r="O80" s="33"/>
      <c r="P80" s="31"/>
      <c r="Q80" s="31"/>
      <c r="R80" s="31"/>
      <c r="S80" s="31"/>
      <c r="T80" s="46"/>
      <c r="U80" s="46"/>
      <c r="V80" s="31"/>
      <c r="W80" s="31"/>
      <c r="X80" s="31"/>
      <c r="Y80" s="31"/>
      <c r="Z80" s="31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72" t="s">
        <v>100</v>
      </c>
      <c r="AN80" s="91" t="s">
        <v>30</v>
      </c>
      <c r="AO80" s="91">
        <v>13</v>
      </c>
      <c r="AP80" s="91">
        <v>100</v>
      </c>
      <c r="AQ80" s="91">
        <v>100</v>
      </c>
      <c r="AR80" s="91">
        <v>100</v>
      </c>
      <c r="AS80" s="91"/>
      <c r="AT80" s="91"/>
      <c r="AU80" s="91"/>
      <c r="AV80" s="91"/>
      <c r="AW80" s="91"/>
      <c r="AX80" s="91"/>
      <c r="AY80" s="91"/>
      <c r="AZ80" s="91"/>
    </row>
    <row r="81" spans="1:52" s="24" customFormat="1" ht="16.5" customHeight="1">
      <c r="A81" s="38"/>
      <c r="B81" s="38"/>
      <c r="C81" s="45"/>
      <c r="D81" s="33"/>
      <c r="E81" s="33"/>
      <c r="F81" s="33"/>
      <c r="G81" s="33"/>
      <c r="H81" s="33"/>
      <c r="I81" s="33"/>
      <c r="J81" s="33"/>
      <c r="K81" s="46"/>
      <c r="L81" s="46"/>
      <c r="M81" s="33"/>
      <c r="N81" s="33"/>
      <c r="O81" s="33"/>
      <c r="P81" s="31"/>
      <c r="Q81" s="31"/>
      <c r="R81" s="31"/>
      <c r="S81" s="31"/>
      <c r="T81" s="46"/>
      <c r="U81" s="46"/>
      <c r="V81" s="31"/>
      <c r="W81" s="31"/>
      <c r="X81" s="31"/>
      <c r="Y81" s="31"/>
      <c r="Z81" s="31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72" t="s">
        <v>144</v>
      </c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</row>
    <row r="82" spans="1:52" s="24" customFormat="1" ht="35.25" customHeight="1">
      <c r="A82" s="103" t="s">
        <v>55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29"/>
      <c r="W82" s="29"/>
      <c r="X82" s="29"/>
      <c r="Y82" s="29"/>
      <c r="Z82" s="103" t="s">
        <v>54</v>
      </c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72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</row>
    <row r="83" spans="1:52" s="49" customFormat="1" ht="16.5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93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</row>
    <row r="84" spans="1:52" s="24" customFormat="1" ht="16.5" customHeight="1">
      <c r="A84" s="38"/>
      <c r="B84" s="38"/>
      <c r="C84" s="38"/>
      <c r="D84" s="38"/>
      <c r="E84" s="38"/>
      <c r="F84" s="38"/>
      <c r="G84" s="29"/>
      <c r="H84" s="29"/>
      <c r="I84" s="29"/>
      <c r="J84" s="29"/>
      <c r="K84" s="31"/>
      <c r="L84" s="31"/>
      <c r="M84" s="33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72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</row>
    <row r="85" spans="1:52" s="24" customFormat="1" ht="18.75" customHeight="1">
      <c r="A85" s="38"/>
      <c r="B85" s="38"/>
      <c r="C85" s="38"/>
      <c r="D85" s="38"/>
      <c r="E85" s="38"/>
      <c r="F85" s="38"/>
      <c r="G85" s="29"/>
      <c r="H85" s="29"/>
      <c r="I85" s="29"/>
      <c r="J85" s="29"/>
      <c r="K85" s="33"/>
      <c r="L85" s="33"/>
      <c r="M85" s="33"/>
      <c r="N85" s="33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72" t="s">
        <v>128</v>
      </c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</row>
    <row r="86" spans="1:52" s="24" customFormat="1" ht="16.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29"/>
      <c r="AG86" s="29"/>
      <c r="AH86" s="29"/>
      <c r="AI86" s="29"/>
      <c r="AJ86" s="29"/>
      <c r="AK86" s="29"/>
      <c r="AL86" s="29"/>
      <c r="AM86" s="72"/>
      <c r="AN86" s="91"/>
      <c r="AO86" s="91" t="s">
        <v>96</v>
      </c>
      <c r="AP86" s="91" t="s">
        <v>97</v>
      </c>
      <c r="AQ86" s="91" t="s">
        <v>98</v>
      </c>
      <c r="AR86" s="91" t="s">
        <v>99</v>
      </c>
      <c r="AS86" s="91"/>
      <c r="AT86" s="91"/>
      <c r="AU86" s="91"/>
      <c r="AV86" s="91"/>
      <c r="AW86" s="91"/>
      <c r="AX86" s="91"/>
      <c r="AY86" s="91"/>
      <c r="AZ86" s="91"/>
    </row>
    <row r="87" spans="1:52" s="24" customFormat="1" ht="16.5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29"/>
      <c r="AG87" s="29"/>
      <c r="AH87" s="29"/>
      <c r="AI87" s="29"/>
      <c r="AJ87" s="29"/>
      <c r="AK87" s="29"/>
      <c r="AL87" s="29"/>
      <c r="AM87" s="72" t="s">
        <v>100</v>
      </c>
      <c r="AN87" s="91" t="s">
        <v>185</v>
      </c>
      <c r="AO87" s="91">
        <v>11</v>
      </c>
      <c r="AP87" s="91">
        <v>84.6</v>
      </c>
      <c r="AQ87" s="91">
        <v>84.6</v>
      </c>
      <c r="AR87" s="91">
        <v>84.6</v>
      </c>
      <c r="AS87" s="91"/>
      <c r="AT87" s="91"/>
      <c r="AU87" s="91"/>
      <c r="AV87" s="91"/>
      <c r="AW87" s="91"/>
      <c r="AX87" s="91"/>
      <c r="AY87" s="91"/>
      <c r="AZ87" s="91"/>
    </row>
    <row r="88" spans="1:52" s="24" customFormat="1" ht="16.5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29"/>
      <c r="AG88" s="29"/>
      <c r="AH88" s="29"/>
      <c r="AI88" s="29"/>
      <c r="AJ88" s="29"/>
      <c r="AK88" s="29"/>
      <c r="AL88" s="29"/>
      <c r="AM88" s="72"/>
      <c r="AN88" s="91" t="s">
        <v>30</v>
      </c>
      <c r="AO88" s="91">
        <v>2</v>
      </c>
      <c r="AP88" s="91">
        <v>15.4</v>
      </c>
      <c r="AQ88" s="91">
        <v>15.4</v>
      </c>
      <c r="AR88" s="91">
        <v>100</v>
      </c>
      <c r="AS88" s="91"/>
      <c r="AT88" s="91"/>
      <c r="AU88" s="91"/>
      <c r="AV88" s="91"/>
      <c r="AW88" s="91"/>
      <c r="AX88" s="91"/>
      <c r="AY88" s="91"/>
      <c r="AZ88" s="91"/>
    </row>
    <row r="89" spans="1:52" s="24" customFormat="1" ht="16.5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29"/>
      <c r="AG89" s="29"/>
      <c r="AH89" s="29"/>
      <c r="AI89" s="29"/>
      <c r="AJ89" s="29"/>
      <c r="AK89" s="29"/>
      <c r="AL89" s="29"/>
      <c r="AM89" s="72"/>
      <c r="AN89" s="91" t="s">
        <v>92</v>
      </c>
      <c r="AO89" s="91">
        <v>13</v>
      </c>
      <c r="AP89" s="91">
        <v>100</v>
      </c>
      <c r="AQ89" s="91">
        <v>100</v>
      </c>
      <c r="AR89" s="91"/>
      <c r="AS89" s="91"/>
      <c r="AT89" s="91"/>
      <c r="AU89" s="91"/>
      <c r="AV89" s="91"/>
      <c r="AW89" s="91"/>
      <c r="AX89" s="91"/>
      <c r="AY89" s="91"/>
      <c r="AZ89" s="91"/>
    </row>
    <row r="90" spans="1:52" s="24" customFormat="1" ht="16.5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29"/>
      <c r="AG90" s="29"/>
      <c r="AH90" s="29"/>
      <c r="AI90" s="29"/>
      <c r="AJ90" s="29"/>
      <c r="AK90" s="29"/>
      <c r="AL90" s="29"/>
      <c r="AM90" s="72" t="s">
        <v>144</v>
      </c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</row>
    <row r="91" spans="1:52" s="24" customFormat="1" ht="16.5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29"/>
      <c r="AG91" s="29"/>
      <c r="AH91" s="29"/>
      <c r="AI91" s="29"/>
      <c r="AJ91" s="29"/>
      <c r="AK91" s="29"/>
      <c r="AL91" s="29"/>
      <c r="AM91" s="72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</row>
    <row r="92" spans="1:52" s="24" customFormat="1" ht="16.5" customHeight="1">
      <c r="A92" s="33"/>
      <c r="B92" s="44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29"/>
      <c r="AG92" s="29"/>
      <c r="AH92" s="29"/>
      <c r="AI92" s="29"/>
      <c r="AJ92" s="29"/>
      <c r="AK92" s="29"/>
      <c r="AL92" s="29"/>
      <c r="AM92" s="72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</row>
    <row r="93" spans="1:52" s="24" customFormat="1" ht="16.5" customHeight="1">
      <c r="A93" s="33"/>
      <c r="B93" s="4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29"/>
      <c r="AM93" s="72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</row>
    <row r="94" spans="1:52" s="24" customFormat="1" ht="16.5" customHeight="1">
      <c r="A94" s="33"/>
      <c r="B94" s="44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29"/>
      <c r="AM94" s="72" t="s">
        <v>191</v>
      </c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</row>
    <row r="95" spans="1:52" s="24" customFormat="1" ht="16.5" customHeight="1">
      <c r="A95" s="33"/>
      <c r="B95" s="44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29"/>
      <c r="AM95" s="72"/>
      <c r="AN95" s="91"/>
      <c r="AO95" s="91" t="s">
        <v>96</v>
      </c>
      <c r="AP95" s="91" t="s">
        <v>97</v>
      </c>
      <c r="AQ95" s="91" t="s">
        <v>98</v>
      </c>
      <c r="AR95" s="91" t="s">
        <v>99</v>
      </c>
      <c r="AS95" s="91"/>
      <c r="AT95" s="91"/>
      <c r="AU95" s="91"/>
      <c r="AV95" s="91"/>
      <c r="AW95" s="91"/>
      <c r="AX95" s="91"/>
      <c r="AY95" s="91"/>
      <c r="AZ95" s="91"/>
    </row>
    <row r="96" spans="1:52" s="24" customFormat="1" ht="16.5" customHeight="1">
      <c r="A96" s="33"/>
      <c r="B96" s="44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29"/>
      <c r="AM96" s="72" t="s">
        <v>100</v>
      </c>
      <c r="AN96" s="91"/>
      <c r="AO96" s="91">
        <v>2</v>
      </c>
      <c r="AP96" s="91">
        <v>15.4</v>
      </c>
      <c r="AQ96" s="91">
        <v>15.4</v>
      </c>
      <c r="AR96" s="91">
        <v>15.4</v>
      </c>
      <c r="AS96" s="91"/>
      <c r="AT96" s="91"/>
      <c r="AU96" s="91"/>
      <c r="AV96" s="91"/>
      <c r="AW96" s="91"/>
      <c r="AX96" s="91"/>
      <c r="AY96" s="91"/>
      <c r="AZ96" s="91"/>
    </row>
    <row r="97" spans="1:52" s="24" customFormat="1" ht="16.5" customHeight="1">
      <c r="A97" s="33"/>
      <c r="B97" s="44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29"/>
      <c r="AM97" s="72"/>
      <c r="AN97" s="91" t="s">
        <v>185</v>
      </c>
      <c r="AO97" s="91">
        <v>2</v>
      </c>
      <c r="AP97" s="91">
        <v>15.4</v>
      </c>
      <c r="AQ97" s="91">
        <v>15.4</v>
      </c>
      <c r="AR97" s="91">
        <v>30.8</v>
      </c>
      <c r="AS97" s="91"/>
      <c r="AT97" s="91"/>
      <c r="AU97" s="91"/>
      <c r="AV97" s="91"/>
      <c r="AW97" s="91"/>
      <c r="AX97" s="91"/>
      <c r="AY97" s="91"/>
      <c r="AZ97" s="91"/>
    </row>
    <row r="98" spans="1:52" s="24" customFormat="1" ht="16.5" customHeight="1">
      <c r="A98" s="33"/>
      <c r="B98" s="44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29"/>
      <c r="AM98" s="72"/>
      <c r="AN98" s="91" t="s">
        <v>30</v>
      </c>
      <c r="AO98" s="91">
        <v>9</v>
      </c>
      <c r="AP98" s="91">
        <v>69.2</v>
      </c>
      <c r="AQ98" s="91">
        <v>69.2</v>
      </c>
      <c r="AR98" s="91">
        <v>100</v>
      </c>
      <c r="AS98" s="91"/>
      <c r="AT98" s="91"/>
      <c r="AU98" s="91"/>
      <c r="AV98" s="91"/>
      <c r="AW98" s="91"/>
      <c r="AX98" s="91"/>
      <c r="AY98" s="91"/>
      <c r="AZ98" s="91"/>
    </row>
    <row r="99" spans="1:52" s="24" customFormat="1" ht="16.5" customHeight="1">
      <c r="A99" s="33"/>
      <c r="B99" s="44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29"/>
      <c r="AM99" s="72"/>
      <c r="AN99" s="91" t="s">
        <v>92</v>
      </c>
      <c r="AO99" s="91">
        <v>13</v>
      </c>
      <c r="AP99" s="91">
        <v>100</v>
      </c>
      <c r="AQ99" s="91">
        <v>100</v>
      </c>
      <c r="AR99" s="91"/>
      <c r="AS99" s="91"/>
      <c r="AT99" s="91"/>
      <c r="AU99" s="91"/>
      <c r="AV99" s="91"/>
      <c r="AW99" s="91"/>
      <c r="AX99" s="91"/>
      <c r="AY99" s="91"/>
      <c r="AZ99" s="91"/>
    </row>
    <row r="100" spans="1:52" s="24" customFormat="1" ht="16.5" customHeight="1">
      <c r="A100" s="33"/>
      <c r="B100" s="44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29"/>
      <c r="AM100" s="72" t="s">
        <v>144</v>
      </c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</row>
    <row r="101" spans="1:52" s="24" customFormat="1" ht="16.5" customHeight="1">
      <c r="A101" s="33"/>
      <c r="B101" s="44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29"/>
      <c r="AM101" s="72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</row>
    <row r="102" spans="1:52" s="24" customFormat="1" ht="16.5" customHeight="1">
      <c r="A102" s="33"/>
      <c r="B102" s="44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29"/>
      <c r="AM102" s="72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</row>
    <row r="103" spans="1:52" s="24" customFormat="1" ht="16.5" customHeight="1">
      <c r="A103" s="33"/>
      <c r="B103" s="44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29"/>
      <c r="AM103" s="72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</row>
    <row r="104" spans="1:52" s="24" customFormat="1" ht="16.5" customHeight="1">
      <c r="A104" s="33"/>
      <c r="B104" s="44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29"/>
      <c r="P104" s="29"/>
      <c r="Q104" s="29"/>
      <c r="R104" s="29"/>
      <c r="S104" s="29"/>
      <c r="T104" s="29"/>
      <c r="U104" s="29"/>
      <c r="V104" s="105" t="s">
        <v>11</v>
      </c>
      <c r="W104" s="105"/>
      <c r="X104" s="105"/>
      <c r="Y104" s="105"/>
      <c r="Z104" s="105"/>
      <c r="AA104" s="105"/>
      <c r="AB104" s="23"/>
      <c r="AC104" s="105" t="s">
        <v>12</v>
      </c>
      <c r="AD104" s="105"/>
      <c r="AE104" s="105"/>
      <c r="AF104" s="105"/>
      <c r="AG104" s="105"/>
      <c r="AH104" s="105"/>
      <c r="AI104" s="106" t="s">
        <v>86</v>
      </c>
      <c r="AJ104" s="106"/>
      <c r="AK104" s="106"/>
      <c r="AL104" s="106"/>
      <c r="AM104" s="72" t="s">
        <v>192</v>
      </c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</row>
    <row r="105" spans="1:52" s="24" customFormat="1" ht="16.5" customHeight="1">
      <c r="A105" s="33"/>
      <c r="B105" s="44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50"/>
      <c r="P105" s="50"/>
      <c r="Q105" s="50"/>
      <c r="R105" s="50"/>
      <c r="S105" s="50"/>
      <c r="T105" s="29"/>
      <c r="U105" s="29"/>
      <c r="V105" s="105"/>
      <c r="W105" s="105"/>
      <c r="X105" s="105"/>
      <c r="Y105" s="105"/>
      <c r="Z105" s="105"/>
      <c r="AA105" s="105"/>
      <c r="AB105" s="23"/>
      <c r="AC105" s="105"/>
      <c r="AD105" s="105"/>
      <c r="AE105" s="105"/>
      <c r="AF105" s="105"/>
      <c r="AG105" s="105"/>
      <c r="AH105" s="105"/>
      <c r="AI105" s="106"/>
      <c r="AJ105" s="106"/>
      <c r="AK105" s="106"/>
      <c r="AL105" s="106"/>
      <c r="AM105" s="72"/>
      <c r="AN105" s="91"/>
      <c r="AO105" s="91" t="s">
        <v>96</v>
      </c>
      <c r="AP105" s="91" t="s">
        <v>97</v>
      </c>
      <c r="AQ105" s="91" t="s">
        <v>98</v>
      </c>
      <c r="AR105" s="91" t="s">
        <v>99</v>
      </c>
      <c r="AS105" s="91"/>
      <c r="AT105" s="91"/>
      <c r="AU105" s="91"/>
      <c r="AV105" s="91"/>
      <c r="AW105" s="91"/>
      <c r="AX105" s="91"/>
      <c r="AY105" s="91"/>
      <c r="AZ105" s="91"/>
    </row>
    <row r="106" spans="1:52" s="24" customFormat="1" ht="18.75">
      <c r="A106" s="33"/>
      <c r="B106" s="44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60"/>
      <c r="P106" s="60"/>
      <c r="Q106" s="60"/>
      <c r="R106" s="60"/>
      <c r="S106" s="60"/>
      <c r="T106" s="60"/>
      <c r="U106" s="60"/>
      <c r="V106" s="43">
        <v>1</v>
      </c>
      <c r="W106" s="43">
        <v>2</v>
      </c>
      <c r="X106" s="43">
        <v>3</v>
      </c>
      <c r="Y106" s="43">
        <v>4</v>
      </c>
      <c r="Z106" s="43">
        <v>5</v>
      </c>
      <c r="AA106" s="43" t="s">
        <v>37</v>
      </c>
      <c r="AB106" s="52" t="s">
        <v>14</v>
      </c>
      <c r="AC106" s="43">
        <v>1</v>
      </c>
      <c r="AD106" s="43">
        <v>2</v>
      </c>
      <c r="AE106" s="43">
        <v>3</v>
      </c>
      <c r="AF106" s="43">
        <v>4</v>
      </c>
      <c r="AG106" s="43">
        <v>5</v>
      </c>
      <c r="AH106" s="43" t="s">
        <v>37</v>
      </c>
      <c r="AI106" s="53" t="s">
        <v>15</v>
      </c>
      <c r="AJ106" s="53" t="s">
        <v>41</v>
      </c>
      <c r="AK106" s="53" t="s">
        <v>17</v>
      </c>
      <c r="AL106" s="53" t="s">
        <v>18</v>
      </c>
      <c r="AM106" s="72" t="s">
        <v>100</v>
      </c>
      <c r="AN106" s="91" t="s">
        <v>185</v>
      </c>
      <c r="AO106" s="91">
        <v>9</v>
      </c>
      <c r="AP106" s="91">
        <v>69.2</v>
      </c>
      <c r="AQ106" s="91">
        <v>69.2</v>
      </c>
      <c r="AR106" s="91">
        <v>69.2</v>
      </c>
      <c r="AS106" s="91"/>
      <c r="AT106" s="91"/>
      <c r="AU106" s="91"/>
      <c r="AV106" s="91"/>
      <c r="AW106" s="91"/>
      <c r="AX106" s="91"/>
      <c r="AY106" s="91"/>
      <c r="AZ106" s="91"/>
    </row>
    <row r="107" spans="1:52" s="24" customFormat="1" ht="18.75">
      <c r="A107" s="113" t="s">
        <v>67</v>
      </c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88">
        <f>+AN12</f>
        <v>0</v>
      </c>
      <c r="W107" s="88">
        <f t="shared" ref="W107:AA107" si="13">+AO12</f>
        <v>0</v>
      </c>
      <c r="X107" s="88">
        <f t="shared" si="13"/>
        <v>1</v>
      </c>
      <c r="Y107" s="88">
        <f t="shared" si="13"/>
        <v>0</v>
      </c>
      <c r="Z107" s="88">
        <f t="shared" si="13"/>
        <v>1</v>
      </c>
      <c r="AA107" s="88">
        <f t="shared" si="13"/>
        <v>0</v>
      </c>
      <c r="AB107" s="88">
        <f>SUM(V107:AA107)</f>
        <v>2</v>
      </c>
      <c r="AC107" s="26">
        <f t="shared" ref="AC107:AH107" si="14">V107/$AB107</f>
        <v>0</v>
      </c>
      <c r="AD107" s="26">
        <f t="shared" si="14"/>
        <v>0</v>
      </c>
      <c r="AE107" s="26">
        <f t="shared" si="14"/>
        <v>0.5</v>
      </c>
      <c r="AF107" s="26">
        <f t="shared" si="14"/>
        <v>0</v>
      </c>
      <c r="AG107" s="26">
        <f t="shared" si="14"/>
        <v>0.5</v>
      </c>
      <c r="AH107" s="26">
        <f t="shared" si="14"/>
        <v>0</v>
      </c>
      <c r="AI107" s="88">
        <f t="shared" ref="AI107:AL107" si="15">+BA12</f>
        <v>4</v>
      </c>
      <c r="AJ107" s="88">
        <f t="shared" si="15"/>
        <v>1.41</v>
      </c>
      <c r="AK107" s="88">
        <f t="shared" si="15"/>
        <v>4</v>
      </c>
      <c r="AL107" s="88">
        <f t="shared" si="15"/>
        <v>3</v>
      </c>
      <c r="AM107" s="72"/>
      <c r="AN107" s="91" t="s">
        <v>30</v>
      </c>
      <c r="AO107" s="91">
        <v>4</v>
      </c>
      <c r="AP107" s="91">
        <v>30.8</v>
      </c>
      <c r="AQ107" s="91">
        <v>30.8</v>
      </c>
      <c r="AR107" s="91">
        <v>100</v>
      </c>
      <c r="AS107" s="91"/>
      <c r="AT107" s="91"/>
      <c r="AU107" s="91"/>
      <c r="AV107" s="91"/>
      <c r="AW107" s="91"/>
      <c r="AX107" s="91"/>
      <c r="AY107" s="91"/>
      <c r="AZ107" s="91"/>
    </row>
    <row r="108" spans="1:52" s="24" customFormat="1" ht="16.5" customHeight="1">
      <c r="A108" s="33"/>
      <c r="B108" s="44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29"/>
      <c r="AM108" s="76"/>
      <c r="AN108" s="77" t="s">
        <v>92</v>
      </c>
      <c r="AO108" s="77">
        <v>13</v>
      </c>
      <c r="AP108" s="77">
        <v>100</v>
      </c>
      <c r="AQ108" s="77">
        <v>100</v>
      </c>
      <c r="AR108" s="77"/>
      <c r="AS108" s="77"/>
      <c r="AT108" s="77"/>
      <c r="AU108" s="77"/>
      <c r="AV108" s="77"/>
      <c r="AW108" s="77"/>
      <c r="AX108" s="91"/>
      <c r="AY108" s="91"/>
      <c r="AZ108" s="91"/>
    </row>
    <row r="109" spans="1:52" s="24" customFormat="1" ht="16.5" customHeight="1">
      <c r="A109" s="33"/>
      <c r="B109" s="44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29"/>
      <c r="AM109" s="76" t="s">
        <v>144</v>
      </c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91"/>
      <c r="AY109" s="91"/>
      <c r="AZ109" s="91"/>
    </row>
    <row r="110" spans="1:52" s="24" customFormat="1" ht="16.5" customHeight="1">
      <c r="A110" s="33"/>
      <c r="B110" s="44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29"/>
      <c r="AM110" s="76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91"/>
      <c r="AY110" s="91"/>
      <c r="AZ110" s="91"/>
    </row>
    <row r="111" spans="1:52" s="24" customFormat="1" ht="16.5" customHeight="1">
      <c r="A111" s="33"/>
      <c r="B111" s="44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29"/>
      <c r="AM111" s="76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91"/>
      <c r="AY111" s="91"/>
      <c r="AZ111" s="91"/>
    </row>
    <row r="112" spans="1:52" s="24" customFormat="1" ht="16.5" customHeight="1">
      <c r="A112" s="33"/>
      <c r="B112" s="44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29"/>
      <c r="AM112" s="76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91"/>
      <c r="AY112" s="91"/>
      <c r="AZ112" s="91"/>
    </row>
    <row r="113" spans="1:52" s="24" customFormat="1" ht="36.75" customHeight="1">
      <c r="A113" s="103" t="s">
        <v>56</v>
      </c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76" t="s">
        <v>193</v>
      </c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91"/>
      <c r="AY113" s="91"/>
      <c r="AZ113" s="91"/>
    </row>
    <row r="114" spans="1:52" s="54" customFormat="1" ht="16.5" customHeight="1">
      <c r="A114" s="109"/>
      <c r="B114" s="109"/>
      <c r="C114" s="109"/>
      <c r="D114" s="109"/>
      <c r="E114" s="109"/>
      <c r="F114" s="109"/>
      <c r="K114" s="55"/>
      <c r="L114" s="55"/>
      <c r="M114" s="56"/>
      <c r="N114" s="27"/>
      <c r="O114" s="27"/>
      <c r="P114" s="27"/>
      <c r="Q114" s="27"/>
      <c r="R114" s="27"/>
      <c r="S114" s="27"/>
      <c r="T114" s="27"/>
      <c r="U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72"/>
      <c r="AN114" s="91"/>
      <c r="AO114" s="91" t="s">
        <v>96</v>
      </c>
      <c r="AP114" s="91" t="s">
        <v>97</v>
      </c>
      <c r="AQ114" s="91" t="s">
        <v>98</v>
      </c>
      <c r="AR114" s="91" t="s">
        <v>99</v>
      </c>
      <c r="AS114" s="91"/>
      <c r="AT114" s="91"/>
      <c r="AU114" s="91"/>
      <c r="AV114" s="91"/>
      <c r="AW114" s="91"/>
      <c r="AX114" s="95"/>
      <c r="AY114" s="95"/>
      <c r="AZ114" s="95"/>
    </row>
    <row r="115" spans="1:52" s="54" customFormat="1" ht="16.5" customHeight="1">
      <c r="A115" s="109"/>
      <c r="B115" s="109"/>
      <c r="C115" s="109"/>
      <c r="D115" s="109"/>
      <c r="E115" s="109"/>
      <c r="F115" s="109"/>
      <c r="K115" s="57"/>
      <c r="L115" s="57"/>
      <c r="M115" s="56"/>
      <c r="N115" s="27"/>
      <c r="O115" s="27"/>
      <c r="P115" s="27"/>
      <c r="Q115" s="27"/>
      <c r="R115" s="27"/>
      <c r="S115" s="27"/>
      <c r="T115" s="27"/>
      <c r="U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72" t="s">
        <v>100</v>
      </c>
      <c r="AN115" s="91" t="s">
        <v>185</v>
      </c>
      <c r="AO115" s="91">
        <v>13</v>
      </c>
      <c r="AP115" s="91">
        <v>100</v>
      </c>
      <c r="AQ115" s="91">
        <v>100</v>
      </c>
      <c r="AR115" s="91">
        <v>100</v>
      </c>
      <c r="AS115" s="91"/>
      <c r="AT115" s="91"/>
      <c r="AU115" s="91"/>
      <c r="AV115" s="91"/>
      <c r="AW115" s="91"/>
      <c r="AX115" s="95"/>
      <c r="AY115" s="95"/>
      <c r="AZ115" s="95"/>
    </row>
    <row r="116" spans="1:52" s="54" customFormat="1" ht="18.75" customHeight="1">
      <c r="A116" s="109"/>
      <c r="B116" s="109"/>
      <c r="C116" s="109"/>
      <c r="D116" s="109"/>
      <c r="E116" s="109"/>
      <c r="F116" s="109"/>
      <c r="K116" s="56"/>
      <c r="L116" s="56"/>
      <c r="M116" s="56"/>
      <c r="N116" s="56"/>
      <c r="O116" s="27"/>
      <c r="P116" s="27"/>
      <c r="Q116" s="27"/>
      <c r="R116" s="27"/>
      <c r="S116" s="27"/>
      <c r="T116" s="27"/>
      <c r="U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72" t="s">
        <v>144</v>
      </c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5"/>
      <c r="AY116" s="95"/>
      <c r="AZ116" s="95"/>
    </row>
    <row r="117" spans="1:52" s="24" customFormat="1" ht="16.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29"/>
      <c r="AG117" s="29"/>
      <c r="AH117" s="29"/>
      <c r="AI117" s="29"/>
      <c r="AJ117" s="29"/>
      <c r="AK117" s="29"/>
      <c r="AL117" s="29"/>
      <c r="AM117" s="72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</row>
    <row r="118" spans="1:52" s="24" customFormat="1" ht="16.5" customHeight="1">
      <c r="A118" s="33"/>
      <c r="B118" s="44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29"/>
      <c r="AG118" s="29"/>
      <c r="AH118" s="29"/>
      <c r="AI118" s="29"/>
      <c r="AJ118" s="29"/>
      <c r="AK118" s="29"/>
      <c r="AL118" s="29"/>
      <c r="AM118" s="72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</row>
    <row r="119" spans="1:52" s="24" customFormat="1" ht="16.5" customHeight="1">
      <c r="A119" s="33"/>
      <c r="B119" s="44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29"/>
      <c r="AM119" s="72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</row>
    <row r="120" spans="1:52" s="24" customFormat="1" ht="16.5" customHeight="1">
      <c r="A120" s="33"/>
      <c r="B120" s="44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29"/>
      <c r="P120" s="29"/>
      <c r="Q120" s="29"/>
      <c r="R120" s="29"/>
      <c r="S120" s="29"/>
      <c r="T120" s="29"/>
      <c r="U120" s="29"/>
      <c r="V120" s="105" t="s">
        <v>11</v>
      </c>
      <c r="W120" s="105"/>
      <c r="X120" s="105"/>
      <c r="Y120" s="105"/>
      <c r="Z120" s="105"/>
      <c r="AA120" s="105"/>
      <c r="AB120" s="23"/>
      <c r="AC120" s="105" t="s">
        <v>12</v>
      </c>
      <c r="AD120" s="105"/>
      <c r="AE120" s="105"/>
      <c r="AF120" s="105"/>
      <c r="AG120" s="105"/>
      <c r="AH120" s="105"/>
      <c r="AI120" s="106" t="s">
        <v>86</v>
      </c>
      <c r="AJ120" s="106"/>
      <c r="AK120" s="106"/>
      <c r="AL120" s="106"/>
      <c r="AM120" s="72" t="s">
        <v>194</v>
      </c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</row>
    <row r="121" spans="1:52" s="24" customFormat="1" ht="16.5" customHeight="1">
      <c r="A121" s="33"/>
      <c r="B121" s="44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50"/>
      <c r="P121" s="50"/>
      <c r="Q121" s="50"/>
      <c r="R121" s="50"/>
      <c r="S121" s="50"/>
      <c r="T121" s="29"/>
      <c r="U121" s="29"/>
      <c r="V121" s="105"/>
      <c r="W121" s="105"/>
      <c r="X121" s="105"/>
      <c r="Y121" s="105"/>
      <c r="Z121" s="105"/>
      <c r="AA121" s="105"/>
      <c r="AB121" s="23"/>
      <c r="AC121" s="105"/>
      <c r="AD121" s="105"/>
      <c r="AE121" s="105"/>
      <c r="AF121" s="105"/>
      <c r="AG121" s="105"/>
      <c r="AH121" s="105"/>
      <c r="AI121" s="106"/>
      <c r="AJ121" s="106"/>
      <c r="AK121" s="106"/>
      <c r="AL121" s="106"/>
      <c r="AM121" s="72"/>
      <c r="AN121" s="91"/>
      <c r="AO121" s="91" t="s">
        <v>96</v>
      </c>
      <c r="AP121" s="91" t="s">
        <v>97</v>
      </c>
      <c r="AQ121" s="91" t="s">
        <v>98</v>
      </c>
      <c r="AR121" s="91" t="s">
        <v>99</v>
      </c>
      <c r="AS121" s="91"/>
      <c r="AT121" s="91"/>
      <c r="AU121" s="91"/>
      <c r="AV121" s="91"/>
      <c r="AW121" s="91"/>
      <c r="AX121" s="91"/>
      <c r="AY121" s="91"/>
      <c r="AZ121" s="91"/>
    </row>
    <row r="122" spans="1:52" s="24" customFormat="1" ht="46.5" customHeight="1">
      <c r="A122" s="33"/>
      <c r="B122" s="44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51"/>
      <c r="P122" s="51"/>
      <c r="Q122" s="51"/>
      <c r="R122" s="51"/>
      <c r="S122" s="51"/>
      <c r="T122" s="51"/>
      <c r="U122" s="51"/>
      <c r="V122" s="43">
        <v>1</v>
      </c>
      <c r="W122" s="43">
        <v>2</v>
      </c>
      <c r="X122" s="43">
        <v>3</v>
      </c>
      <c r="Y122" s="43">
        <v>4</v>
      </c>
      <c r="Z122" s="43">
        <v>5</v>
      </c>
      <c r="AA122" s="43" t="s">
        <v>37</v>
      </c>
      <c r="AB122" s="52" t="s">
        <v>14</v>
      </c>
      <c r="AC122" s="43">
        <v>1</v>
      </c>
      <c r="AD122" s="43">
        <v>2</v>
      </c>
      <c r="AE122" s="43">
        <v>3</v>
      </c>
      <c r="AF122" s="43">
        <v>4</v>
      </c>
      <c r="AG122" s="43">
        <v>5</v>
      </c>
      <c r="AH122" s="43" t="s">
        <v>37</v>
      </c>
      <c r="AI122" s="53" t="s">
        <v>15</v>
      </c>
      <c r="AJ122" s="53" t="s">
        <v>41</v>
      </c>
      <c r="AK122" s="53" t="s">
        <v>17</v>
      </c>
      <c r="AL122" s="53" t="s">
        <v>18</v>
      </c>
      <c r="AM122" s="72" t="s">
        <v>100</v>
      </c>
      <c r="AN122" s="91" t="s">
        <v>185</v>
      </c>
      <c r="AO122" s="91">
        <v>10</v>
      </c>
      <c r="AP122" s="91">
        <v>76.900000000000006</v>
      </c>
      <c r="AQ122" s="91">
        <v>76.900000000000006</v>
      </c>
      <c r="AR122" s="91">
        <v>76.900000000000006</v>
      </c>
      <c r="AS122" s="91"/>
      <c r="AT122" s="91"/>
      <c r="AU122" s="91"/>
      <c r="AV122" s="91"/>
      <c r="AW122" s="91"/>
      <c r="AX122" s="91"/>
      <c r="AY122" s="91"/>
      <c r="AZ122" s="91"/>
    </row>
    <row r="123" spans="1:52" s="24" customFormat="1" ht="42" customHeight="1">
      <c r="A123" s="33"/>
      <c r="B123" s="44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107" t="s">
        <v>66</v>
      </c>
      <c r="P123" s="108"/>
      <c r="Q123" s="108"/>
      <c r="R123" s="108"/>
      <c r="S123" s="108"/>
      <c r="T123" s="108"/>
      <c r="U123" s="108"/>
      <c r="V123" s="88">
        <f>+AN13</f>
        <v>0</v>
      </c>
      <c r="W123" s="88">
        <f t="shared" ref="W123:AA123" si="16">+AO13</f>
        <v>1</v>
      </c>
      <c r="X123" s="88">
        <f t="shared" si="16"/>
        <v>3</v>
      </c>
      <c r="Y123" s="88">
        <f t="shared" si="16"/>
        <v>4</v>
      </c>
      <c r="Z123" s="88">
        <f t="shared" si="16"/>
        <v>1</v>
      </c>
      <c r="AA123" s="88">
        <f t="shared" si="16"/>
        <v>0</v>
      </c>
      <c r="AB123" s="88">
        <f>SUM(V123:AA123)</f>
        <v>9</v>
      </c>
      <c r="AC123" s="26">
        <f>V123/$AB123</f>
        <v>0</v>
      </c>
      <c r="AD123" s="26">
        <f t="shared" ref="AD123:AH123" si="17">W123/$AB123</f>
        <v>0.1111111111111111</v>
      </c>
      <c r="AE123" s="26">
        <f t="shared" si="17"/>
        <v>0.33333333333333331</v>
      </c>
      <c r="AF123" s="26">
        <f t="shared" si="17"/>
        <v>0.44444444444444442</v>
      </c>
      <c r="AG123" s="26">
        <f t="shared" si="17"/>
        <v>0.1111111111111111</v>
      </c>
      <c r="AH123" s="26">
        <f t="shared" si="17"/>
        <v>0</v>
      </c>
      <c r="AI123" s="88">
        <f t="shared" ref="AI123:AL123" si="18">+BA13</f>
        <v>3.56</v>
      </c>
      <c r="AJ123" s="88">
        <f t="shared" si="18"/>
        <v>0.88</v>
      </c>
      <c r="AK123" s="88">
        <f t="shared" si="18"/>
        <v>4</v>
      </c>
      <c r="AL123" s="88">
        <f t="shared" si="18"/>
        <v>4</v>
      </c>
      <c r="AM123" s="72"/>
      <c r="AN123" s="91" t="s">
        <v>30</v>
      </c>
      <c r="AO123" s="91">
        <v>3</v>
      </c>
      <c r="AP123" s="91">
        <v>23.1</v>
      </c>
      <c r="AQ123" s="91">
        <v>23.1</v>
      </c>
      <c r="AR123" s="91">
        <v>100</v>
      </c>
      <c r="AS123" s="91"/>
      <c r="AT123" s="91"/>
      <c r="AU123" s="91"/>
      <c r="AV123" s="91"/>
      <c r="AW123" s="91"/>
      <c r="AX123" s="91"/>
      <c r="AY123" s="91"/>
      <c r="AZ123" s="91"/>
    </row>
    <row r="124" spans="1:52" s="24" customFormat="1" ht="16.5" customHeight="1">
      <c r="A124" s="33"/>
      <c r="B124" s="44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29"/>
      <c r="AM124" s="72"/>
      <c r="AN124" s="91" t="s">
        <v>92</v>
      </c>
      <c r="AO124" s="91">
        <v>13</v>
      </c>
      <c r="AP124" s="91">
        <v>100</v>
      </c>
      <c r="AQ124" s="91">
        <v>100</v>
      </c>
      <c r="AR124" s="91"/>
      <c r="AS124" s="91"/>
      <c r="AT124" s="91"/>
      <c r="AU124" s="91"/>
      <c r="AV124" s="91"/>
      <c r="AW124" s="91"/>
      <c r="AX124" s="91"/>
      <c r="AY124" s="91"/>
      <c r="AZ124" s="91"/>
    </row>
    <row r="125" spans="1:52" s="24" customFormat="1" ht="16.5" customHeight="1">
      <c r="A125" s="33"/>
      <c r="B125" s="44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29"/>
      <c r="AM125" s="72" t="s">
        <v>144</v>
      </c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</row>
    <row r="126" spans="1:52" s="24" customFormat="1" ht="16.5" customHeight="1">
      <c r="A126" s="33"/>
      <c r="B126" s="44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29"/>
      <c r="AM126" s="72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</row>
    <row r="127" spans="1:52" s="24" customFormat="1" ht="16.5" customHeight="1">
      <c r="A127" s="33"/>
      <c r="B127" s="44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29"/>
      <c r="AM127" s="72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</row>
    <row r="128" spans="1:52" s="24" customFormat="1" ht="16.5" customHeight="1">
      <c r="A128" s="33"/>
      <c r="B128" s="44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29"/>
      <c r="AM128" s="72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</row>
    <row r="129" spans="1:52" s="24" customFormat="1" ht="16.5" customHeight="1">
      <c r="A129" s="33"/>
      <c r="B129" s="44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29"/>
      <c r="AM129" s="72" t="s">
        <v>195</v>
      </c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</row>
    <row r="130" spans="1:52" s="24" customFormat="1" ht="16.5" customHeight="1">
      <c r="A130" s="33"/>
      <c r="B130" s="44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29"/>
      <c r="AM130" s="72"/>
      <c r="AN130" s="91"/>
      <c r="AO130" s="91" t="s">
        <v>96</v>
      </c>
      <c r="AP130" s="91" t="s">
        <v>97</v>
      </c>
      <c r="AQ130" s="91" t="s">
        <v>98</v>
      </c>
      <c r="AR130" s="91" t="s">
        <v>99</v>
      </c>
      <c r="AS130" s="91"/>
      <c r="AT130" s="91"/>
      <c r="AU130" s="91"/>
      <c r="AV130" s="91"/>
      <c r="AW130" s="91"/>
      <c r="AX130" s="91"/>
      <c r="AY130" s="91"/>
      <c r="AZ130" s="91"/>
    </row>
    <row r="131" spans="1:52" s="24" customFormat="1" ht="16.5" customHeight="1">
      <c r="A131" s="33"/>
      <c r="B131" s="44"/>
      <c r="C131" s="33"/>
      <c r="D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29"/>
      <c r="AM131" s="72" t="s">
        <v>100</v>
      </c>
      <c r="AN131" s="91" t="s">
        <v>185</v>
      </c>
      <c r="AO131" s="91">
        <v>12</v>
      </c>
      <c r="AP131" s="91">
        <v>92.3</v>
      </c>
      <c r="AQ131" s="91">
        <v>92.3</v>
      </c>
      <c r="AR131" s="91">
        <v>92.3</v>
      </c>
      <c r="AS131" s="91"/>
      <c r="AT131" s="91"/>
      <c r="AU131" s="91"/>
      <c r="AV131" s="91"/>
      <c r="AW131" s="91"/>
      <c r="AX131" s="91"/>
      <c r="AY131" s="91"/>
      <c r="AZ131" s="91"/>
    </row>
    <row r="132" spans="1:52" s="24" customFormat="1" ht="39" customHeight="1">
      <c r="A132" s="103" t="s">
        <v>57</v>
      </c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31"/>
      <c r="W132" s="31"/>
      <c r="X132" s="103" t="s">
        <v>58</v>
      </c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77"/>
      <c r="AN132" s="77" t="s">
        <v>30</v>
      </c>
      <c r="AO132" s="77">
        <v>1</v>
      </c>
      <c r="AP132" s="77">
        <v>7.7</v>
      </c>
      <c r="AQ132" s="77">
        <v>7.7</v>
      </c>
      <c r="AR132" s="77">
        <v>100</v>
      </c>
      <c r="AS132" s="77"/>
      <c r="AT132" s="77"/>
      <c r="AU132" s="77"/>
      <c r="AV132" s="77"/>
      <c r="AW132" s="77"/>
      <c r="AX132" s="91"/>
      <c r="AY132" s="91"/>
      <c r="AZ132" s="91"/>
    </row>
    <row r="133" spans="1:52" s="24" customFormat="1" ht="16.5" customHeight="1">
      <c r="A133" s="38"/>
      <c r="B133" s="38"/>
      <c r="C133" s="38"/>
      <c r="D133" s="38"/>
      <c r="E133" s="38"/>
      <c r="F133" s="38"/>
      <c r="K133" s="33"/>
      <c r="L133" s="33"/>
      <c r="M133" s="33"/>
      <c r="N133" s="33"/>
      <c r="O133" s="29"/>
      <c r="P133" s="29"/>
      <c r="Q133" s="29"/>
      <c r="X133" s="38"/>
      <c r="Y133" s="38"/>
      <c r="Z133" s="38"/>
      <c r="AA133" s="38"/>
      <c r="AB133" s="38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72"/>
      <c r="AN133" s="91" t="s">
        <v>92</v>
      </c>
      <c r="AO133" s="91">
        <v>13</v>
      </c>
      <c r="AP133" s="91">
        <v>100</v>
      </c>
      <c r="AQ133" s="91">
        <v>100</v>
      </c>
      <c r="AR133" s="91"/>
      <c r="AS133" s="91"/>
      <c r="AT133" s="91"/>
      <c r="AU133" s="91"/>
      <c r="AV133" s="91"/>
      <c r="AW133" s="91"/>
      <c r="AX133" s="91"/>
      <c r="AY133" s="91"/>
      <c r="AZ133" s="91"/>
    </row>
    <row r="134" spans="1:52" s="24" customFormat="1" ht="16.5" customHeight="1">
      <c r="A134" s="38"/>
      <c r="B134" s="38"/>
      <c r="C134" s="38"/>
      <c r="D134" s="38"/>
      <c r="E134" s="38"/>
      <c r="F134" s="38"/>
      <c r="K134" s="33"/>
      <c r="L134" s="33"/>
      <c r="M134" s="33"/>
      <c r="N134" s="33"/>
      <c r="O134" s="29"/>
      <c r="P134" s="29"/>
      <c r="Q134" s="29"/>
      <c r="X134" s="38"/>
      <c r="Y134" s="38"/>
      <c r="Z134" s="38"/>
      <c r="AA134" s="38"/>
      <c r="AB134" s="38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72" t="s">
        <v>144</v>
      </c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</row>
    <row r="135" spans="1:52" s="24" customFormat="1" ht="16.5" customHeight="1">
      <c r="A135" s="38"/>
      <c r="B135" s="38"/>
      <c r="C135" s="38"/>
      <c r="D135" s="38"/>
      <c r="E135" s="38"/>
      <c r="F135" s="38"/>
      <c r="G135" s="33"/>
      <c r="H135" s="33"/>
      <c r="I135" s="33"/>
      <c r="J135" s="33"/>
      <c r="K135" s="33"/>
      <c r="L135" s="33"/>
      <c r="M135" s="33"/>
      <c r="N135" s="33"/>
      <c r="O135" s="29"/>
      <c r="P135" s="29"/>
      <c r="Q135" s="29"/>
      <c r="X135" s="38"/>
      <c r="Y135" s="38"/>
      <c r="Z135" s="38"/>
      <c r="AA135" s="38"/>
      <c r="AB135" s="38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76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91"/>
      <c r="AY135" s="91"/>
      <c r="AZ135" s="91"/>
    </row>
    <row r="136" spans="1:52" s="24" customFormat="1" ht="16.5" customHeight="1">
      <c r="A136" s="33"/>
      <c r="B136" s="44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29"/>
      <c r="P136" s="29"/>
      <c r="Q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72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</row>
    <row r="137" spans="1:52" s="24" customFormat="1" ht="16.5" customHeight="1">
      <c r="A137" s="33"/>
      <c r="B137" s="44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72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</row>
    <row r="138" spans="1:52" s="24" customFormat="1" ht="16.5" customHeight="1">
      <c r="A138" s="33"/>
      <c r="B138" s="44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72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</row>
    <row r="139" spans="1:52" s="24" customFormat="1" ht="16.5" customHeight="1">
      <c r="A139" s="33"/>
      <c r="B139" s="44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29"/>
      <c r="AM139" s="72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</row>
    <row r="140" spans="1:52" s="24" customFormat="1" ht="16.5" customHeight="1">
      <c r="A140" s="33"/>
      <c r="B140" s="44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72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</row>
    <row r="141" spans="1:52" s="24" customFormat="1" ht="16.5" customHeight="1">
      <c r="A141" s="33"/>
      <c r="B141" s="44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72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</row>
    <row r="142" spans="1:52" s="24" customFormat="1" ht="16.5" customHeight="1">
      <c r="A142" s="33"/>
      <c r="B142" s="44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72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</row>
    <row r="143" spans="1:52" s="24" customFormat="1" ht="39" customHeight="1">
      <c r="A143" s="33"/>
      <c r="B143" s="44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72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</row>
    <row r="144" spans="1:52" s="24" customFormat="1" ht="43.5" customHeight="1">
      <c r="A144" s="33"/>
      <c r="B144" s="44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72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</row>
    <row r="145" spans="1:52" s="24" customFormat="1" ht="16.5" customHeight="1">
      <c r="A145" s="33"/>
      <c r="B145" s="44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29"/>
      <c r="AL145" s="29"/>
      <c r="AM145" s="72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</row>
    <row r="146" spans="1:52" s="24" customFormat="1" ht="16.5" customHeight="1">
      <c r="A146" s="33"/>
      <c r="B146" s="44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29"/>
      <c r="AM146" s="72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</row>
    <row r="147" spans="1:52" s="24" customFormat="1" ht="24" customHeight="1">
      <c r="A147" s="33"/>
      <c r="B147" s="44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50"/>
      <c r="AM147" s="72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</row>
    <row r="148" spans="1:52" s="24" customFormat="1" ht="45.75" customHeight="1">
      <c r="A148" s="33"/>
      <c r="B148" s="44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AM148" s="72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</row>
    <row r="149" spans="1:52" s="24" customFormat="1" ht="16.5" customHeight="1">
      <c r="A149" s="33"/>
      <c r="B149" s="44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29"/>
      <c r="P149" s="29"/>
      <c r="Q149" s="29"/>
      <c r="R149" s="29"/>
      <c r="S149" s="29"/>
      <c r="T149" s="29"/>
      <c r="U149" s="29"/>
      <c r="V149" s="105" t="s">
        <v>11</v>
      </c>
      <c r="W149" s="105"/>
      <c r="X149" s="105"/>
      <c r="Y149" s="105"/>
      <c r="Z149" s="105"/>
      <c r="AA149" s="105"/>
      <c r="AB149" s="23"/>
      <c r="AC149" s="105" t="s">
        <v>12</v>
      </c>
      <c r="AD149" s="105"/>
      <c r="AE149" s="105"/>
      <c r="AF149" s="105"/>
      <c r="AG149" s="105"/>
      <c r="AH149" s="105"/>
      <c r="AI149" s="106" t="s">
        <v>86</v>
      </c>
      <c r="AJ149" s="106"/>
      <c r="AK149" s="106"/>
      <c r="AL149" s="106"/>
      <c r="AM149" s="72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</row>
    <row r="150" spans="1:52" s="24" customFormat="1" ht="16.5" customHeight="1">
      <c r="A150" s="33"/>
      <c r="B150" s="44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50"/>
      <c r="P150" s="50"/>
      <c r="Q150" s="50"/>
      <c r="R150" s="50"/>
      <c r="S150" s="29"/>
      <c r="T150" s="29"/>
      <c r="U150" s="29"/>
      <c r="V150" s="105"/>
      <c r="W150" s="105"/>
      <c r="X150" s="105"/>
      <c r="Y150" s="105"/>
      <c r="Z150" s="105"/>
      <c r="AA150" s="105"/>
      <c r="AB150" s="23"/>
      <c r="AC150" s="105"/>
      <c r="AD150" s="105"/>
      <c r="AE150" s="105"/>
      <c r="AF150" s="105"/>
      <c r="AG150" s="105"/>
      <c r="AH150" s="105"/>
      <c r="AI150" s="106"/>
      <c r="AJ150" s="106"/>
      <c r="AK150" s="106"/>
      <c r="AL150" s="106"/>
      <c r="AM150" s="73"/>
    </row>
    <row r="151" spans="1:52" s="24" customFormat="1" ht="42" customHeight="1">
      <c r="A151" s="33"/>
      <c r="B151" s="44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51"/>
      <c r="P151" s="51"/>
      <c r="Q151" s="51"/>
      <c r="R151" s="51"/>
      <c r="S151" s="51"/>
      <c r="T151" s="51"/>
      <c r="U151" s="51"/>
      <c r="V151" s="43">
        <v>1</v>
      </c>
      <c r="W151" s="43">
        <v>2</v>
      </c>
      <c r="X151" s="43">
        <v>3</v>
      </c>
      <c r="Y151" s="43">
        <v>4</v>
      </c>
      <c r="Z151" s="43">
        <v>5</v>
      </c>
      <c r="AA151" s="43" t="s">
        <v>37</v>
      </c>
      <c r="AB151" s="52" t="s">
        <v>14</v>
      </c>
      <c r="AC151" s="43">
        <v>1</v>
      </c>
      <c r="AD151" s="43">
        <v>2</v>
      </c>
      <c r="AE151" s="43">
        <v>3</v>
      </c>
      <c r="AF151" s="43">
        <v>4</v>
      </c>
      <c r="AG151" s="43">
        <v>5</v>
      </c>
      <c r="AH151" s="43" t="s">
        <v>37</v>
      </c>
      <c r="AI151" s="53" t="s">
        <v>15</v>
      </c>
      <c r="AJ151" s="53" t="s">
        <v>41</v>
      </c>
      <c r="AK151" s="53" t="s">
        <v>17</v>
      </c>
      <c r="AL151" s="53" t="s">
        <v>18</v>
      </c>
      <c r="AM151" s="73"/>
    </row>
    <row r="152" spans="1:52" s="24" customFormat="1" ht="47.25" customHeight="1">
      <c r="A152" s="33"/>
      <c r="B152" s="44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107" t="s">
        <v>68</v>
      </c>
      <c r="P152" s="108"/>
      <c r="Q152" s="108"/>
      <c r="R152" s="108"/>
      <c r="S152" s="108"/>
      <c r="T152" s="108"/>
      <c r="U152" s="108"/>
      <c r="V152" s="88">
        <f>+AN14</f>
        <v>0</v>
      </c>
      <c r="W152" s="88">
        <f t="shared" ref="W152:AA153" si="19">+AO14</f>
        <v>2</v>
      </c>
      <c r="X152" s="88">
        <f t="shared" si="19"/>
        <v>3</v>
      </c>
      <c r="Y152" s="88">
        <f t="shared" si="19"/>
        <v>3</v>
      </c>
      <c r="Z152" s="88">
        <f t="shared" si="19"/>
        <v>2</v>
      </c>
      <c r="AA152" s="88">
        <f t="shared" si="19"/>
        <v>0</v>
      </c>
      <c r="AB152" s="88">
        <f>SUM(V152:AA152)</f>
        <v>10</v>
      </c>
      <c r="AC152" s="26">
        <f>V152/$AB152</f>
        <v>0</v>
      </c>
      <c r="AD152" s="26">
        <f t="shared" ref="AD152:AH153" si="20">W152/$AB152</f>
        <v>0.2</v>
      </c>
      <c r="AE152" s="26">
        <f t="shared" si="20"/>
        <v>0.3</v>
      </c>
      <c r="AF152" s="26">
        <f t="shared" si="20"/>
        <v>0.3</v>
      </c>
      <c r="AG152" s="26">
        <f t="shared" si="20"/>
        <v>0.2</v>
      </c>
      <c r="AH152" s="26">
        <f t="shared" si="20"/>
        <v>0</v>
      </c>
      <c r="AI152" s="88">
        <f t="shared" ref="AI152:AL153" si="21">+BA14</f>
        <v>3.5</v>
      </c>
      <c r="AJ152" s="88">
        <f t="shared" si="21"/>
        <v>1.08</v>
      </c>
      <c r="AK152" s="88">
        <f t="shared" si="21"/>
        <v>4</v>
      </c>
      <c r="AL152" s="88">
        <f t="shared" si="21"/>
        <v>3</v>
      </c>
      <c r="AM152" s="73"/>
    </row>
    <row r="153" spans="1:52" s="24" customFormat="1" ht="54" customHeight="1">
      <c r="A153" s="33"/>
      <c r="B153" s="44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107" t="s">
        <v>69</v>
      </c>
      <c r="P153" s="108"/>
      <c r="Q153" s="108"/>
      <c r="R153" s="108"/>
      <c r="S153" s="108"/>
      <c r="T153" s="108"/>
      <c r="U153" s="108"/>
      <c r="V153" s="88">
        <f>+AN15</f>
        <v>1</v>
      </c>
      <c r="W153" s="88">
        <f t="shared" si="19"/>
        <v>2</v>
      </c>
      <c r="X153" s="88">
        <f t="shared" si="19"/>
        <v>3</v>
      </c>
      <c r="Y153" s="88">
        <f t="shared" si="19"/>
        <v>3</v>
      </c>
      <c r="Z153" s="88">
        <f t="shared" si="19"/>
        <v>1</v>
      </c>
      <c r="AA153" s="88">
        <f t="shared" si="19"/>
        <v>0</v>
      </c>
      <c r="AB153" s="88">
        <f>SUM(V153:AA153)</f>
        <v>10</v>
      </c>
      <c r="AC153" s="26">
        <f>V153/$AB153</f>
        <v>0.1</v>
      </c>
      <c r="AD153" s="26">
        <f t="shared" si="20"/>
        <v>0.2</v>
      </c>
      <c r="AE153" s="26">
        <f t="shared" si="20"/>
        <v>0.3</v>
      </c>
      <c r="AF153" s="26">
        <f t="shared" si="20"/>
        <v>0.3</v>
      </c>
      <c r="AG153" s="26">
        <f t="shared" si="20"/>
        <v>0.1</v>
      </c>
      <c r="AH153" s="26">
        <f t="shared" si="20"/>
        <v>0</v>
      </c>
      <c r="AI153" s="88">
        <f t="shared" si="21"/>
        <v>3.1</v>
      </c>
      <c r="AJ153" s="88">
        <f t="shared" si="21"/>
        <v>1.2</v>
      </c>
      <c r="AK153" s="88">
        <f t="shared" si="21"/>
        <v>3</v>
      </c>
      <c r="AL153" s="88">
        <f t="shared" si="21"/>
        <v>3</v>
      </c>
      <c r="AM153" s="73"/>
    </row>
    <row r="154" spans="1:52" s="24" customFormat="1" ht="16.5" customHeight="1">
      <c r="A154" s="33"/>
      <c r="B154" s="44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29"/>
      <c r="AM154" s="73"/>
    </row>
    <row r="155" spans="1:52" s="24" customFormat="1" ht="16.5" customHeight="1">
      <c r="A155" s="33"/>
      <c r="B155" s="44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29"/>
      <c r="AM155" s="73"/>
    </row>
    <row r="156" spans="1:52" s="24" customFormat="1" ht="16.5" customHeight="1">
      <c r="A156" s="33"/>
      <c r="B156" s="44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29"/>
      <c r="AM156" s="73"/>
    </row>
    <row r="157" spans="1:52" s="24" customFormat="1" ht="40.5" customHeight="1">
      <c r="A157" s="103" t="s">
        <v>59</v>
      </c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29"/>
      <c r="AM157" s="73"/>
    </row>
    <row r="158" spans="1:52" s="24" customFormat="1" ht="16.5" customHeight="1">
      <c r="A158" s="33"/>
      <c r="B158" s="44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29"/>
      <c r="AM158" s="73"/>
    </row>
    <row r="159" spans="1:52" s="24" customFormat="1" ht="16.5" customHeight="1">
      <c r="A159" s="33"/>
      <c r="B159" s="44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29"/>
      <c r="AM159" s="73"/>
    </row>
    <row r="160" spans="1:52" s="24" customFormat="1" ht="16.5" customHeight="1">
      <c r="A160" s="33"/>
      <c r="B160" s="44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29"/>
      <c r="AM160" s="73"/>
    </row>
    <row r="161" spans="1:39" s="24" customFormat="1" ht="16.5" customHeight="1">
      <c r="A161" s="33"/>
      <c r="B161" s="44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29"/>
      <c r="AM161" s="73"/>
    </row>
    <row r="162" spans="1:39" s="24" customFormat="1" ht="16.5" customHeight="1">
      <c r="A162" s="33"/>
      <c r="B162" s="44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29"/>
      <c r="AM162" s="73"/>
    </row>
    <row r="163" spans="1:39" s="24" customFormat="1" ht="16.5" customHeight="1">
      <c r="A163" s="33"/>
      <c r="B163" s="44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29"/>
      <c r="AM163" s="73"/>
    </row>
    <row r="164" spans="1:39" s="24" customFormat="1" ht="16.5" customHeight="1">
      <c r="A164" s="33"/>
      <c r="B164" s="44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29"/>
      <c r="AM164" s="73"/>
    </row>
    <row r="165" spans="1:39" s="24" customFormat="1" ht="16.5" customHeight="1">
      <c r="A165" s="33"/>
      <c r="B165" s="44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29"/>
      <c r="AM165" s="73"/>
    </row>
    <row r="166" spans="1:39" s="24" customFormat="1" ht="16.5" customHeight="1">
      <c r="A166" s="33"/>
      <c r="B166" s="44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29"/>
      <c r="AM166" s="73"/>
    </row>
    <row r="167" spans="1:39" s="24" customFormat="1" ht="16.5" customHeight="1">
      <c r="A167" s="33"/>
      <c r="B167" s="44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29"/>
      <c r="AM167" s="73"/>
    </row>
    <row r="168" spans="1:39" s="24" customFormat="1" ht="16.5" customHeight="1">
      <c r="A168" s="33"/>
      <c r="B168" s="44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29"/>
    </row>
    <row r="169" spans="1:39" s="24" customFormat="1" ht="25.5" customHeight="1">
      <c r="A169" s="104"/>
      <c r="B169" s="104"/>
      <c r="C169" s="104"/>
      <c r="D169" s="104"/>
      <c r="E169" s="104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29"/>
    </row>
    <row r="170" spans="1:39" s="24" customFormat="1" ht="27.75" customHeight="1">
      <c r="A170" s="104"/>
      <c r="B170" s="104"/>
      <c r="C170" s="104"/>
      <c r="D170" s="104"/>
      <c r="E170" s="104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29"/>
    </row>
    <row r="171" spans="1:39" s="24" customFormat="1" ht="27" customHeight="1">
      <c r="A171" s="104"/>
      <c r="B171" s="104"/>
      <c r="C171" s="104"/>
      <c r="D171" s="104"/>
      <c r="E171" s="104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29"/>
    </row>
    <row r="172" spans="1:39" s="24" customFormat="1" ht="24.75" customHeight="1">
      <c r="A172" s="104"/>
      <c r="B172" s="104"/>
      <c r="C172" s="104"/>
      <c r="D172" s="104"/>
      <c r="E172" s="104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29"/>
    </row>
    <row r="173" spans="1:39" s="24" customFormat="1" ht="18" customHeight="1">
      <c r="A173" s="33"/>
      <c r="B173" s="29"/>
      <c r="C173" s="29"/>
      <c r="D173" s="29"/>
      <c r="E173" s="29"/>
      <c r="F173" s="29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105" t="s">
        <v>11</v>
      </c>
      <c r="W173" s="105"/>
      <c r="X173" s="105"/>
      <c r="Y173" s="105"/>
      <c r="Z173" s="105"/>
      <c r="AA173" s="105"/>
      <c r="AB173" s="23"/>
      <c r="AC173" s="105" t="s">
        <v>12</v>
      </c>
      <c r="AD173" s="105"/>
      <c r="AE173" s="105"/>
      <c r="AF173" s="105"/>
      <c r="AG173" s="105"/>
      <c r="AH173" s="105"/>
      <c r="AI173" s="106" t="s">
        <v>86</v>
      </c>
      <c r="AJ173" s="106"/>
      <c r="AK173" s="106"/>
      <c r="AL173" s="106"/>
    </row>
    <row r="174" spans="1:39" s="24" customFormat="1" ht="30.75" customHeight="1">
      <c r="A174" s="33"/>
      <c r="B174" s="50"/>
      <c r="C174" s="50"/>
      <c r="D174" s="50"/>
      <c r="E174" s="50"/>
      <c r="F174" s="50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105"/>
      <c r="W174" s="105"/>
      <c r="X174" s="105"/>
      <c r="Y174" s="105"/>
      <c r="Z174" s="105"/>
      <c r="AA174" s="105"/>
      <c r="AB174" s="23"/>
      <c r="AC174" s="105"/>
      <c r="AD174" s="105"/>
      <c r="AE174" s="105"/>
      <c r="AF174" s="105"/>
      <c r="AG174" s="105"/>
      <c r="AH174" s="105"/>
      <c r="AI174" s="106"/>
      <c r="AJ174" s="106"/>
      <c r="AK174" s="106"/>
      <c r="AL174" s="106"/>
    </row>
    <row r="175" spans="1:39" s="24" customFormat="1" ht="45" customHeight="1">
      <c r="A175" s="58"/>
      <c r="B175" s="103" t="s">
        <v>70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43">
        <v>1</v>
      </c>
      <c r="W175" s="43">
        <v>2</v>
      </c>
      <c r="X175" s="43">
        <v>3</v>
      </c>
      <c r="Y175" s="43">
        <v>4</v>
      </c>
      <c r="Z175" s="43">
        <v>5</v>
      </c>
      <c r="AA175" s="43" t="s">
        <v>37</v>
      </c>
      <c r="AB175" s="52" t="s">
        <v>14</v>
      </c>
      <c r="AC175" s="43">
        <v>1</v>
      </c>
      <c r="AD175" s="43">
        <v>2</v>
      </c>
      <c r="AE175" s="43">
        <v>3</v>
      </c>
      <c r="AF175" s="43">
        <v>4</v>
      </c>
      <c r="AG175" s="43">
        <v>5</v>
      </c>
      <c r="AH175" s="43" t="s">
        <v>37</v>
      </c>
      <c r="AI175" s="53" t="s">
        <v>15</v>
      </c>
      <c r="AJ175" s="53" t="s">
        <v>41</v>
      </c>
      <c r="AK175" s="53" t="s">
        <v>17</v>
      </c>
      <c r="AL175" s="53" t="s">
        <v>18</v>
      </c>
    </row>
    <row r="176" spans="1:39" s="27" customFormat="1" ht="18.75" customHeight="1">
      <c r="A176" s="59" t="s">
        <v>71</v>
      </c>
      <c r="B176" s="101" t="s">
        <v>42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87">
        <f>+AN16</f>
        <v>4</v>
      </c>
      <c r="W176" s="87">
        <f t="shared" ref="W176:AA187" si="22">+AO16</f>
        <v>3</v>
      </c>
      <c r="X176" s="87">
        <f t="shared" si="22"/>
        <v>4</v>
      </c>
      <c r="Y176" s="87">
        <f t="shared" si="22"/>
        <v>1</v>
      </c>
      <c r="Z176" s="87">
        <f t="shared" si="22"/>
        <v>1</v>
      </c>
      <c r="AA176" s="87">
        <f t="shared" si="22"/>
        <v>0</v>
      </c>
      <c r="AB176" s="87">
        <f>SUM(V176:AA176)</f>
        <v>13</v>
      </c>
      <c r="AC176" s="26">
        <f>V176/$AB176</f>
        <v>0.30769230769230771</v>
      </c>
      <c r="AD176" s="26">
        <f t="shared" ref="AD176:AH187" si="23">W176/$AB176</f>
        <v>0.23076923076923078</v>
      </c>
      <c r="AE176" s="26">
        <f t="shared" si="23"/>
        <v>0.30769230769230771</v>
      </c>
      <c r="AF176" s="26">
        <f t="shared" si="23"/>
        <v>7.6923076923076927E-2</v>
      </c>
      <c r="AG176" s="26">
        <f t="shared" si="23"/>
        <v>7.6923076923076927E-2</v>
      </c>
      <c r="AH176" s="26">
        <f t="shared" si="23"/>
        <v>0</v>
      </c>
      <c r="AI176" s="87">
        <f t="shared" ref="AI176:AL187" si="24">+BA16</f>
        <v>2.38</v>
      </c>
      <c r="AJ176" s="87">
        <f t="shared" si="24"/>
        <v>1.26</v>
      </c>
      <c r="AK176" s="87">
        <f t="shared" si="24"/>
        <v>2</v>
      </c>
      <c r="AL176" s="87">
        <f t="shared" si="24"/>
        <v>1</v>
      </c>
    </row>
    <row r="177" spans="1:38" s="27" customFormat="1" ht="18.75" customHeight="1">
      <c r="A177" s="25" t="s">
        <v>72</v>
      </c>
      <c r="B177" s="101" t="s">
        <v>43</v>
      </c>
      <c r="C177" s="102" t="s">
        <v>44</v>
      </c>
      <c r="D177" s="102" t="s">
        <v>44</v>
      </c>
      <c r="E177" s="102" t="s">
        <v>44</v>
      </c>
      <c r="F177" s="102" t="s">
        <v>44</v>
      </c>
      <c r="G177" s="102" t="s">
        <v>44</v>
      </c>
      <c r="H177" s="102" t="s">
        <v>44</v>
      </c>
      <c r="I177" s="102" t="s">
        <v>44</v>
      </c>
      <c r="J177" s="102" t="s">
        <v>44</v>
      </c>
      <c r="K177" s="102" t="s">
        <v>44</v>
      </c>
      <c r="L177" s="102" t="s">
        <v>44</v>
      </c>
      <c r="M177" s="102" t="s">
        <v>44</v>
      </c>
      <c r="N177" s="102" t="s">
        <v>44</v>
      </c>
      <c r="O177" s="102" t="s">
        <v>44</v>
      </c>
      <c r="P177" s="102" t="s">
        <v>44</v>
      </c>
      <c r="Q177" s="102" t="s">
        <v>44</v>
      </c>
      <c r="R177" s="102" t="s">
        <v>44</v>
      </c>
      <c r="S177" s="102" t="s">
        <v>44</v>
      </c>
      <c r="T177" s="102" t="s">
        <v>44</v>
      </c>
      <c r="U177" s="102" t="s">
        <v>44</v>
      </c>
      <c r="V177" s="87">
        <f t="shared" ref="V177:V187" si="25">+AN17</f>
        <v>3</v>
      </c>
      <c r="W177" s="87">
        <f t="shared" si="22"/>
        <v>2</v>
      </c>
      <c r="X177" s="87">
        <f t="shared" si="22"/>
        <v>5</v>
      </c>
      <c r="Y177" s="87">
        <f t="shared" si="22"/>
        <v>3</v>
      </c>
      <c r="Z177" s="87">
        <f t="shared" si="22"/>
        <v>0</v>
      </c>
      <c r="AA177" s="87">
        <f t="shared" si="22"/>
        <v>0</v>
      </c>
      <c r="AB177" s="87">
        <f t="shared" ref="AB177:AB187" si="26">SUM(V177:AA177)</f>
        <v>13</v>
      </c>
      <c r="AC177" s="26">
        <f t="shared" ref="AC177:AC186" si="27">V177/$AB177</f>
        <v>0.23076923076923078</v>
      </c>
      <c r="AD177" s="26">
        <f t="shared" si="23"/>
        <v>0.15384615384615385</v>
      </c>
      <c r="AE177" s="26">
        <f t="shared" si="23"/>
        <v>0.38461538461538464</v>
      </c>
      <c r="AF177" s="26">
        <f t="shared" si="23"/>
        <v>0.23076923076923078</v>
      </c>
      <c r="AG177" s="26">
        <f t="shared" si="23"/>
        <v>0</v>
      </c>
      <c r="AH177" s="26">
        <f t="shared" si="23"/>
        <v>0</v>
      </c>
      <c r="AI177" s="87">
        <f t="shared" si="24"/>
        <v>2.62</v>
      </c>
      <c r="AJ177" s="87">
        <f t="shared" si="24"/>
        <v>1.1200000000000001</v>
      </c>
      <c r="AK177" s="87">
        <f t="shared" si="24"/>
        <v>3</v>
      </c>
      <c r="AL177" s="87">
        <f t="shared" si="24"/>
        <v>3</v>
      </c>
    </row>
    <row r="178" spans="1:38" s="27" customFormat="1" ht="18.75" customHeight="1">
      <c r="A178" s="59" t="s">
        <v>73</v>
      </c>
      <c r="B178" s="101" t="s">
        <v>78</v>
      </c>
      <c r="C178" s="102" t="s">
        <v>44</v>
      </c>
      <c r="D178" s="102" t="s">
        <v>44</v>
      </c>
      <c r="E178" s="102" t="s">
        <v>44</v>
      </c>
      <c r="F178" s="102" t="s">
        <v>44</v>
      </c>
      <c r="G178" s="102" t="s">
        <v>44</v>
      </c>
      <c r="H178" s="102" t="s">
        <v>44</v>
      </c>
      <c r="I178" s="102" t="s">
        <v>44</v>
      </c>
      <c r="J178" s="102" t="s">
        <v>44</v>
      </c>
      <c r="K178" s="102" t="s">
        <v>44</v>
      </c>
      <c r="L178" s="102" t="s">
        <v>44</v>
      </c>
      <c r="M178" s="102" t="s">
        <v>44</v>
      </c>
      <c r="N178" s="102" t="s">
        <v>44</v>
      </c>
      <c r="O178" s="102" t="s">
        <v>44</v>
      </c>
      <c r="P178" s="102" t="s">
        <v>44</v>
      </c>
      <c r="Q178" s="102" t="s">
        <v>44</v>
      </c>
      <c r="R178" s="102" t="s">
        <v>44</v>
      </c>
      <c r="S178" s="102" t="s">
        <v>44</v>
      </c>
      <c r="T178" s="102" t="s">
        <v>44</v>
      </c>
      <c r="U178" s="102" t="s">
        <v>44</v>
      </c>
      <c r="V178" s="87">
        <f t="shared" si="25"/>
        <v>0</v>
      </c>
      <c r="W178" s="87">
        <f t="shared" si="22"/>
        <v>3</v>
      </c>
      <c r="X178" s="87">
        <f t="shared" si="22"/>
        <v>4</v>
      </c>
      <c r="Y178" s="87">
        <f t="shared" si="22"/>
        <v>4</v>
      </c>
      <c r="Z178" s="87">
        <f t="shared" si="22"/>
        <v>2</v>
      </c>
      <c r="AA178" s="87">
        <f t="shared" si="22"/>
        <v>0</v>
      </c>
      <c r="AB178" s="87">
        <f t="shared" si="26"/>
        <v>13</v>
      </c>
      <c r="AC178" s="26">
        <f t="shared" si="27"/>
        <v>0</v>
      </c>
      <c r="AD178" s="26">
        <f t="shared" si="23"/>
        <v>0.23076923076923078</v>
      </c>
      <c r="AE178" s="26">
        <f t="shared" si="23"/>
        <v>0.30769230769230771</v>
      </c>
      <c r="AF178" s="26">
        <f t="shared" si="23"/>
        <v>0.30769230769230771</v>
      </c>
      <c r="AG178" s="26">
        <f t="shared" si="23"/>
        <v>0.15384615384615385</v>
      </c>
      <c r="AH178" s="26">
        <f t="shared" si="23"/>
        <v>0</v>
      </c>
      <c r="AI178" s="87">
        <f t="shared" si="24"/>
        <v>3.38</v>
      </c>
      <c r="AJ178" s="87">
        <f t="shared" si="24"/>
        <v>1.04</v>
      </c>
      <c r="AK178" s="87">
        <f t="shared" si="24"/>
        <v>3</v>
      </c>
      <c r="AL178" s="87">
        <f t="shared" si="24"/>
        <v>3</v>
      </c>
    </row>
    <row r="179" spans="1:38" s="27" customFormat="1" ht="18.75" customHeight="1">
      <c r="A179" s="25" t="s">
        <v>74</v>
      </c>
      <c r="B179" s="101" t="s">
        <v>79</v>
      </c>
      <c r="C179" s="102" t="s">
        <v>44</v>
      </c>
      <c r="D179" s="102" t="s">
        <v>44</v>
      </c>
      <c r="E179" s="102" t="s">
        <v>44</v>
      </c>
      <c r="F179" s="102" t="s">
        <v>44</v>
      </c>
      <c r="G179" s="102" t="s">
        <v>44</v>
      </c>
      <c r="H179" s="102" t="s">
        <v>44</v>
      </c>
      <c r="I179" s="102" t="s">
        <v>44</v>
      </c>
      <c r="J179" s="102" t="s">
        <v>44</v>
      </c>
      <c r="K179" s="102" t="s">
        <v>44</v>
      </c>
      <c r="L179" s="102" t="s">
        <v>44</v>
      </c>
      <c r="M179" s="102" t="s">
        <v>44</v>
      </c>
      <c r="N179" s="102" t="s">
        <v>44</v>
      </c>
      <c r="O179" s="102" t="s">
        <v>44</v>
      </c>
      <c r="P179" s="102" t="s">
        <v>44</v>
      </c>
      <c r="Q179" s="102" t="s">
        <v>44</v>
      </c>
      <c r="R179" s="102" t="s">
        <v>44</v>
      </c>
      <c r="S179" s="102" t="s">
        <v>44</v>
      </c>
      <c r="T179" s="102" t="s">
        <v>44</v>
      </c>
      <c r="U179" s="102" t="s">
        <v>44</v>
      </c>
      <c r="V179" s="87">
        <f t="shared" si="25"/>
        <v>2</v>
      </c>
      <c r="W179" s="87">
        <f t="shared" si="22"/>
        <v>0</v>
      </c>
      <c r="X179" s="87">
        <f t="shared" si="22"/>
        <v>5</v>
      </c>
      <c r="Y179" s="87">
        <f t="shared" si="22"/>
        <v>2</v>
      </c>
      <c r="Z179" s="87">
        <f t="shared" si="22"/>
        <v>2</v>
      </c>
      <c r="AA179" s="87">
        <f t="shared" si="22"/>
        <v>2</v>
      </c>
      <c r="AB179" s="87">
        <f t="shared" si="26"/>
        <v>13</v>
      </c>
      <c r="AC179" s="26">
        <f t="shared" si="27"/>
        <v>0.15384615384615385</v>
      </c>
      <c r="AD179" s="26">
        <f t="shared" si="23"/>
        <v>0</v>
      </c>
      <c r="AE179" s="26">
        <f t="shared" si="23"/>
        <v>0.38461538461538464</v>
      </c>
      <c r="AF179" s="26">
        <f t="shared" si="23"/>
        <v>0.15384615384615385</v>
      </c>
      <c r="AG179" s="26">
        <f t="shared" si="23"/>
        <v>0.15384615384615385</v>
      </c>
      <c r="AH179" s="26">
        <f t="shared" si="23"/>
        <v>0.15384615384615385</v>
      </c>
      <c r="AI179" s="87">
        <f t="shared" si="24"/>
        <v>3.18</v>
      </c>
      <c r="AJ179" s="87">
        <f t="shared" si="24"/>
        <v>1.33</v>
      </c>
      <c r="AK179" s="87">
        <f t="shared" si="24"/>
        <v>3</v>
      </c>
      <c r="AL179" s="87">
        <f t="shared" si="24"/>
        <v>3</v>
      </c>
    </row>
    <row r="180" spans="1:38" s="27" customFormat="1" ht="18.75" customHeight="1">
      <c r="A180" s="59" t="s">
        <v>75</v>
      </c>
      <c r="B180" s="101" t="s">
        <v>80</v>
      </c>
      <c r="C180" s="102" t="s">
        <v>45</v>
      </c>
      <c r="D180" s="102" t="s">
        <v>45</v>
      </c>
      <c r="E180" s="102" t="s">
        <v>45</v>
      </c>
      <c r="F180" s="102" t="s">
        <v>45</v>
      </c>
      <c r="G180" s="102" t="s">
        <v>45</v>
      </c>
      <c r="H180" s="102" t="s">
        <v>45</v>
      </c>
      <c r="I180" s="102" t="s">
        <v>45</v>
      </c>
      <c r="J180" s="102" t="s">
        <v>45</v>
      </c>
      <c r="K180" s="102" t="s">
        <v>45</v>
      </c>
      <c r="L180" s="102" t="s">
        <v>45</v>
      </c>
      <c r="M180" s="102" t="s">
        <v>45</v>
      </c>
      <c r="N180" s="102" t="s">
        <v>45</v>
      </c>
      <c r="O180" s="102" t="s">
        <v>45</v>
      </c>
      <c r="P180" s="102" t="s">
        <v>45</v>
      </c>
      <c r="Q180" s="102" t="s">
        <v>45</v>
      </c>
      <c r="R180" s="102" t="s">
        <v>45</v>
      </c>
      <c r="S180" s="102" t="s">
        <v>45</v>
      </c>
      <c r="T180" s="102" t="s">
        <v>45</v>
      </c>
      <c r="U180" s="102" t="s">
        <v>45</v>
      </c>
      <c r="V180" s="87">
        <f t="shared" si="25"/>
        <v>0</v>
      </c>
      <c r="W180" s="87">
        <f t="shared" si="22"/>
        <v>3</v>
      </c>
      <c r="X180" s="87">
        <f t="shared" si="22"/>
        <v>4</v>
      </c>
      <c r="Y180" s="87">
        <f t="shared" si="22"/>
        <v>5</v>
      </c>
      <c r="Z180" s="87">
        <f t="shared" si="22"/>
        <v>1</v>
      </c>
      <c r="AA180" s="87">
        <f t="shared" si="22"/>
        <v>0</v>
      </c>
      <c r="AB180" s="87">
        <f t="shared" si="26"/>
        <v>13</v>
      </c>
      <c r="AC180" s="26">
        <f t="shared" si="27"/>
        <v>0</v>
      </c>
      <c r="AD180" s="26">
        <f t="shared" si="23"/>
        <v>0.23076923076923078</v>
      </c>
      <c r="AE180" s="26">
        <f t="shared" si="23"/>
        <v>0.30769230769230771</v>
      </c>
      <c r="AF180" s="26">
        <f t="shared" si="23"/>
        <v>0.38461538461538464</v>
      </c>
      <c r="AG180" s="26">
        <f t="shared" si="23"/>
        <v>7.6923076923076927E-2</v>
      </c>
      <c r="AH180" s="26">
        <f t="shared" si="23"/>
        <v>0</v>
      </c>
      <c r="AI180" s="87">
        <f t="shared" si="24"/>
        <v>3.31</v>
      </c>
      <c r="AJ180" s="87">
        <f t="shared" si="24"/>
        <v>0.95</v>
      </c>
      <c r="AK180" s="87">
        <f t="shared" si="24"/>
        <v>3</v>
      </c>
      <c r="AL180" s="87">
        <f t="shared" si="24"/>
        <v>4</v>
      </c>
    </row>
    <row r="181" spans="1:38" s="27" customFormat="1" ht="18.75" customHeight="1">
      <c r="A181" s="59" t="s">
        <v>76</v>
      </c>
      <c r="B181" s="101" t="s">
        <v>87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87">
        <f t="shared" si="25"/>
        <v>4</v>
      </c>
      <c r="W181" s="87">
        <f t="shared" si="22"/>
        <v>2</v>
      </c>
      <c r="X181" s="87">
        <f t="shared" si="22"/>
        <v>3</v>
      </c>
      <c r="Y181" s="87">
        <f t="shared" si="22"/>
        <v>2</v>
      </c>
      <c r="Z181" s="87">
        <f t="shared" si="22"/>
        <v>2</v>
      </c>
      <c r="AA181" s="87">
        <f t="shared" si="22"/>
        <v>0</v>
      </c>
      <c r="AB181" s="87">
        <f t="shared" si="26"/>
        <v>13</v>
      </c>
      <c r="AC181" s="26">
        <f t="shared" si="27"/>
        <v>0.30769230769230771</v>
      </c>
      <c r="AD181" s="26">
        <f t="shared" si="23"/>
        <v>0.15384615384615385</v>
      </c>
      <c r="AE181" s="26">
        <f t="shared" si="23"/>
        <v>0.23076923076923078</v>
      </c>
      <c r="AF181" s="26">
        <f t="shared" si="23"/>
        <v>0.15384615384615385</v>
      </c>
      <c r="AG181" s="26">
        <f t="shared" si="23"/>
        <v>0.15384615384615385</v>
      </c>
      <c r="AH181" s="26">
        <f t="shared" si="23"/>
        <v>0</v>
      </c>
      <c r="AI181" s="87">
        <f t="shared" si="24"/>
        <v>2.69</v>
      </c>
      <c r="AJ181" s="87">
        <f t="shared" si="24"/>
        <v>1.49</v>
      </c>
      <c r="AK181" s="87">
        <f t="shared" si="24"/>
        <v>3</v>
      </c>
      <c r="AL181" s="87">
        <f t="shared" si="24"/>
        <v>1</v>
      </c>
    </row>
    <row r="182" spans="1:38" s="27" customFormat="1" ht="18.75" customHeight="1">
      <c r="A182" s="59" t="s">
        <v>77</v>
      </c>
      <c r="B182" s="101" t="s">
        <v>88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87">
        <f t="shared" si="25"/>
        <v>1</v>
      </c>
      <c r="W182" s="87">
        <f t="shared" si="22"/>
        <v>0</v>
      </c>
      <c r="X182" s="87">
        <f t="shared" si="22"/>
        <v>1</v>
      </c>
      <c r="Y182" s="87">
        <f t="shared" si="22"/>
        <v>2</v>
      </c>
      <c r="Z182" s="87">
        <f t="shared" si="22"/>
        <v>0</v>
      </c>
      <c r="AA182" s="87">
        <f t="shared" si="22"/>
        <v>9</v>
      </c>
      <c r="AB182" s="87">
        <f t="shared" si="26"/>
        <v>13</v>
      </c>
      <c r="AC182" s="26">
        <f t="shared" si="27"/>
        <v>7.6923076923076927E-2</v>
      </c>
      <c r="AD182" s="26">
        <f t="shared" si="23"/>
        <v>0</v>
      </c>
      <c r="AE182" s="26">
        <f t="shared" si="23"/>
        <v>7.6923076923076927E-2</v>
      </c>
      <c r="AF182" s="26">
        <f t="shared" si="23"/>
        <v>0.15384615384615385</v>
      </c>
      <c r="AG182" s="26">
        <f t="shared" si="23"/>
        <v>0</v>
      </c>
      <c r="AH182" s="26">
        <f t="shared" si="23"/>
        <v>0.69230769230769229</v>
      </c>
      <c r="AI182" s="87">
        <f t="shared" si="24"/>
        <v>3</v>
      </c>
      <c r="AJ182" s="87">
        <f t="shared" si="24"/>
        <v>1.41</v>
      </c>
      <c r="AK182" s="87">
        <f t="shared" si="24"/>
        <v>4</v>
      </c>
      <c r="AL182" s="87">
        <f t="shared" si="24"/>
        <v>4</v>
      </c>
    </row>
    <row r="183" spans="1:38" s="27" customFormat="1" ht="18.75" customHeight="1">
      <c r="A183" s="25" t="s">
        <v>83</v>
      </c>
      <c r="B183" s="101" t="s">
        <v>81</v>
      </c>
      <c r="C183" s="102" t="s">
        <v>45</v>
      </c>
      <c r="D183" s="102" t="s">
        <v>45</v>
      </c>
      <c r="E183" s="102" t="s">
        <v>45</v>
      </c>
      <c r="F183" s="102" t="s">
        <v>45</v>
      </c>
      <c r="G183" s="102" t="s">
        <v>45</v>
      </c>
      <c r="H183" s="102" t="s">
        <v>45</v>
      </c>
      <c r="I183" s="102" t="s">
        <v>45</v>
      </c>
      <c r="J183" s="102" t="s">
        <v>45</v>
      </c>
      <c r="K183" s="102" t="s">
        <v>45</v>
      </c>
      <c r="L183" s="102" t="s">
        <v>45</v>
      </c>
      <c r="M183" s="102" t="s">
        <v>45</v>
      </c>
      <c r="N183" s="102" t="s">
        <v>45</v>
      </c>
      <c r="O183" s="102" t="s">
        <v>45</v>
      </c>
      <c r="P183" s="102" t="s">
        <v>45</v>
      </c>
      <c r="Q183" s="102" t="s">
        <v>45</v>
      </c>
      <c r="R183" s="102" t="s">
        <v>45</v>
      </c>
      <c r="S183" s="102" t="s">
        <v>45</v>
      </c>
      <c r="T183" s="102" t="s">
        <v>45</v>
      </c>
      <c r="U183" s="102" t="s">
        <v>45</v>
      </c>
      <c r="V183" s="87">
        <f t="shared" si="25"/>
        <v>1</v>
      </c>
      <c r="W183" s="87">
        <f t="shared" si="22"/>
        <v>0</v>
      </c>
      <c r="X183" s="87">
        <f t="shared" si="22"/>
        <v>2</v>
      </c>
      <c r="Y183" s="87">
        <f t="shared" si="22"/>
        <v>6</v>
      </c>
      <c r="Z183" s="87">
        <f t="shared" si="22"/>
        <v>2</v>
      </c>
      <c r="AA183" s="87">
        <f t="shared" si="22"/>
        <v>2</v>
      </c>
      <c r="AB183" s="87">
        <f t="shared" si="26"/>
        <v>13</v>
      </c>
      <c r="AC183" s="26">
        <f t="shared" si="27"/>
        <v>7.6923076923076927E-2</v>
      </c>
      <c r="AD183" s="26">
        <f t="shared" si="23"/>
        <v>0</v>
      </c>
      <c r="AE183" s="26">
        <f t="shared" si="23"/>
        <v>0.15384615384615385</v>
      </c>
      <c r="AF183" s="26">
        <f t="shared" si="23"/>
        <v>0.46153846153846156</v>
      </c>
      <c r="AG183" s="26">
        <f t="shared" si="23"/>
        <v>0.15384615384615385</v>
      </c>
      <c r="AH183" s="26">
        <f t="shared" si="23"/>
        <v>0.15384615384615385</v>
      </c>
      <c r="AI183" s="87">
        <f t="shared" si="24"/>
        <v>3.73</v>
      </c>
      <c r="AJ183" s="87">
        <f t="shared" si="24"/>
        <v>1.1000000000000001</v>
      </c>
      <c r="AK183" s="87">
        <f t="shared" si="24"/>
        <v>4</v>
      </c>
      <c r="AL183" s="87">
        <f t="shared" si="24"/>
        <v>4</v>
      </c>
    </row>
    <row r="184" spans="1:38" s="27" customFormat="1" ht="18.75" customHeight="1">
      <c r="A184" s="59" t="s">
        <v>84</v>
      </c>
      <c r="B184" s="101" t="s">
        <v>46</v>
      </c>
      <c r="C184" s="102" t="s">
        <v>47</v>
      </c>
      <c r="D184" s="102" t="s">
        <v>47</v>
      </c>
      <c r="E184" s="102" t="s">
        <v>47</v>
      </c>
      <c r="F184" s="102" t="s">
        <v>47</v>
      </c>
      <c r="G184" s="102" t="s">
        <v>47</v>
      </c>
      <c r="H184" s="102" t="s">
        <v>47</v>
      </c>
      <c r="I184" s="102" t="s">
        <v>47</v>
      </c>
      <c r="J184" s="102" t="s">
        <v>47</v>
      </c>
      <c r="K184" s="102" t="s">
        <v>47</v>
      </c>
      <c r="L184" s="102" t="s">
        <v>47</v>
      </c>
      <c r="M184" s="102" t="s">
        <v>47</v>
      </c>
      <c r="N184" s="102" t="s">
        <v>47</v>
      </c>
      <c r="O184" s="102" t="s">
        <v>47</v>
      </c>
      <c r="P184" s="102" t="s">
        <v>47</v>
      </c>
      <c r="Q184" s="102" t="s">
        <v>47</v>
      </c>
      <c r="R184" s="102" t="s">
        <v>47</v>
      </c>
      <c r="S184" s="102" t="s">
        <v>47</v>
      </c>
      <c r="T184" s="102" t="s">
        <v>47</v>
      </c>
      <c r="U184" s="102" t="s">
        <v>47</v>
      </c>
      <c r="V184" s="87">
        <f t="shared" si="25"/>
        <v>0</v>
      </c>
      <c r="W184" s="87">
        <f t="shared" si="22"/>
        <v>0</v>
      </c>
      <c r="X184" s="87">
        <f t="shared" si="22"/>
        <v>6</v>
      </c>
      <c r="Y184" s="87">
        <f t="shared" si="22"/>
        <v>6</v>
      </c>
      <c r="Z184" s="87">
        <f t="shared" si="22"/>
        <v>1</v>
      </c>
      <c r="AA184" s="87">
        <f t="shared" si="22"/>
        <v>0</v>
      </c>
      <c r="AB184" s="87">
        <f t="shared" si="26"/>
        <v>13</v>
      </c>
      <c r="AC184" s="26">
        <f t="shared" si="27"/>
        <v>0</v>
      </c>
      <c r="AD184" s="26">
        <f t="shared" si="23"/>
        <v>0</v>
      </c>
      <c r="AE184" s="26">
        <f t="shared" si="23"/>
        <v>0.46153846153846156</v>
      </c>
      <c r="AF184" s="26">
        <f t="shared" si="23"/>
        <v>0.46153846153846156</v>
      </c>
      <c r="AG184" s="26">
        <f t="shared" si="23"/>
        <v>7.6923076923076927E-2</v>
      </c>
      <c r="AH184" s="26">
        <f t="shared" si="23"/>
        <v>0</v>
      </c>
      <c r="AI184" s="87">
        <f t="shared" si="24"/>
        <v>3.62</v>
      </c>
      <c r="AJ184" s="87">
        <f t="shared" si="24"/>
        <v>0.65</v>
      </c>
      <c r="AK184" s="87">
        <f t="shared" si="24"/>
        <v>4</v>
      </c>
      <c r="AL184" s="87">
        <f t="shared" si="24"/>
        <v>3</v>
      </c>
    </row>
    <row r="185" spans="1:38" s="27" customFormat="1" ht="18.75" customHeight="1">
      <c r="A185" s="25" t="s">
        <v>85</v>
      </c>
      <c r="B185" s="101" t="s">
        <v>48</v>
      </c>
      <c r="C185" s="102" t="s">
        <v>49</v>
      </c>
      <c r="D185" s="102" t="s">
        <v>49</v>
      </c>
      <c r="E185" s="102" t="s">
        <v>49</v>
      </c>
      <c r="F185" s="102" t="s">
        <v>49</v>
      </c>
      <c r="G185" s="102" t="s">
        <v>49</v>
      </c>
      <c r="H185" s="102" t="s">
        <v>49</v>
      </c>
      <c r="I185" s="102" t="s">
        <v>49</v>
      </c>
      <c r="J185" s="102" t="s">
        <v>49</v>
      </c>
      <c r="K185" s="102" t="s">
        <v>49</v>
      </c>
      <c r="L185" s="102" t="s">
        <v>49</v>
      </c>
      <c r="M185" s="102" t="s">
        <v>49</v>
      </c>
      <c r="N185" s="102" t="s">
        <v>49</v>
      </c>
      <c r="O185" s="102" t="s">
        <v>49</v>
      </c>
      <c r="P185" s="102" t="s">
        <v>49</v>
      </c>
      <c r="Q185" s="102" t="s">
        <v>49</v>
      </c>
      <c r="R185" s="102" t="s">
        <v>49</v>
      </c>
      <c r="S185" s="102" t="s">
        <v>49</v>
      </c>
      <c r="T185" s="102" t="s">
        <v>49</v>
      </c>
      <c r="U185" s="102" t="s">
        <v>49</v>
      </c>
      <c r="V185" s="87">
        <f t="shared" si="25"/>
        <v>0</v>
      </c>
      <c r="W185" s="87">
        <f t="shared" si="22"/>
        <v>2</v>
      </c>
      <c r="X185" s="87">
        <f t="shared" si="22"/>
        <v>5</v>
      </c>
      <c r="Y185" s="87">
        <f t="shared" si="22"/>
        <v>4</v>
      </c>
      <c r="Z185" s="87">
        <f t="shared" si="22"/>
        <v>1</v>
      </c>
      <c r="AA185" s="87">
        <f t="shared" si="22"/>
        <v>1</v>
      </c>
      <c r="AB185" s="87">
        <f t="shared" si="26"/>
        <v>13</v>
      </c>
      <c r="AC185" s="26">
        <f t="shared" si="27"/>
        <v>0</v>
      </c>
      <c r="AD185" s="26">
        <f t="shared" si="23"/>
        <v>0.15384615384615385</v>
      </c>
      <c r="AE185" s="26">
        <f t="shared" si="23"/>
        <v>0.38461538461538464</v>
      </c>
      <c r="AF185" s="26">
        <f t="shared" si="23"/>
        <v>0.30769230769230771</v>
      </c>
      <c r="AG185" s="26">
        <f t="shared" si="23"/>
        <v>7.6923076923076927E-2</v>
      </c>
      <c r="AH185" s="26">
        <f t="shared" si="23"/>
        <v>7.6923076923076927E-2</v>
      </c>
      <c r="AI185" s="87">
        <f t="shared" si="24"/>
        <v>3.33</v>
      </c>
      <c r="AJ185" s="87">
        <f t="shared" si="24"/>
        <v>0.89</v>
      </c>
      <c r="AK185" s="87">
        <f t="shared" si="24"/>
        <v>3</v>
      </c>
      <c r="AL185" s="87">
        <f t="shared" si="24"/>
        <v>3</v>
      </c>
    </row>
    <row r="186" spans="1:38" s="27" customFormat="1" ht="18.75" customHeight="1">
      <c r="A186" s="59" t="s">
        <v>89</v>
      </c>
      <c r="B186" s="101" t="s">
        <v>82</v>
      </c>
      <c r="C186" s="102" t="s">
        <v>49</v>
      </c>
      <c r="D186" s="102" t="s">
        <v>49</v>
      </c>
      <c r="E186" s="102" t="s">
        <v>49</v>
      </c>
      <c r="F186" s="102" t="s">
        <v>49</v>
      </c>
      <c r="G186" s="102" t="s">
        <v>49</v>
      </c>
      <c r="H186" s="102" t="s">
        <v>49</v>
      </c>
      <c r="I186" s="102" t="s">
        <v>49</v>
      </c>
      <c r="J186" s="102" t="s">
        <v>49</v>
      </c>
      <c r="K186" s="102" t="s">
        <v>49</v>
      </c>
      <c r="L186" s="102" t="s">
        <v>49</v>
      </c>
      <c r="M186" s="102" t="s">
        <v>49</v>
      </c>
      <c r="N186" s="102" t="s">
        <v>49</v>
      </c>
      <c r="O186" s="102" t="s">
        <v>49</v>
      </c>
      <c r="P186" s="102" t="s">
        <v>49</v>
      </c>
      <c r="Q186" s="102" t="s">
        <v>49</v>
      </c>
      <c r="R186" s="102" t="s">
        <v>49</v>
      </c>
      <c r="S186" s="102" t="s">
        <v>49</v>
      </c>
      <c r="T186" s="102" t="s">
        <v>49</v>
      </c>
      <c r="U186" s="102" t="s">
        <v>49</v>
      </c>
      <c r="V186" s="87">
        <f t="shared" si="25"/>
        <v>0</v>
      </c>
      <c r="W186" s="87">
        <f t="shared" si="22"/>
        <v>0</v>
      </c>
      <c r="X186" s="87">
        <f t="shared" si="22"/>
        <v>1</v>
      </c>
      <c r="Y186" s="87">
        <f t="shared" si="22"/>
        <v>2</v>
      </c>
      <c r="Z186" s="87">
        <f t="shared" si="22"/>
        <v>1</v>
      </c>
      <c r="AA186" s="87">
        <f t="shared" si="22"/>
        <v>9</v>
      </c>
      <c r="AB186" s="87">
        <f t="shared" si="26"/>
        <v>13</v>
      </c>
      <c r="AC186" s="26">
        <f t="shared" si="27"/>
        <v>0</v>
      </c>
      <c r="AD186" s="26">
        <f t="shared" si="23"/>
        <v>0</v>
      </c>
      <c r="AE186" s="26">
        <f t="shared" si="23"/>
        <v>7.6923076923076927E-2</v>
      </c>
      <c r="AF186" s="26">
        <f t="shared" si="23"/>
        <v>0.15384615384615385</v>
      </c>
      <c r="AG186" s="26">
        <f t="shared" si="23"/>
        <v>7.6923076923076927E-2</v>
      </c>
      <c r="AH186" s="26">
        <f t="shared" si="23"/>
        <v>0.69230769230769229</v>
      </c>
      <c r="AI186" s="87">
        <f t="shared" si="24"/>
        <v>4</v>
      </c>
      <c r="AJ186" s="87">
        <f t="shared" si="24"/>
        <v>0.82</v>
      </c>
      <c r="AK186" s="87">
        <f t="shared" si="24"/>
        <v>4</v>
      </c>
      <c r="AL186" s="87">
        <f t="shared" si="24"/>
        <v>4</v>
      </c>
    </row>
    <row r="187" spans="1:38" s="27" customFormat="1" ht="18.75" customHeight="1">
      <c r="A187" s="25" t="s">
        <v>90</v>
      </c>
      <c r="B187" s="101" t="s">
        <v>50</v>
      </c>
      <c r="C187" s="102" t="s">
        <v>51</v>
      </c>
      <c r="D187" s="102" t="s">
        <v>51</v>
      </c>
      <c r="E187" s="102" t="s">
        <v>51</v>
      </c>
      <c r="F187" s="102" t="s">
        <v>51</v>
      </c>
      <c r="G187" s="102" t="s">
        <v>51</v>
      </c>
      <c r="H187" s="102" t="s">
        <v>51</v>
      </c>
      <c r="I187" s="102" t="s">
        <v>51</v>
      </c>
      <c r="J187" s="102" t="s">
        <v>51</v>
      </c>
      <c r="K187" s="102" t="s">
        <v>51</v>
      </c>
      <c r="L187" s="102" t="s">
        <v>51</v>
      </c>
      <c r="M187" s="102" t="s">
        <v>51</v>
      </c>
      <c r="N187" s="102" t="s">
        <v>51</v>
      </c>
      <c r="O187" s="102" t="s">
        <v>51</v>
      </c>
      <c r="P187" s="102" t="s">
        <v>51</v>
      </c>
      <c r="Q187" s="102" t="s">
        <v>51</v>
      </c>
      <c r="R187" s="102" t="s">
        <v>51</v>
      </c>
      <c r="S187" s="102" t="s">
        <v>51</v>
      </c>
      <c r="T187" s="102" t="s">
        <v>51</v>
      </c>
      <c r="U187" s="102" t="s">
        <v>51</v>
      </c>
      <c r="V187" s="87">
        <f t="shared" si="25"/>
        <v>1</v>
      </c>
      <c r="W187" s="87">
        <f t="shared" si="22"/>
        <v>1</v>
      </c>
      <c r="X187" s="87">
        <f t="shared" si="22"/>
        <v>3</v>
      </c>
      <c r="Y187" s="87">
        <f t="shared" si="22"/>
        <v>5</v>
      </c>
      <c r="Z187" s="87">
        <f t="shared" si="22"/>
        <v>3</v>
      </c>
      <c r="AA187" s="87">
        <f t="shared" si="22"/>
        <v>0</v>
      </c>
      <c r="AB187" s="87">
        <f t="shared" si="26"/>
        <v>13</v>
      </c>
      <c r="AC187" s="26">
        <f>V187/$AB187</f>
        <v>7.6923076923076927E-2</v>
      </c>
      <c r="AD187" s="26">
        <f t="shared" si="23"/>
        <v>7.6923076923076927E-2</v>
      </c>
      <c r="AE187" s="26">
        <f t="shared" si="23"/>
        <v>0.23076923076923078</v>
      </c>
      <c r="AF187" s="26">
        <f t="shared" si="23"/>
        <v>0.38461538461538464</v>
      </c>
      <c r="AG187" s="26">
        <f t="shared" si="23"/>
        <v>0.23076923076923078</v>
      </c>
      <c r="AH187" s="26">
        <f t="shared" si="23"/>
        <v>0</v>
      </c>
      <c r="AI187" s="87">
        <f t="shared" si="24"/>
        <v>3.62</v>
      </c>
      <c r="AJ187" s="87">
        <f t="shared" si="24"/>
        <v>1.19</v>
      </c>
      <c r="AK187" s="87">
        <f t="shared" si="24"/>
        <v>4</v>
      </c>
      <c r="AL187" s="87">
        <f t="shared" si="24"/>
        <v>4</v>
      </c>
    </row>
    <row r="188" spans="1:38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</row>
    <row r="189" spans="1:38" ht="15" customHeight="1">
      <c r="A189" t="s">
        <v>29</v>
      </c>
      <c r="B189" t="s">
        <v>30</v>
      </c>
      <c r="C189" s="23"/>
      <c r="D189" s="23"/>
      <c r="E189" s="23"/>
      <c r="F189" s="23"/>
      <c r="G189" s="23"/>
    </row>
    <row r="190" spans="1:38" ht="15" customHeight="1">
      <c r="A190" s="23">
        <v>1</v>
      </c>
      <c r="B190" s="23">
        <v>3</v>
      </c>
      <c r="C190" s="23">
        <f>SUM(A190:B190)</f>
        <v>4</v>
      </c>
      <c r="D190" s="23"/>
      <c r="E190" s="23"/>
      <c r="F190" s="23"/>
      <c r="G190" s="23"/>
    </row>
    <row r="191" spans="1:38" ht="15" customHeight="1">
      <c r="A191" s="23">
        <v>0</v>
      </c>
      <c r="B191" s="23">
        <v>13</v>
      </c>
      <c r="C191" s="23">
        <f t="shared" ref="C191:C197" si="28">SUM(A191:B191)</f>
        <v>13</v>
      </c>
      <c r="D191" s="23"/>
      <c r="E191" s="23"/>
      <c r="F191" s="23"/>
      <c r="G191" s="23"/>
      <c r="Q191" s="73"/>
      <c r="R191" s="24"/>
      <c r="S191" s="24"/>
      <c r="T191" s="24"/>
      <c r="U191" s="24"/>
      <c r="V191" s="24"/>
      <c r="W191" s="24"/>
      <c r="X191" s="24"/>
    </row>
    <row r="192" spans="1:38" ht="15" customHeight="1">
      <c r="A192" s="23">
        <v>11</v>
      </c>
      <c r="B192" s="23">
        <v>2</v>
      </c>
      <c r="C192" s="23">
        <f t="shared" si="28"/>
        <v>13</v>
      </c>
      <c r="D192" s="23"/>
      <c r="E192" s="23"/>
      <c r="F192" s="23"/>
      <c r="G192" s="23"/>
      <c r="Q192" s="73"/>
      <c r="R192" s="24"/>
      <c r="S192" s="24"/>
      <c r="T192" s="24"/>
      <c r="U192" s="24"/>
      <c r="V192" s="24"/>
      <c r="W192" s="24"/>
      <c r="X192" s="24"/>
    </row>
    <row r="193" spans="1:24" ht="15" customHeight="1">
      <c r="A193" s="23">
        <v>2</v>
      </c>
      <c r="B193" s="23">
        <v>9</v>
      </c>
      <c r="C193" s="23">
        <f t="shared" si="28"/>
        <v>11</v>
      </c>
      <c r="D193" s="23"/>
      <c r="E193" s="23"/>
      <c r="F193" s="23"/>
      <c r="G193" s="23"/>
      <c r="Q193" s="73"/>
      <c r="R193" s="24"/>
      <c r="S193" s="24"/>
      <c r="T193" s="24"/>
      <c r="U193" s="24"/>
      <c r="V193" s="24"/>
      <c r="W193" s="24"/>
      <c r="X193" s="24"/>
    </row>
    <row r="194" spans="1:24" ht="15" customHeight="1">
      <c r="A194" s="23">
        <v>9</v>
      </c>
      <c r="B194" s="23">
        <v>4</v>
      </c>
      <c r="C194" s="23">
        <f t="shared" si="28"/>
        <v>13</v>
      </c>
      <c r="D194" s="23"/>
      <c r="E194" s="23"/>
      <c r="F194" s="23"/>
      <c r="G194" s="23"/>
      <c r="Q194" s="73"/>
      <c r="R194" s="24"/>
      <c r="S194" s="24"/>
      <c r="T194" s="24"/>
      <c r="U194" s="24"/>
      <c r="V194" s="24"/>
      <c r="W194" s="24"/>
      <c r="X194" s="24"/>
    </row>
    <row r="195" spans="1:24" ht="15" customHeight="1">
      <c r="A195" s="23">
        <v>13</v>
      </c>
      <c r="B195" s="23">
        <v>0</v>
      </c>
      <c r="C195" s="23">
        <f t="shared" si="28"/>
        <v>13</v>
      </c>
      <c r="D195" s="23"/>
      <c r="E195" s="23"/>
      <c r="F195" s="23"/>
      <c r="G195" s="23"/>
      <c r="Q195" s="73"/>
      <c r="R195" s="24"/>
      <c r="S195" s="24"/>
      <c r="T195" s="24"/>
      <c r="U195" s="24"/>
      <c r="V195" s="24"/>
      <c r="W195" s="24"/>
      <c r="X195" s="24"/>
    </row>
    <row r="196" spans="1:24" ht="15" customHeight="1">
      <c r="A196" s="23">
        <v>10</v>
      </c>
      <c r="B196" s="23">
        <v>3</v>
      </c>
      <c r="C196" s="23">
        <f t="shared" si="28"/>
        <v>13</v>
      </c>
      <c r="Q196" s="73"/>
      <c r="R196" s="24"/>
      <c r="S196" s="24"/>
      <c r="T196" s="24"/>
      <c r="U196" s="24"/>
      <c r="V196" s="24"/>
      <c r="W196" s="24"/>
      <c r="X196" s="24"/>
    </row>
    <row r="197" spans="1:24" ht="15" customHeight="1">
      <c r="A197" s="23">
        <v>12</v>
      </c>
      <c r="B197" s="23">
        <v>1</v>
      </c>
      <c r="C197" s="23">
        <f t="shared" si="28"/>
        <v>13</v>
      </c>
      <c r="Q197" s="73"/>
      <c r="R197" s="24"/>
      <c r="S197" s="24"/>
      <c r="T197" s="24"/>
      <c r="U197" s="24"/>
      <c r="V197" s="24"/>
      <c r="W197" s="24"/>
      <c r="X197" s="24"/>
    </row>
    <row r="198" spans="1:24" ht="15" customHeight="1">
      <c r="Q198" s="73"/>
      <c r="R198" s="24"/>
      <c r="S198" s="24"/>
      <c r="T198" s="24"/>
      <c r="U198" s="24"/>
      <c r="V198" s="24"/>
      <c r="W198" s="24"/>
      <c r="X198" s="24"/>
    </row>
    <row r="199" spans="1:24" ht="15" customHeight="1">
      <c r="Q199" s="74"/>
      <c r="R199" s="27"/>
      <c r="S199" s="27"/>
      <c r="T199" s="27"/>
      <c r="U199" s="27"/>
      <c r="V199" s="27"/>
      <c r="W199" s="27"/>
      <c r="X199" s="27"/>
    </row>
    <row r="200" spans="1:24" ht="15" customHeight="1">
      <c r="A200" t="s">
        <v>126</v>
      </c>
      <c r="Q200" s="74"/>
      <c r="R200" s="27"/>
      <c r="S200" s="27"/>
      <c r="T200" s="27"/>
      <c r="U200" s="27"/>
      <c r="V200" s="27"/>
      <c r="W200" s="27"/>
      <c r="X200" s="27"/>
    </row>
    <row r="201" spans="1:24" ht="15" customHeight="1">
      <c r="C201" t="s">
        <v>96</v>
      </c>
      <c r="Q201" s="74"/>
      <c r="R201" s="27"/>
      <c r="S201" s="27"/>
      <c r="T201" s="27"/>
      <c r="U201" s="27"/>
      <c r="V201" s="27"/>
      <c r="W201" s="27"/>
      <c r="X201" s="27"/>
    </row>
    <row r="202" spans="1:24" ht="15" customHeight="1">
      <c r="A202" t="s">
        <v>100</v>
      </c>
      <c r="C202">
        <v>9</v>
      </c>
      <c r="Q202" s="74"/>
      <c r="R202" s="27"/>
      <c r="S202" s="27"/>
      <c r="T202" s="27"/>
      <c r="U202" s="27"/>
      <c r="V202" s="27"/>
      <c r="W202" s="27"/>
      <c r="X202" s="27"/>
    </row>
    <row r="203" spans="1:24" ht="15" customHeight="1">
      <c r="B203" t="s">
        <v>185</v>
      </c>
      <c r="C203">
        <v>1</v>
      </c>
      <c r="Q203" s="74"/>
      <c r="R203" s="27"/>
      <c r="S203" s="27"/>
      <c r="T203" s="27"/>
      <c r="U203" s="27"/>
      <c r="V203" s="27"/>
      <c r="W203" s="27"/>
      <c r="X203" s="27"/>
    </row>
    <row r="204" spans="1:24" ht="15" customHeight="1">
      <c r="B204" t="s">
        <v>30</v>
      </c>
      <c r="C204">
        <v>3</v>
      </c>
      <c r="Q204" s="74"/>
      <c r="R204" s="27"/>
      <c r="S204" s="27"/>
      <c r="T204" s="27"/>
      <c r="U204" s="27"/>
      <c r="V204" s="27"/>
      <c r="W204" s="27"/>
      <c r="X204" s="27"/>
    </row>
    <row r="205" spans="1:24" ht="15" customHeight="1">
      <c r="B205" t="s">
        <v>92</v>
      </c>
      <c r="C205">
        <v>13</v>
      </c>
      <c r="Q205" s="74"/>
      <c r="R205" s="27"/>
      <c r="S205" s="27"/>
      <c r="T205" s="27"/>
      <c r="U205" s="27"/>
      <c r="V205" s="27"/>
      <c r="W205" s="27"/>
      <c r="X205" s="27"/>
    </row>
    <row r="206" spans="1:24" ht="15" customHeight="1">
      <c r="A206" t="s">
        <v>144</v>
      </c>
      <c r="Q206" s="74"/>
      <c r="R206" s="27"/>
      <c r="S206" s="27"/>
      <c r="T206" s="27"/>
      <c r="U206" s="27"/>
      <c r="V206" s="27"/>
      <c r="W206" s="27"/>
      <c r="X206" s="27"/>
    </row>
    <row r="207" spans="1:24" ht="15" customHeight="1">
      <c r="Q207" s="74"/>
      <c r="R207" s="27"/>
      <c r="S207" s="27"/>
      <c r="T207" s="27"/>
      <c r="U207" s="27"/>
      <c r="V207" s="27"/>
      <c r="W207" s="27"/>
      <c r="X207" s="27"/>
    </row>
    <row r="208" spans="1:24" ht="15" customHeight="1">
      <c r="Q208" s="74"/>
      <c r="R208" s="27"/>
      <c r="S208" s="27"/>
      <c r="T208" s="27"/>
      <c r="U208" s="27"/>
      <c r="V208" s="27"/>
      <c r="W208" s="27"/>
      <c r="X208" s="27"/>
    </row>
    <row r="209" spans="1:24" ht="15" customHeight="1">
      <c r="Q209" s="74"/>
      <c r="R209" s="27"/>
      <c r="S209" s="27"/>
      <c r="T209" s="27"/>
      <c r="U209" s="27"/>
      <c r="V209" s="27"/>
      <c r="W209" s="27"/>
      <c r="X209" s="27"/>
    </row>
    <row r="210" spans="1:24" ht="15" customHeight="1">
      <c r="A210" t="s">
        <v>190</v>
      </c>
      <c r="Q210" s="74"/>
      <c r="R210" s="27"/>
      <c r="S210" s="27"/>
      <c r="T210" s="27"/>
      <c r="U210" s="27"/>
      <c r="V210" s="27"/>
      <c r="W210" s="27"/>
      <c r="X210" s="27"/>
    </row>
    <row r="211" spans="1:24" ht="15" customHeight="1">
      <c r="C211" t="s">
        <v>96</v>
      </c>
      <c r="Q211" s="72"/>
    </row>
    <row r="212" spans="1:24" ht="15" customHeight="1">
      <c r="A212" t="s">
        <v>100</v>
      </c>
      <c r="B212" t="s">
        <v>30</v>
      </c>
      <c r="C212">
        <v>13</v>
      </c>
      <c r="Q212" s="72"/>
    </row>
    <row r="213" spans="1:24" ht="15" customHeight="1">
      <c r="A213" t="s">
        <v>144</v>
      </c>
      <c r="Q213" s="72"/>
    </row>
    <row r="214" spans="1:24" ht="15" customHeight="1">
      <c r="Q214" s="72"/>
    </row>
    <row r="215" spans="1:24" ht="15" customHeight="1">
      <c r="Q215" s="72"/>
    </row>
    <row r="216" spans="1:24" ht="15" customHeight="1">
      <c r="Q216" s="72"/>
    </row>
    <row r="217" spans="1:24" ht="15" customHeight="1">
      <c r="A217" t="s">
        <v>128</v>
      </c>
      <c r="Q217" s="72"/>
    </row>
    <row r="218" spans="1:24" ht="15" customHeight="1">
      <c r="C218" t="s">
        <v>96</v>
      </c>
      <c r="Q218" s="72"/>
    </row>
    <row r="219" spans="1:24">
      <c r="A219" t="s">
        <v>100</v>
      </c>
      <c r="B219" t="s">
        <v>185</v>
      </c>
      <c r="C219">
        <v>11</v>
      </c>
    </row>
    <row r="220" spans="1:24">
      <c r="B220" t="s">
        <v>30</v>
      </c>
      <c r="C220">
        <v>2</v>
      </c>
    </row>
    <row r="221" spans="1:24">
      <c r="B221" t="s">
        <v>92</v>
      </c>
      <c r="C221">
        <v>13</v>
      </c>
    </row>
    <row r="222" spans="1:24">
      <c r="A222" t="s">
        <v>144</v>
      </c>
    </row>
    <row r="226" spans="1:3">
      <c r="A226" t="s">
        <v>191</v>
      </c>
    </row>
    <row r="227" spans="1:3">
      <c r="C227" t="s">
        <v>96</v>
      </c>
    </row>
    <row r="228" spans="1:3">
      <c r="A228" t="s">
        <v>100</v>
      </c>
      <c r="C228">
        <v>2</v>
      </c>
    </row>
    <row r="229" spans="1:3">
      <c r="B229" t="s">
        <v>185</v>
      </c>
      <c r="C229">
        <v>2</v>
      </c>
    </row>
    <row r="230" spans="1:3">
      <c r="B230" t="s">
        <v>30</v>
      </c>
      <c r="C230">
        <v>9</v>
      </c>
    </row>
    <row r="231" spans="1:3">
      <c r="B231" t="s">
        <v>92</v>
      </c>
      <c r="C231">
        <v>13</v>
      </c>
    </row>
    <row r="232" spans="1:3">
      <c r="A232" t="s">
        <v>144</v>
      </c>
    </row>
    <row r="236" spans="1:3">
      <c r="A236" t="s">
        <v>192</v>
      </c>
    </row>
    <row r="237" spans="1:3">
      <c r="C237" t="s">
        <v>96</v>
      </c>
    </row>
    <row r="238" spans="1:3">
      <c r="A238" t="s">
        <v>100</v>
      </c>
      <c r="B238" t="s">
        <v>185</v>
      </c>
      <c r="C238">
        <v>9</v>
      </c>
    </row>
    <row r="239" spans="1:3">
      <c r="B239" t="s">
        <v>30</v>
      </c>
      <c r="C239">
        <v>4</v>
      </c>
    </row>
    <row r="240" spans="1:3">
      <c r="B240" t="s">
        <v>92</v>
      </c>
      <c r="C240">
        <v>13</v>
      </c>
    </row>
    <row r="241" spans="1:3">
      <c r="A241" t="s">
        <v>144</v>
      </c>
    </row>
    <row r="245" spans="1:3">
      <c r="A245" t="s">
        <v>193</v>
      </c>
    </row>
    <row r="246" spans="1:3">
      <c r="C246" t="s">
        <v>96</v>
      </c>
    </row>
    <row r="247" spans="1:3">
      <c r="A247" t="s">
        <v>100</v>
      </c>
      <c r="B247" t="s">
        <v>185</v>
      </c>
      <c r="C247">
        <v>13</v>
      </c>
    </row>
    <row r="248" spans="1:3">
      <c r="A248" t="s">
        <v>144</v>
      </c>
    </row>
    <row r="252" spans="1:3">
      <c r="A252" t="s">
        <v>194</v>
      </c>
    </row>
    <row r="253" spans="1:3">
      <c r="C253" t="s">
        <v>96</v>
      </c>
    </row>
    <row r="254" spans="1:3">
      <c r="A254" t="s">
        <v>100</v>
      </c>
      <c r="B254" t="s">
        <v>185</v>
      </c>
      <c r="C254">
        <v>10</v>
      </c>
    </row>
    <row r="255" spans="1:3">
      <c r="B255" t="s">
        <v>30</v>
      </c>
      <c r="C255">
        <v>3</v>
      </c>
    </row>
    <row r="256" spans="1:3">
      <c r="B256" t="s">
        <v>92</v>
      </c>
      <c r="C256">
        <v>13</v>
      </c>
    </row>
    <row r="257" spans="1:3">
      <c r="A257" t="s">
        <v>144</v>
      </c>
    </row>
    <row r="261" spans="1:3">
      <c r="A261" t="s">
        <v>195</v>
      </c>
    </row>
    <row r="262" spans="1:3">
      <c r="C262" t="s">
        <v>96</v>
      </c>
    </row>
    <row r="263" spans="1:3">
      <c r="A263" t="s">
        <v>100</v>
      </c>
      <c r="B263" t="s">
        <v>185</v>
      </c>
      <c r="C263">
        <v>12</v>
      </c>
    </row>
    <row r="264" spans="1:3">
      <c r="B264" t="s">
        <v>30</v>
      </c>
      <c r="C264">
        <v>1</v>
      </c>
    </row>
  </sheetData>
  <sheetProtection sheet="1" objects="1" scenarios="1"/>
  <mergeCells count="83">
    <mergeCell ref="L42:M42"/>
    <mergeCell ref="L43:M43"/>
    <mergeCell ref="B186:U186"/>
    <mergeCell ref="B187:U187"/>
    <mergeCell ref="B177:U177"/>
    <mergeCell ref="B178:U178"/>
    <mergeCell ref="B179:U179"/>
    <mergeCell ref="B180:U180"/>
    <mergeCell ref="B183:U183"/>
    <mergeCell ref="B184:U184"/>
    <mergeCell ref="A171:E171"/>
    <mergeCell ref="A172:E172"/>
    <mergeCell ref="O123:U123"/>
    <mergeCell ref="A132:U132"/>
    <mergeCell ref="O153:U153"/>
    <mergeCell ref="A157:U157"/>
    <mergeCell ref="V173:AA174"/>
    <mergeCell ref="AC173:AH174"/>
    <mergeCell ref="AI173:AL174"/>
    <mergeCell ref="B175:U175"/>
    <mergeCell ref="B185:U185"/>
    <mergeCell ref="B176:U176"/>
    <mergeCell ref="B181:U181"/>
    <mergeCell ref="B182:U182"/>
    <mergeCell ref="X132:AL132"/>
    <mergeCell ref="V149:AA150"/>
    <mergeCell ref="AC149:AH150"/>
    <mergeCell ref="AI149:AL150"/>
    <mergeCell ref="O152:U152"/>
    <mergeCell ref="A169:E169"/>
    <mergeCell ref="A170:E170"/>
    <mergeCell ref="A114:F114"/>
    <mergeCell ref="A115:F115"/>
    <mergeCell ref="A116:F116"/>
    <mergeCell ref="V120:AA121"/>
    <mergeCell ref="AI120:AL121"/>
    <mergeCell ref="AC120:AH121"/>
    <mergeCell ref="Z82:AL82"/>
    <mergeCell ref="V104:AA105"/>
    <mergeCell ref="AC104:AH105"/>
    <mergeCell ref="AI104:AL105"/>
    <mergeCell ref="A113:U113"/>
    <mergeCell ref="A107:U107"/>
    <mergeCell ref="A82:U82"/>
    <mergeCell ref="Z60:AL60"/>
    <mergeCell ref="B48:J48"/>
    <mergeCell ref="B49:J49"/>
    <mergeCell ref="V52:AA53"/>
    <mergeCell ref="AC52:AH53"/>
    <mergeCell ref="AI52:AL53"/>
    <mergeCell ref="B53:C53"/>
    <mergeCell ref="A54:U54"/>
    <mergeCell ref="B55:U55"/>
    <mergeCell ref="B56:U56"/>
    <mergeCell ref="B57:U57"/>
    <mergeCell ref="A60:U60"/>
    <mergeCell ref="B47:J47"/>
    <mergeCell ref="B30:U30"/>
    <mergeCell ref="B31:U31"/>
    <mergeCell ref="B32:U32"/>
    <mergeCell ref="B33:U33"/>
    <mergeCell ref="A36:U36"/>
    <mergeCell ref="G39:K39"/>
    <mergeCell ref="G40:K40"/>
    <mergeCell ref="G41:K41"/>
    <mergeCell ref="G42:K42"/>
    <mergeCell ref="G43:K43"/>
    <mergeCell ref="B45:U45"/>
    <mergeCell ref="L38:M38"/>
    <mergeCell ref="L39:M39"/>
    <mergeCell ref="L40:M40"/>
    <mergeCell ref="L41:M41"/>
    <mergeCell ref="B29:U29"/>
    <mergeCell ref="A1:AE1"/>
    <mergeCell ref="A6:AL6"/>
    <mergeCell ref="A7:AL7"/>
    <mergeCell ref="A8:AL8"/>
    <mergeCell ref="A13:G13"/>
    <mergeCell ref="A27:U27"/>
    <mergeCell ref="B28:U28"/>
    <mergeCell ref="V25:AA26"/>
    <mergeCell ref="AC25:AH26"/>
    <mergeCell ref="AI25:AL26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100" max="3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92D050"/>
  </sheetPr>
  <dimension ref="A1:BD270"/>
  <sheetViews>
    <sheetView view="pageBreakPreview" zoomScale="98" zoomScaleNormal="100" zoomScaleSheetLayoutView="98" workbookViewId="0">
      <selection sqref="A1:AE1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0" bestFit="1" customWidth="1"/>
    <col min="33" max="33" width="9.85546875" customWidth="1"/>
    <col min="34" max="34" width="10.5703125" bestFit="1" customWidth="1"/>
    <col min="35" max="35" width="11.140625" customWidth="1"/>
    <col min="36" max="36" width="14.85546875" bestFit="1" customWidth="1"/>
    <col min="37" max="37" width="12.28515625" bestFit="1" customWidth="1"/>
    <col min="38" max="38" width="13" customWidth="1"/>
    <col min="39" max="39" width="24" style="72" hidden="1" customWidth="1"/>
    <col min="40" max="46" width="24" hidden="1" customWidth="1"/>
    <col min="47" max="56" width="11.42578125" hidden="1" customWidth="1"/>
  </cols>
  <sheetData>
    <row r="1" spans="1:56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M1" s="72" t="s">
        <v>145</v>
      </c>
      <c r="AU1" t="s">
        <v>145</v>
      </c>
    </row>
    <row r="2" spans="1:56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N2">
        <v>1</v>
      </c>
      <c r="AO2">
        <v>2</v>
      </c>
      <c r="AP2">
        <v>3</v>
      </c>
      <c r="AQ2">
        <v>4</v>
      </c>
      <c r="AR2">
        <v>5</v>
      </c>
      <c r="AS2" t="s">
        <v>149</v>
      </c>
      <c r="AT2" t="s">
        <v>92</v>
      </c>
      <c r="AV2">
        <v>1</v>
      </c>
      <c r="AW2">
        <v>2</v>
      </c>
      <c r="AX2">
        <v>3</v>
      </c>
      <c r="AY2">
        <v>4</v>
      </c>
      <c r="AZ2">
        <v>5</v>
      </c>
      <c r="BA2" t="s">
        <v>92</v>
      </c>
    </row>
    <row r="3" spans="1:56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M3" s="72" t="s">
        <v>150</v>
      </c>
      <c r="AN3">
        <v>0</v>
      </c>
      <c r="AO3">
        <v>0</v>
      </c>
      <c r="AP3">
        <v>1</v>
      </c>
      <c r="AQ3">
        <v>7</v>
      </c>
      <c r="AR3">
        <v>11</v>
      </c>
      <c r="AS3">
        <v>1</v>
      </c>
      <c r="AT3">
        <v>20</v>
      </c>
      <c r="AU3" t="s">
        <v>150</v>
      </c>
      <c r="AV3">
        <v>0</v>
      </c>
      <c r="AW3">
        <v>0</v>
      </c>
      <c r="AX3">
        <v>1</v>
      </c>
      <c r="AY3">
        <v>7</v>
      </c>
      <c r="AZ3">
        <v>11</v>
      </c>
      <c r="BA3">
        <v>4.53</v>
      </c>
      <c r="BB3">
        <v>0.61</v>
      </c>
      <c r="BC3">
        <v>5</v>
      </c>
      <c r="BD3">
        <v>5</v>
      </c>
    </row>
    <row r="4" spans="1:56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M4" s="72" t="s">
        <v>151</v>
      </c>
      <c r="AN4">
        <v>0</v>
      </c>
      <c r="AO4">
        <v>2</v>
      </c>
      <c r="AP4">
        <v>5</v>
      </c>
      <c r="AQ4">
        <v>6</v>
      </c>
      <c r="AR4">
        <v>6</v>
      </c>
      <c r="AS4">
        <v>1</v>
      </c>
      <c r="AT4">
        <v>20</v>
      </c>
      <c r="AU4" t="s">
        <v>151</v>
      </c>
      <c r="AV4">
        <v>0</v>
      </c>
      <c r="AW4">
        <v>2</v>
      </c>
      <c r="AX4">
        <v>5</v>
      </c>
      <c r="AY4">
        <v>6</v>
      </c>
      <c r="AZ4">
        <v>6</v>
      </c>
      <c r="BA4">
        <v>3.84</v>
      </c>
      <c r="BB4">
        <v>1.01</v>
      </c>
      <c r="BC4">
        <v>4</v>
      </c>
      <c r="BD4">
        <v>4</v>
      </c>
    </row>
    <row r="5" spans="1:56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M5" s="72" t="s">
        <v>152</v>
      </c>
      <c r="AN5">
        <v>1</v>
      </c>
      <c r="AO5">
        <v>1</v>
      </c>
      <c r="AP5">
        <v>2</v>
      </c>
      <c r="AQ5">
        <v>6</v>
      </c>
      <c r="AR5">
        <v>10</v>
      </c>
      <c r="AS5">
        <v>0</v>
      </c>
      <c r="AT5">
        <v>20</v>
      </c>
      <c r="AU5" t="s">
        <v>152</v>
      </c>
      <c r="AV5">
        <v>1</v>
      </c>
      <c r="AW5">
        <v>1</v>
      </c>
      <c r="AX5">
        <v>2</v>
      </c>
      <c r="AY5">
        <v>6</v>
      </c>
      <c r="AZ5">
        <v>10</v>
      </c>
      <c r="BA5">
        <v>4.1500000000000004</v>
      </c>
      <c r="BB5">
        <v>1.1399999999999999</v>
      </c>
      <c r="BC5">
        <v>5</v>
      </c>
      <c r="BD5">
        <v>5</v>
      </c>
    </row>
    <row r="6" spans="1:56" ht="15.75">
      <c r="A6" s="117" t="s">
        <v>134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72" t="s">
        <v>153</v>
      </c>
      <c r="AN6">
        <v>12</v>
      </c>
      <c r="AO6">
        <v>0</v>
      </c>
      <c r="AP6">
        <v>2</v>
      </c>
      <c r="AQ6">
        <v>3</v>
      </c>
      <c r="AR6">
        <v>3</v>
      </c>
      <c r="AS6">
        <v>0</v>
      </c>
      <c r="AT6">
        <v>20</v>
      </c>
      <c r="AU6" t="s">
        <v>153</v>
      </c>
      <c r="AV6">
        <v>12</v>
      </c>
      <c r="AW6">
        <v>0</v>
      </c>
      <c r="AX6">
        <v>2</v>
      </c>
      <c r="AY6">
        <v>3</v>
      </c>
      <c r="AZ6">
        <v>3</v>
      </c>
      <c r="BA6">
        <v>2.25</v>
      </c>
      <c r="BB6">
        <v>1.65</v>
      </c>
      <c r="BC6">
        <v>1</v>
      </c>
      <c r="BD6">
        <v>1</v>
      </c>
    </row>
    <row r="7" spans="1:56" ht="18.75" customHeight="1">
      <c r="A7" s="118" t="s">
        <v>1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72" t="s">
        <v>154</v>
      </c>
      <c r="AN7">
        <v>11</v>
      </c>
      <c r="AO7">
        <v>3</v>
      </c>
      <c r="AP7">
        <v>2</v>
      </c>
      <c r="AQ7">
        <v>1</v>
      </c>
      <c r="AR7">
        <v>3</v>
      </c>
      <c r="AS7">
        <v>0</v>
      </c>
      <c r="AT7">
        <v>20</v>
      </c>
      <c r="AU7" t="s">
        <v>154</v>
      </c>
      <c r="AV7">
        <v>11</v>
      </c>
      <c r="AW7">
        <v>3</v>
      </c>
      <c r="AX7">
        <v>2</v>
      </c>
      <c r="AY7">
        <v>1</v>
      </c>
      <c r="AZ7">
        <v>3</v>
      </c>
      <c r="BA7">
        <v>2.1</v>
      </c>
      <c r="BB7">
        <v>1.52</v>
      </c>
      <c r="BC7">
        <v>1</v>
      </c>
      <c r="BD7">
        <v>1</v>
      </c>
    </row>
    <row r="8" spans="1:56" ht="15.75" customHeight="1">
      <c r="A8" s="119" t="s">
        <v>202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72" t="s">
        <v>155</v>
      </c>
      <c r="AN8">
        <v>1</v>
      </c>
      <c r="AO8">
        <v>4</v>
      </c>
      <c r="AP8">
        <v>5</v>
      </c>
      <c r="AQ8">
        <v>4</v>
      </c>
      <c r="AR8">
        <v>5</v>
      </c>
      <c r="AS8">
        <v>1</v>
      </c>
      <c r="AT8">
        <v>20</v>
      </c>
      <c r="AU8" t="s">
        <v>155</v>
      </c>
      <c r="AV8">
        <v>1</v>
      </c>
      <c r="AW8">
        <v>4</v>
      </c>
      <c r="AX8">
        <v>5</v>
      </c>
      <c r="AY8">
        <v>4</v>
      </c>
      <c r="AZ8">
        <v>5</v>
      </c>
      <c r="BA8">
        <v>3.42</v>
      </c>
      <c r="BB8">
        <v>1.26</v>
      </c>
      <c r="BC8">
        <v>3</v>
      </c>
      <c r="BD8">
        <v>3</v>
      </c>
    </row>
    <row r="9" spans="1:56" ht="21" customHeight="1">
      <c r="AM9" s="72" t="s">
        <v>156</v>
      </c>
      <c r="AN9">
        <v>5</v>
      </c>
      <c r="AO9">
        <v>7</v>
      </c>
      <c r="AP9">
        <v>5</v>
      </c>
      <c r="AQ9">
        <v>0</v>
      </c>
      <c r="AR9">
        <v>3</v>
      </c>
      <c r="AS9">
        <v>0</v>
      </c>
      <c r="AT9">
        <v>20</v>
      </c>
      <c r="AU9" t="s">
        <v>156</v>
      </c>
      <c r="AV9">
        <v>5</v>
      </c>
      <c r="AW9">
        <v>7</v>
      </c>
      <c r="AX9">
        <v>5</v>
      </c>
      <c r="AY9">
        <v>0</v>
      </c>
      <c r="AZ9">
        <v>3</v>
      </c>
      <c r="BA9">
        <v>2.4500000000000002</v>
      </c>
      <c r="BB9">
        <v>1.32</v>
      </c>
      <c r="BC9">
        <v>2</v>
      </c>
      <c r="BD9">
        <v>2</v>
      </c>
    </row>
    <row r="10" spans="1:56" ht="21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72" t="s">
        <v>157</v>
      </c>
      <c r="AN10">
        <v>6</v>
      </c>
      <c r="AO10">
        <v>5</v>
      </c>
      <c r="AP10">
        <v>1</v>
      </c>
      <c r="AQ10">
        <v>7</v>
      </c>
      <c r="AR10">
        <v>1</v>
      </c>
      <c r="AS10">
        <v>0</v>
      </c>
      <c r="AT10">
        <v>20</v>
      </c>
      <c r="AU10" t="s">
        <v>157</v>
      </c>
      <c r="AV10">
        <v>6</v>
      </c>
      <c r="AW10">
        <v>5</v>
      </c>
      <c r="AX10">
        <v>1</v>
      </c>
      <c r="AY10">
        <v>7</v>
      </c>
      <c r="AZ10">
        <v>1</v>
      </c>
      <c r="BA10">
        <v>2.6</v>
      </c>
      <c r="BB10">
        <v>1.39</v>
      </c>
      <c r="BC10">
        <v>2</v>
      </c>
      <c r="BD10">
        <v>4</v>
      </c>
    </row>
    <row r="11" spans="1:56" ht="21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72" t="s">
        <v>158</v>
      </c>
      <c r="AN11">
        <v>0</v>
      </c>
      <c r="AO11">
        <v>2</v>
      </c>
      <c r="AP11">
        <v>1</v>
      </c>
      <c r="AQ11">
        <v>5</v>
      </c>
      <c r="AR11">
        <v>12</v>
      </c>
      <c r="AS11">
        <v>0</v>
      </c>
      <c r="AT11">
        <v>20</v>
      </c>
      <c r="AU11" t="s">
        <v>158</v>
      </c>
      <c r="AV11">
        <v>0</v>
      </c>
      <c r="AW11">
        <v>2</v>
      </c>
      <c r="AX11">
        <v>1</v>
      </c>
      <c r="AY11">
        <v>5</v>
      </c>
      <c r="AZ11">
        <v>12</v>
      </c>
      <c r="BA11">
        <v>4.3499999999999996</v>
      </c>
      <c r="BB11">
        <v>0.99</v>
      </c>
      <c r="BC11">
        <v>5</v>
      </c>
      <c r="BD11">
        <v>5</v>
      </c>
    </row>
    <row r="12" spans="1:56" ht="15.75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72" t="s">
        <v>159</v>
      </c>
      <c r="AN12">
        <v>2</v>
      </c>
      <c r="AO12">
        <v>0</v>
      </c>
      <c r="AP12">
        <v>5</v>
      </c>
      <c r="AQ12">
        <v>5</v>
      </c>
      <c r="AR12">
        <v>5</v>
      </c>
      <c r="AS12">
        <v>2</v>
      </c>
      <c r="AT12">
        <v>19</v>
      </c>
      <c r="AU12" t="s">
        <v>159</v>
      </c>
      <c r="AV12">
        <v>2</v>
      </c>
      <c r="AW12">
        <v>0</v>
      </c>
      <c r="AX12">
        <v>5</v>
      </c>
      <c r="AY12">
        <v>5</v>
      </c>
      <c r="AZ12">
        <v>5</v>
      </c>
      <c r="BA12">
        <v>3.65</v>
      </c>
      <c r="BB12">
        <v>1.27</v>
      </c>
      <c r="BC12">
        <v>4</v>
      </c>
      <c r="BD12">
        <v>3</v>
      </c>
    </row>
    <row r="13" spans="1:56" ht="33.75">
      <c r="A13" s="128"/>
      <c r="B13" s="128"/>
      <c r="C13" s="128"/>
      <c r="D13" s="128"/>
      <c r="E13" s="128"/>
      <c r="F13" s="128"/>
      <c r="G13" s="128"/>
      <c r="Y13" s="2"/>
      <c r="Z13" s="3"/>
      <c r="AA13" s="3"/>
      <c r="AB13" s="3"/>
      <c r="AC13" s="3"/>
      <c r="AD13" s="3"/>
      <c r="AE13" s="4"/>
      <c r="AJ13" s="2"/>
      <c r="AK13" s="3"/>
      <c r="AL13" s="3"/>
      <c r="AM13" s="72" t="s">
        <v>160</v>
      </c>
      <c r="AN13">
        <v>0</v>
      </c>
      <c r="AO13">
        <v>6</v>
      </c>
      <c r="AP13">
        <v>15</v>
      </c>
      <c r="AQ13">
        <v>46</v>
      </c>
      <c r="AR13">
        <v>16</v>
      </c>
      <c r="AS13">
        <v>1</v>
      </c>
      <c r="AT13">
        <v>84</v>
      </c>
      <c r="AU13" t="s">
        <v>160</v>
      </c>
      <c r="AV13">
        <v>0</v>
      </c>
      <c r="AW13">
        <v>6</v>
      </c>
      <c r="AX13">
        <v>15</v>
      </c>
      <c r="AY13">
        <v>46</v>
      </c>
      <c r="AZ13">
        <v>16</v>
      </c>
      <c r="BA13">
        <v>3.87</v>
      </c>
      <c r="BB13">
        <v>0.81</v>
      </c>
      <c r="BC13">
        <v>4</v>
      </c>
      <c r="BD13">
        <v>4</v>
      </c>
    </row>
    <row r="14" spans="1:56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6"/>
      <c r="Z14" s="3"/>
      <c r="AA14" s="7"/>
      <c r="AB14" s="7"/>
      <c r="AC14" s="7"/>
      <c r="AD14" s="7"/>
      <c r="AE14" s="4"/>
      <c r="AF14" s="5"/>
      <c r="AG14" s="5"/>
      <c r="AH14" s="5"/>
      <c r="AI14" s="5"/>
      <c r="AJ14" s="6"/>
      <c r="AK14" s="3"/>
      <c r="AL14" s="7"/>
      <c r="AM14" s="72" t="s">
        <v>161</v>
      </c>
      <c r="AN14">
        <v>1</v>
      </c>
      <c r="AO14">
        <v>3</v>
      </c>
      <c r="AP14">
        <v>16</v>
      </c>
      <c r="AQ14">
        <v>49</v>
      </c>
      <c r="AR14">
        <v>24</v>
      </c>
      <c r="AS14">
        <v>0</v>
      </c>
      <c r="AT14">
        <v>93</v>
      </c>
      <c r="AU14" t="s">
        <v>161</v>
      </c>
      <c r="AV14">
        <v>1</v>
      </c>
      <c r="AW14">
        <v>3</v>
      </c>
      <c r="AX14">
        <v>16</v>
      </c>
      <c r="AY14">
        <v>49</v>
      </c>
      <c r="AZ14">
        <v>24</v>
      </c>
      <c r="BA14">
        <v>3.99</v>
      </c>
      <c r="BB14">
        <v>0.81</v>
      </c>
      <c r="BC14">
        <v>4</v>
      </c>
      <c r="BD14">
        <v>4</v>
      </c>
    </row>
    <row r="15" spans="1:56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6"/>
      <c r="Z15" s="3"/>
      <c r="AA15" s="7"/>
      <c r="AB15" s="7"/>
      <c r="AC15" s="7"/>
      <c r="AD15" s="7"/>
      <c r="AE15" s="4"/>
      <c r="AF15" s="5"/>
      <c r="AG15" s="5"/>
      <c r="AH15" s="5"/>
      <c r="AI15" s="5"/>
      <c r="AJ15" s="6"/>
      <c r="AK15" s="3"/>
      <c r="AL15" s="7"/>
      <c r="AM15" s="72" t="s">
        <v>162</v>
      </c>
      <c r="AN15">
        <v>1</v>
      </c>
      <c r="AO15">
        <v>5</v>
      </c>
      <c r="AP15">
        <v>18</v>
      </c>
      <c r="AQ15">
        <v>43</v>
      </c>
      <c r="AR15">
        <v>26</v>
      </c>
      <c r="AS15">
        <v>0</v>
      </c>
      <c r="AT15">
        <v>93</v>
      </c>
      <c r="AU15" t="s">
        <v>162</v>
      </c>
      <c r="AV15">
        <v>1</v>
      </c>
      <c r="AW15">
        <v>5</v>
      </c>
      <c r="AX15">
        <v>18</v>
      </c>
      <c r="AY15">
        <v>43</v>
      </c>
      <c r="AZ15">
        <v>26</v>
      </c>
      <c r="BA15">
        <v>3.95</v>
      </c>
      <c r="BB15">
        <v>0.89</v>
      </c>
      <c r="BC15">
        <v>4</v>
      </c>
      <c r="BD15">
        <v>4</v>
      </c>
    </row>
    <row r="16" spans="1:5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6"/>
      <c r="Z16" s="3"/>
      <c r="AA16" s="7"/>
      <c r="AB16" s="7"/>
      <c r="AC16" s="7"/>
      <c r="AD16" s="7"/>
      <c r="AE16" s="4"/>
      <c r="AF16" s="5"/>
      <c r="AG16" s="5"/>
      <c r="AH16" s="5"/>
      <c r="AI16" s="5"/>
      <c r="AJ16" s="6"/>
      <c r="AK16" s="3"/>
      <c r="AL16" s="7"/>
      <c r="AM16" s="72" t="s">
        <v>163</v>
      </c>
      <c r="AN16">
        <v>6</v>
      </c>
      <c r="AO16">
        <v>24</v>
      </c>
      <c r="AP16">
        <v>22</v>
      </c>
      <c r="AQ16">
        <v>35</v>
      </c>
      <c r="AR16">
        <v>21</v>
      </c>
      <c r="AS16">
        <v>3</v>
      </c>
      <c r="AT16">
        <v>111</v>
      </c>
      <c r="AU16" t="s">
        <v>163</v>
      </c>
      <c r="AV16">
        <v>6</v>
      </c>
      <c r="AW16">
        <v>24</v>
      </c>
      <c r="AX16">
        <v>22</v>
      </c>
      <c r="AY16">
        <v>35</v>
      </c>
      <c r="AZ16">
        <v>21</v>
      </c>
      <c r="BA16">
        <v>3.38</v>
      </c>
      <c r="BB16">
        <v>1.19</v>
      </c>
      <c r="BC16">
        <v>4</v>
      </c>
      <c r="BD16">
        <v>4</v>
      </c>
    </row>
    <row r="17" spans="1:56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  <c r="Z17" s="3"/>
      <c r="AA17" s="7"/>
      <c r="AB17" s="7"/>
      <c r="AC17" s="7"/>
      <c r="AD17" s="7"/>
      <c r="AE17" s="4"/>
      <c r="AF17" s="5"/>
      <c r="AG17" s="5"/>
      <c r="AH17" s="5"/>
      <c r="AI17" s="5"/>
      <c r="AJ17" s="6"/>
      <c r="AK17" s="3"/>
      <c r="AL17" s="7"/>
      <c r="AM17" s="72" t="s">
        <v>164</v>
      </c>
      <c r="AN17">
        <v>4</v>
      </c>
      <c r="AO17">
        <v>10</v>
      </c>
      <c r="AP17">
        <v>27</v>
      </c>
      <c r="AQ17">
        <v>47</v>
      </c>
      <c r="AR17">
        <v>22</v>
      </c>
      <c r="AS17">
        <v>1</v>
      </c>
      <c r="AT17">
        <v>111</v>
      </c>
      <c r="AU17" t="s">
        <v>164</v>
      </c>
      <c r="AV17">
        <v>4</v>
      </c>
      <c r="AW17">
        <v>10</v>
      </c>
      <c r="AX17">
        <v>27</v>
      </c>
      <c r="AY17">
        <v>47</v>
      </c>
      <c r="AZ17">
        <v>22</v>
      </c>
      <c r="BA17">
        <v>3.66</v>
      </c>
      <c r="BB17">
        <v>1.02</v>
      </c>
      <c r="BC17">
        <v>4</v>
      </c>
      <c r="BD17">
        <v>4</v>
      </c>
    </row>
    <row r="18" spans="1:56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6"/>
      <c r="Z18" s="3"/>
      <c r="AA18" s="7"/>
      <c r="AB18" s="7"/>
      <c r="AC18" s="7"/>
      <c r="AD18" s="7"/>
      <c r="AE18" s="4"/>
      <c r="AF18" s="5"/>
      <c r="AG18" s="5"/>
      <c r="AH18" s="5"/>
      <c r="AI18" s="5"/>
      <c r="AJ18" s="6"/>
      <c r="AK18" s="3"/>
      <c r="AL18" s="7"/>
      <c r="AM18" s="72" t="s">
        <v>165</v>
      </c>
      <c r="AN18">
        <v>1</v>
      </c>
      <c r="AO18">
        <v>5</v>
      </c>
      <c r="AP18">
        <v>20</v>
      </c>
      <c r="AQ18">
        <v>47</v>
      </c>
      <c r="AR18">
        <v>34</v>
      </c>
      <c r="AS18">
        <v>4</v>
      </c>
      <c r="AT18">
        <v>111</v>
      </c>
      <c r="AU18" t="s">
        <v>165</v>
      </c>
      <c r="AV18">
        <v>1</v>
      </c>
      <c r="AW18">
        <v>5</v>
      </c>
      <c r="AX18">
        <v>20</v>
      </c>
      <c r="AY18">
        <v>47</v>
      </c>
      <c r="AZ18">
        <v>34</v>
      </c>
      <c r="BA18">
        <v>4.01</v>
      </c>
      <c r="BB18">
        <v>0.88</v>
      </c>
      <c r="BC18">
        <v>4</v>
      </c>
      <c r="BD18">
        <v>4</v>
      </c>
    </row>
    <row r="19" spans="1:56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6"/>
      <c r="Z19" s="3"/>
      <c r="AA19" s="7"/>
      <c r="AB19" s="7"/>
      <c r="AC19" s="7"/>
      <c r="AD19" s="7"/>
      <c r="AE19" s="4"/>
      <c r="AF19" s="5"/>
      <c r="AG19" s="5"/>
      <c r="AH19" s="5"/>
      <c r="AI19" s="5"/>
      <c r="AJ19" s="6"/>
      <c r="AK19" s="3"/>
      <c r="AL19" s="7"/>
      <c r="AM19" s="72" t="s">
        <v>166</v>
      </c>
      <c r="AN19">
        <v>6</v>
      </c>
      <c r="AO19">
        <v>14</v>
      </c>
      <c r="AP19">
        <v>20</v>
      </c>
      <c r="AQ19">
        <v>33</v>
      </c>
      <c r="AR19">
        <v>20</v>
      </c>
      <c r="AS19">
        <v>18</v>
      </c>
      <c r="AT19">
        <v>111</v>
      </c>
      <c r="AU19" t="s">
        <v>166</v>
      </c>
      <c r="AV19">
        <v>6</v>
      </c>
      <c r="AW19">
        <v>14</v>
      </c>
      <c r="AX19">
        <v>20</v>
      </c>
      <c r="AY19">
        <v>33</v>
      </c>
      <c r="AZ19">
        <v>20</v>
      </c>
      <c r="BA19">
        <v>3.51</v>
      </c>
      <c r="BB19">
        <v>1.18</v>
      </c>
      <c r="BC19">
        <v>4</v>
      </c>
      <c r="BD19">
        <v>4</v>
      </c>
    </row>
    <row r="20" spans="1:56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6"/>
      <c r="Z20" s="3"/>
      <c r="AA20" s="7"/>
      <c r="AB20" s="7"/>
      <c r="AC20" s="7"/>
      <c r="AD20" s="7"/>
      <c r="AE20" s="4"/>
      <c r="AF20" s="5"/>
      <c r="AG20" s="5"/>
      <c r="AH20" s="5"/>
      <c r="AI20" s="5"/>
      <c r="AJ20" s="6"/>
      <c r="AK20" s="3"/>
      <c r="AL20" s="7"/>
      <c r="AM20" s="72" t="s">
        <v>167</v>
      </c>
      <c r="AN20">
        <v>2</v>
      </c>
      <c r="AO20">
        <v>12</v>
      </c>
      <c r="AP20">
        <v>23</v>
      </c>
      <c r="AQ20">
        <v>42</v>
      </c>
      <c r="AR20">
        <v>31</v>
      </c>
      <c r="AS20">
        <v>1</v>
      </c>
      <c r="AT20">
        <v>111</v>
      </c>
      <c r="AU20" t="s">
        <v>167</v>
      </c>
      <c r="AV20">
        <v>2</v>
      </c>
      <c r="AW20">
        <v>12</v>
      </c>
      <c r="AX20">
        <v>23</v>
      </c>
      <c r="AY20">
        <v>42</v>
      </c>
      <c r="AZ20">
        <v>31</v>
      </c>
      <c r="BA20">
        <v>3.8</v>
      </c>
      <c r="BB20">
        <v>1.03</v>
      </c>
      <c r="BC20">
        <v>4</v>
      </c>
      <c r="BD20">
        <v>4</v>
      </c>
    </row>
    <row r="21" spans="1:56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6"/>
      <c r="Z21" s="3"/>
      <c r="AA21" s="7"/>
      <c r="AB21" s="7"/>
      <c r="AC21" s="7"/>
      <c r="AD21" s="7"/>
      <c r="AE21" s="4"/>
      <c r="AF21" s="5"/>
      <c r="AG21" s="5"/>
      <c r="AH21" s="5"/>
      <c r="AI21" s="5"/>
      <c r="AJ21" s="6"/>
      <c r="AK21" s="3"/>
      <c r="AL21" s="7"/>
      <c r="AM21" s="72" t="s">
        <v>168</v>
      </c>
      <c r="AN21">
        <v>14</v>
      </c>
      <c r="AO21">
        <v>16</v>
      </c>
      <c r="AP21">
        <v>15</v>
      </c>
      <c r="AQ21">
        <v>12</v>
      </c>
      <c r="AR21">
        <v>10</v>
      </c>
      <c r="AS21">
        <v>44</v>
      </c>
      <c r="AT21">
        <v>111</v>
      </c>
      <c r="AU21" t="s">
        <v>168</v>
      </c>
      <c r="AV21">
        <v>14</v>
      </c>
      <c r="AW21">
        <v>16</v>
      </c>
      <c r="AX21">
        <v>15</v>
      </c>
      <c r="AY21">
        <v>12</v>
      </c>
      <c r="AZ21">
        <v>10</v>
      </c>
      <c r="BA21">
        <v>2.82</v>
      </c>
      <c r="BB21">
        <v>1.36</v>
      </c>
      <c r="BC21">
        <v>3</v>
      </c>
      <c r="BD21">
        <v>2</v>
      </c>
    </row>
    <row r="22" spans="1:56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6"/>
      <c r="Z22" s="3"/>
      <c r="AA22" s="7"/>
      <c r="AB22" s="7"/>
      <c r="AC22" s="7"/>
      <c r="AD22" s="7"/>
      <c r="AE22" s="4"/>
      <c r="AF22" s="5"/>
      <c r="AG22" s="5"/>
      <c r="AH22" s="5"/>
      <c r="AI22" s="5"/>
      <c r="AJ22" s="6"/>
      <c r="AK22" s="3"/>
      <c r="AL22" s="7"/>
      <c r="AM22" s="72" t="s">
        <v>169</v>
      </c>
      <c r="AN22">
        <v>2</v>
      </c>
      <c r="AO22">
        <v>7</v>
      </c>
      <c r="AP22">
        <v>22</v>
      </c>
      <c r="AQ22">
        <v>7</v>
      </c>
      <c r="AR22">
        <v>13</v>
      </c>
      <c r="AS22">
        <v>60</v>
      </c>
      <c r="AT22">
        <v>111</v>
      </c>
      <c r="AU22" t="s">
        <v>169</v>
      </c>
      <c r="AV22">
        <v>2</v>
      </c>
      <c r="AW22">
        <v>7</v>
      </c>
      <c r="AX22">
        <v>22</v>
      </c>
      <c r="AY22">
        <v>7</v>
      </c>
      <c r="AZ22">
        <v>13</v>
      </c>
      <c r="BA22">
        <v>3.43</v>
      </c>
      <c r="BB22">
        <v>1.1399999999999999</v>
      </c>
      <c r="BC22">
        <v>3</v>
      </c>
      <c r="BD22">
        <v>3</v>
      </c>
    </row>
    <row r="23" spans="1:56" ht="20.25">
      <c r="A23" s="5"/>
      <c r="B23" s="2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72" t="s">
        <v>170</v>
      </c>
      <c r="AN23">
        <v>3</v>
      </c>
      <c r="AO23">
        <v>3</v>
      </c>
      <c r="AP23">
        <v>26</v>
      </c>
      <c r="AQ23">
        <v>40</v>
      </c>
      <c r="AR23">
        <v>28</v>
      </c>
      <c r="AS23">
        <v>11</v>
      </c>
      <c r="AT23">
        <v>111</v>
      </c>
      <c r="AU23" t="s">
        <v>170</v>
      </c>
      <c r="AV23">
        <v>3</v>
      </c>
      <c r="AW23">
        <v>3</v>
      </c>
      <c r="AX23">
        <v>26</v>
      </c>
      <c r="AY23">
        <v>40</v>
      </c>
      <c r="AZ23">
        <v>28</v>
      </c>
      <c r="BA23">
        <v>3.87</v>
      </c>
      <c r="BB23">
        <v>0.96</v>
      </c>
      <c r="BC23">
        <v>4</v>
      </c>
      <c r="BD23">
        <v>4</v>
      </c>
    </row>
    <row r="24" spans="1:56" ht="20.25">
      <c r="A24" s="5"/>
      <c r="B24" s="2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72" t="s">
        <v>171</v>
      </c>
      <c r="AN24">
        <v>1</v>
      </c>
      <c r="AO24">
        <v>8</v>
      </c>
      <c r="AP24">
        <v>8</v>
      </c>
      <c r="AQ24">
        <v>46</v>
      </c>
      <c r="AR24">
        <v>46</v>
      </c>
      <c r="AS24">
        <v>2</v>
      </c>
      <c r="AT24">
        <v>111</v>
      </c>
      <c r="AU24" t="s">
        <v>171</v>
      </c>
      <c r="AV24">
        <v>1</v>
      </c>
      <c r="AW24">
        <v>8</v>
      </c>
      <c r="AX24">
        <v>8</v>
      </c>
      <c r="AY24">
        <v>46</v>
      </c>
      <c r="AZ24">
        <v>46</v>
      </c>
      <c r="BA24">
        <v>4.17</v>
      </c>
      <c r="BB24">
        <v>0.92</v>
      </c>
      <c r="BC24">
        <v>4</v>
      </c>
      <c r="BD24">
        <v>4</v>
      </c>
    </row>
    <row r="25" spans="1:56" ht="1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10" t="s">
        <v>11</v>
      </c>
      <c r="W25" s="111"/>
      <c r="X25" s="111"/>
      <c r="Y25" s="111"/>
      <c r="Z25" s="111"/>
      <c r="AA25" s="111"/>
      <c r="AB25" s="23"/>
      <c r="AC25" s="110" t="s">
        <v>12</v>
      </c>
      <c r="AD25" s="111"/>
      <c r="AE25" s="111"/>
      <c r="AF25" s="111"/>
      <c r="AG25" s="111"/>
      <c r="AH25" s="112"/>
      <c r="AI25" s="121" t="s">
        <v>86</v>
      </c>
      <c r="AJ25" s="122"/>
      <c r="AK25" s="122"/>
      <c r="AL25" s="122"/>
      <c r="AM25" s="72" t="s">
        <v>172</v>
      </c>
      <c r="AN25">
        <v>3</v>
      </c>
      <c r="AO25">
        <v>9</v>
      </c>
      <c r="AP25">
        <v>12</v>
      </c>
      <c r="AQ25">
        <v>48</v>
      </c>
      <c r="AR25">
        <v>31</v>
      </c>
      <c r="AS25">
        <v>8</v>
      </c>
      <c r="AT25">
        <v>111</v>
      </c>
      <c r="AU25" t="s">
        <v>172</v>
      </c>
      <c r="AV25">
        <v>3</v>
      </c>
      <c r="AW25">
        <v>9</v>
      </c>
      <c r="AX25">
        <v>12</v>
      </c>
      <c r="AY25">
        <v>48</v>
      </c>
      <c r="AZ25">
        <v>31</v>
      </c>
      <c r="BA25">
        <v>3.92</v>
      </c>
      <c r="BB25">
        <v>1.02</v>
      </c>
      <c r="BC25">
        <v>4</v>
      </c>
      <c r="BD25">
        <v>4</v>
      </c>
    </row>
    <row r="26" spans="1:56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10"/>
      <c r="W26" s="111"/>
      <c r="X26" s="111"/>
      <c r="Y26" s="111"/>
      <c r="Z26" s="111"/>
      <c r="AA26" s="111"/>
      <c r="AB26" s="23"/>
      <c r="AC26" s="110"/>
      <c r="AD26" s="111"/>
      <c r="AE26" s="111"/>
      <c r="AF26" s="111"/>
      <c r="AG26" s="111"/>
      <c r="AH26" s="112"/>
      <c r="AI26" s="121"/>
      <c r="AJ26" s="122"/>
      <c r="AK26" s="122"/>
      <c r="AL26" s="122"/>
      <c r="AM26" s="72" t="s">
        <v>173</v>
      </c>
      <c r="AN26">
        <v>2</v>
      </c>
      <c r="AO26">
        <v>4</v>
      </c>
      <c r="AP26">
        <v>11</v>
      </c>
      <c r="AQ26">
        <v>20</v>
      </c>
      <c r="AR26">
        <v>22</v>
      </c>
      <c r="AS26">
        <v>52</v>
      </c>
      <c r="AT26">
        <v>111</v>
      </c>
      <c r="AU26" t="s">
        <v>173</v>
      </c>
      <c r="AV26">
        <v>2</v>
      </c>
      <c r="AW26">
        <v>4</v>
      </c>
      <c r="AX26">
        <v>11</v>
      </c>
      <c r="AY26">
        <v>20</v>
      </c>
      <c r="AZ26">
        <v>22</v>
      </c>
      <c r="BA26">
        <v>3.95</v>
      </c>
      <c r="BB26">
        <v>1.07</v>
      </c>
      <c r="BC26">
        <v>4</v>
      </c>
      <c r="BD26">
        <v>5</v>
      </c>
    </row>
    <row r="27" spans="1:56" s="24" customFormat="1" ht="40.5" customHeight="1">
      <c r="A27" s="103" t="s">
        <v>13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43">
        <v>1</v>
      </c>
      <c r="W27" s="43">
        <v>2</v>
      </c>
      <c r="X27" s="43">
        <v>3</v>
      </c>
      <c r="Y27" s="43">
        <v>4</v>
      </c>
      <c r="Z27" s="43">
        <v>5</v>
      </c>
      <c r="AA27" s="43" t="s">
        <v>37</v>
      </c>
      <c r="AB27" s="52" t="s">
        <v>14</v>
      </c>
      <c r="AC27" s="43">
        <v>1</v>
      </c>
      <c r="AD27" s="43">
        <v>2</v>
      </c>
      <c r="AE27" s="43">
        <v>3</v>
      </c>
      <c r="AF27" s="43">
        <v>4</v>
      </c>
      <c r="AG27" s="43">
        <v>5</v>
      </c>
      <c r="AH27" s="43" t="s">
        <v>37</v>
      </c>
      <c r="AI27" s="53" t="s">
        <v>15</v>
      </c>
      <c r="AJ27" s="53" t="s">
        <v>16</v>
      </c>
      <c r="AK27" s="53" t="s">
        <v>17</v>
      </c>
      <c r="AL27" s="53" t="s">
        <v>18</v>
      </c>
      <c r="AM27" s="24" t="s">
        <v>174</v>
      </c>
      <c r="AN27" s="24">
        <v>3</v>
      </c>
      <c r="AO27" s="24">
        <v>8</v>
      </c>
      <c r="AP27" s="24">
        <v>12</v>
      </c>
      <c r="AQ27" s="24">
        <v>39</v>
      </c>
      <c r="AR27" s="24">
        <v>34</v>
      </c>
      <c r="AS27" s="24">
        <v>15</v>
      </c>
      <c r="AT27" s="24">
        <v>111</v>
      </c>
      <c r="AU27" s="24" t="s">
        <v>174</v>
      </c>
      <c r="AV27" s="24">
        <v>3</v>
      </c>
      <c r="AW27" s="24">
        <v>8</v>
      </c>
      <c r="AX27" s="24">
        <v>12</v>
      </c>
      <c r="AY27" s="24">
        <v>39</v>
      </c>
      <c r="AZ27" s="24">
        <v>34</v>
      </c>
      <c r="BA27" s="24">
        <v>3.97</v>
      </c>
      <c r="BB27" s="24">
        <v>1.05</v>
      </c>
      <c r="BC27" s="24">
        <v>4</v>
      </c>
      <c r="BD27" s="24">
        <v>4</v>
      </c>
    </row>
    <row r="28" spans="1:56" s="27" customFormat="1" ht="20.100000000000001" customHeight="1">
      <c r="A28" s="25" t="s">
        <v>19</v>
      </c>
      <c r="B28" s="107" t="s">
        <v>60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89">
        <f>+AN3</f>
        <v>0</v>
      </c>
      <c r="W28" s="89">
        <f t="shared" ref="W28:AA33" si="0">+AO3</f>
        <v>0</v>
      </c>
      <c r="X28" s="89">
        <f t="shared" si="0"/>
        <v>1</v>
      </c>
      <c r="Y28" s="89">
        <f t="shared" si="0"/>
        <v>7</v>
      </c>
      <c r="Z28" s="89">
        <f t="shared" si="0"/>
        <v>11</v>
      </c>
      <c r="AA28" s="89">
        <f t="shared" si="0"/>
        <v>1</v>
      </c>
      <c r="AB28" s="89">
        <f>SUM(V28:AA28)</f>
        <v>20</v>
      </c>
      <c r="AC28" s="26">
        <f t="shared" ref="AC28:AH33" si="1">V28/$AB28</f>
        <v>0</v>
      </c>
      <c r="AD28" s="26">
        <f t="shared" si="1"/>
        <v>0</v>
      </c>
      <c r="AE28" s="26">
        <f t="shared" si="1"/>
        <v>0.05</v>
      </c>
      <c r="AF28" s="26">
        <f t="shared" si="1"/>
        <v>0.35</v>
      </c>
      <c r="AG28" s="26">
        <f t="shared" si="1"/>
        <v>0.55000000000000004</v>
      </c>
      <c r="AH28" s="26">
        <f t="shared" si="1"/>
        <v>0.05</v>
      </c>
      <c r="AI28" s="89">
        <f t="shared" ref="AI28:AL33" si="2">+BA3</f>
        <v>4.53</v>
      </c>
      <c r="AJ28" s="89">
        <f t="shared" si="2"/>
        <v>0.61</v>
      </c>
      <c r="AK28" s="89">
        <f t="shared" si="2"/>
        <v>5</v>
      </c>
      <c r="AL28" s="89">
        <f t="shared" si="2"/>
        <v>5</v>
      </c>
      <c r="AM28" s="27" t="s">
        <v>146</v>
      </c>
      <c r="AU28" s="27" t="s">
        <v>146</v>
      </c>
    </row>
    <row r="29" spans="1:56" s="27" customFormat="1" ht="20.100000000000001" customHeight="1">
      <c r="A29" s="25" t="s">
        <v>20</v>
      </c>
      <c r="B29" s="107" t="s">
        <v>21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89">
        <f t="shared" ref="V29:V33" si="3">+AN4</f>
        <v>0</v>
      </c>
      <c r="W29" s="89">
        <f t="shared" si="0"/>
        <v>2</v>
      </c>
      <c r="X29" s="89">
        <f t="shared" si="0"/>
        <v>5</v>
      </c>
      <c r="Y29" s="89">
        <f t="shared" si="0"/>
        <v>6</v>
      </c>
      <c r="Z29" s="89">
        <f t="shared" si="0"/>
        <v>6</v>
      </c>
      <c r="AA29" s="89">
        <f t="shared" si="0"/>
        <v>1</v>
      </c>
      <c r="AB29" s="89">
        <f t="shared" ref="AB29:AB33" si="4">SUM(V29:AA29)</f>
        <v>20</v>
      </c>
      <c r="AC29" s="26">
        <f t="shared" si="1"/>
        <v>0</v>
      </c>
      <c r="AD29" s="26">
        <f t="shared" si="1"/>
        <v>0.1</v>
      </c>
      <c r="AE29" s="26">
        <f t="shared" si="1"/>
        <v>0.25</v>
      </c>
      <c r="AF29" s="26">
        <f t="shared" si="1"/>
        <v>0.3</v>
      </c>
      <c r="AG29" s="26">
        <f t="shared" si="1"/>
        <v>0.3</v>
      </c>
      <c r="AH29" s="26">
        <f t="shared" si="1"/>
        <v>0.05</v>
      </c>
      <c r="AI29" s="89">
        <f t="shared" si="2"/>
        <v>3.84</v>
      </c>
      <c r="AJ29" s="89">
        <f t="shared" si="2"/>
        <v>1.01</v>
      </c>
      <c r="AK29" s="89">
        <f t="shared" si="2"/>
        <v>4</v>
      </c>
      <c r="AL29" s="89">
        <f t="shared" si="2"/>
        <v>4</v>
      </c>
      <c r="AU29" s="27" t="s">
        <v>119</v>
      </c>
    </row>
    <row r="30" spans="1:56" s="27" customFormat="1" ht="20.100000000000001" customHeight="1">
      <c r="A30" s="25" t="s">
        <v>22</v>
      </c>
      <c r="B30" s="107" t="s">
        <v>62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89">
        <f t="shared" si="3"/>
        <v>1</v>
      </c>
      <c r="W30" s="89">
        <f t="shared" si="0"/>
        <v>1</v>
      </c>
      <c r="X30" s="89">
        <f t="shared" si="0"/>
        <v>2</v>
      </c>
      <c r="Y30" s="89">
        <f t="shared" si="0"/>
        <v>6</v>
      </c>
      <c r="Z30" s="89">
        <f t="shared" si="0"/>
        <v>10</v>
      </c>
      <c r="AA30" s="89">
        <f t="shared" si="0"/>
        <v>0</v>
      </c>
      <c r="AB30" s="89">
        <f t="shared" si="4"/>
        <v>20</v>
      </c>
      <c r="AC30" s="26">
        <f t="shared" si="1"/>
        <v>0.05</v>
      </c>
      <c r="AD30" s="26">
        <f t="shared" si="1"/>
        <v>0.05</v>
      </c>
      <c r="AE30" s="26">
        <f t="shared" si="1"/>
        <v>0.1</v>
      </c>
      <c r="AF30" s="26">
        <f t="shared" si="1"/>
        <v>0.3</v>
      </c>
      <c r="AG30" s="26">
        <f t="shared" si="1"/>
        <v>0.5</v>
      </c>
      <c r="AH30" s="26">
        <f t="shared" si="1"/>
        <v>0</v>
      </c>
      <c r="AI30" s="89">
        <f t="shared" si="2"/>
        <v>4.1500000000000004</v>
      </c>
      <c r="AJ30" s="89">
        <f t="shared" si="2"/>
        <v>1.1399999999999999</v>
      </c>
      <c r="AK30" s="89">
        <f t="shared" si="2"/>
        <v>5</v>
      </c>
      <c r="AL30" s="89">
        <f t="shared" si="2"/>
        <v>5</v>
      </c>
    </row>
    <row r="31" spans="1:56" s="27" customFormat="1" ht="20.100000000000001" customHeight="1">
      <c r="A31" s="25" t="s">
        <v>24</v>
      </c>
      <c r="B31" s="107" t="s">
        <v>23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89">
        <f t="shared" si="3"/>
        <v>12</v>
      </c>
      <c r="W31" s="89">
        <f t="shared" si="0"/>
        <v>0</v>
      </c>
      <c r="X31" s="89">
        <f t="shared" si="0"/>
        <v>2</v>
      </c>
      <c r="Y31" s="89">
        <f t="shared" si="0"/>
        <v>3</v>
      </c>
      <c r="Z31" s="89">
        <f t="shared" si="0"/>
        <v>3</v>
      </c>
      <c r="AA31" s="89">
        <f t="shared" si="0"/>
        <v>0</v>
      </c>
      <c r="AB31" s="89">
        <f t="shared" si="4"/>
        <v>20</v>
      </c>
      <c r="AC31" s="26">
        <f t="shared" si="1"/>
        <v>0.6</v>
      </c>
      <c r="AD31" s="26">
        <f t="shared" si="1"/>
        <v>0</v>
      </c>
      <c r="AE31" s="26">
        <f t="shared" si="1"/>
        <v>0.1</v>
      </c>
      <c r="AF31" s="26">
        <f t="shared" si="1"/>
        <v>0.15</v>
      </c>
      <c r="AG31" s="26">
        <f t="shared" si="1"/>
        <v>0.15</v>
      </c>
      <c r="AH31" s="26">
        <f t="shared" si="1"/>
        <v>0</v>
      </c>
      <c r="AI31" s="89">
        <f t="shared" si="2"/>
        <v>2.25</v>
      </c>
      <c r="AJ31" s="89">
        <f t="shared" si="2"/>
        <v>1.65</v>
      </c>
      <c r="AK31" s="89">
        <f t="shared" si="2"/>
        <v>1</v>
      </c>
      <c r="AL31" s="89">
        <f t="shared" si="2"/>
        <v>1</v>
      </c>
    </row>
    <row r="32" spans="1:56" s="27" customFormat="1" ht="20.100000000000001" customHeight="1">
      <c r="A32" s="25" t="s">
        <v>26</v>
      </c>
      <c r="B32" s="107" t="s">
        <v>25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89">
        <f t="shared" si="3"/>
        <v>11</v>
      </c>
      <c r="W32" s="89">
        <f t="shared" si="0"/>
        <v>3</v>
      </c>
      <c r="X32" s="89">
        <f t="shared" si="0"/>
        <v>2</v>
      </c>
      <c r="Y32" s="89">
        <f t="shared" si="0"/>
        <v>1</v>
      </c>
      <c r="Z32" s="89">
        <f t="shared" si="0"/>
        <v>3</v>
      </c>
      <c r="AA32" s="89">
        <f t="shared" si="0"/>
        <v>0</v>
      </c>
      <c r="AB32" s="89">
        <f t="shared" si="4"/>
        <v>20</v>
      </c>
      <c r="AC32" s="26">
        <f t="shared" si="1"/>
        <v>0.55000000000000004</v>
      </c>
      <c r="AD32" s="26">
        <f t="shared" si="1"/>
        <v>0.15</v>
      </c>
      <c r="AE32" s="26">
        <f t="shared" si="1"/>
        <v>0.1</v>
      </c>
      <c r="AF32" s="26">
        <f t="shared" si="1"/>
        <v>0.05</v>
      </c>
      <c r="AG32" s="26">
        <f t="shared" si="1"/>
        <v>0.15</v>
      </c>
      <c r="AH32" s="26">
        <f t="shared" si="1"/>
        <v>0</v>
      </c>
      <c r="AI32" s="89">
        <f t="shared" si="2"/>
        <v>2.1</v>
      </c>
      <c r="AJ32" s="89">
        <f t="shared" si="2"/>
        <v>1.52</v>
      </c>
      <c r="AK32" s="89">
        <f t="shared" si="2"/>
        <v>1</v>
      </c>
      <c r="AL32" s="89">
        <f t="shared" si="2"/>
        <v>1</v>
      </c>
    </row>
    <row r="33" spans="1:52" s="27" customFormat="1" ht="20.100000000000001" customHeight="1">
      <c r="A33" s="25" t="s">
        <v>61</v>
      </c>
      <c r="B33" s="107" t="s">
        <v>27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89">
        <f t="shared" si="3"/>
        <v>1</v>
      </c>
      <c r="W33" s="89">
        <f t="shared" si="0"/>
        <v>4</v>
      </c>
      <c r="X33" s="89">
        <f t="shared" si="0"/>
        <v>5</v>
      </c>
      <c r="Y33" s="89">
        <f t="shared" si="0"/>
        <v>4</v>
      </c>
      <c r="Z33" s="89">
        <f t="shared" si="0"/>
        <v>5</v>
      </c>
      <c r="AA33" s="89">
        <f t="shared" si="0"/>
        <v>1</v>
      </c>
      <c r="AB33" s="89">
        <f t="shared" si="4"/>
        <v>20</v>
      </c>
      <c r="AC33" s="26">
        <f t="shared" si="1"/>
        <v>0.05</v>
      </c>
      <c r="AD33" s="26">
        <f t="shared" si="1"/>
        <v>0.2</v>
      </c>
      <c r="AE33" s="26">
        <f t="shared" si="1"/>
        <v>0.25</v>
      </c>
      <c r="AF33" s="26">
        <f t="shared" si="1"/>
        <v>0.2</v>
      </c>
      <c r="AG33" s="26">
        <f t="shared" si="1"/>
        <v>0.25</v>
      </c>
      <c r="AH33" s="26">
        <f t="shared" si="1"/>
        <v>0.05</v>
      </c>
      <c r="AI33" s="89">
        <f t="shared" si="2"/>
        <v>3.42</v>
      </c>
      <c r="AJ33" s="89">
        <f t="shared" si="2"/>
        <v>1.26</v>
      </c>
      <c r="AK33" s="89">
        <f t="shared" si="2"/>
        <v>3</v>
      </c>
      <c r="AL33" s="89">
        <f t="shared" si="2"/>
        <v>3</v>
      </c>
    </row>
    <row r="34" spans="1:52" s="24" customFormat="1" ht="16.5" customHeight="1">
      <c r="A34" s="28"/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</row>
    <row r="35" spans="1:52" s="24" customFormat="1" ht="16.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32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92" t="s">
        <v>145</v>
      </c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</row>
    <row r="36" spans="1:52" s="24" customFormat="1" ht="26.25" customHeight="1">
      <c r="A36" s="103" t="s">
        <v>28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92" t="s">
        <v>120</v>
      </c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</row>
    <row r="37" spans="1:52" s="24" customFormat="1" ht="13.5" customHeight="1">
      <c r="A37" s="29"/>
      <c r="B37" s="29"/>
      <c r="C37" s="29"/>
      <c r="D37" s="29"/>
      <c r="E37" s="29"/>
      <c r="F37" s="33"/>
      <c r="G37" s="34"/>
      <c r="H37" s="34"/>
      <c r="I37" s="34"/>
      <c r="J37" s="34"/>
      <c r="K37" s="34"/>
      <c r="L37" s="34"/>
      <c r="M37" s="34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92"/>
      <c r="AN37" s="92"/>
      <c r="AO37" s="92" t="s">
        <v>95</v>
      </c>
      <c r="AP37" s="92" t="s">
        <v>175</v>
      </c>
      <c r="AQ37" s="92" t="s">
        <v>176</v>
      </c>
      <c r="AR37" s="92" t="s">
        <v>108</v>
      </c>
      <c r="AS37" s="92" t="s">
        <v>177</v>
      </c>
      <c r="AT37" s="92" t="s">
        <v>110</v>
      </c>
      <c r="AU37" s="92" t="s">
        <v>178</v>
      </c>
      <c r="AV37" s="92" t="s">
        <v>179</v>
      </c>
      <c r="AW37" s="92" t="s">
        <v>180</v>
      </c>
      <c r="AX37" s="92" t="s">
        <v>181</v>
      </c>
      <c r="AY37" s="92" t="s">
        <v>182</v>
      </c>
      <c r="AZ37" s="92" t="s">
        <v>116</v>
      </c>
    </row>
    <row r="38" spans="1:52" s="24" customFormat="1" ht="21">
      <c r="A38" s="29"/>
      <c r="B38" s="29"/>
      <c r="C38" s="29"/>
      <c r="D38" s="29"/>
      <c r="E38" s="29"/>
      <c r="F38" s="33"/>
      <c r="G38" s="35"/>
      <c r="H38" s="35"/>
      <c r="I38" s="35"/>
      <c r="J38" s="35"/>
      <c r="K38" s="35"/>
      <c r="L38" s="123" t="s">
        <v>96</v>
      </c>
      <c r="M38" s="124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92" t="s">
        <v>121</v>
      </c>
      <c r="AN38" s="92" t="s">
        <v>100</v>
      </c>
      <c r="AO38" s="92">
        <v>111</v>
      </c>
      <c r="AP38" s="92">
        <v>111</v>
      </c>
      <c r="AQ38" s="92">
        <v>111</v>
      </c>
      <c r="AR38" s="92">
        <v>111</v>
      </c>
      <c r="AS38" s="92">
        <v>111</v>
      </c>
      <c r="AT38" s="92">
        <v>111</v>
      </c>
      <c r="AU38" s="92">
        <v>111</v>
      </c>
      <c r="AV38" s="92">
        <v>111</v>
      </c>
      <c r="AW38" s="92">
        <v>111</v>
      </c>
      <c r="AX38" s="92">
        <v>111</v>
      </c>
      <c r="AY38" s="92">
        <v>111</v>
      </c>
      <c r="AZ38" s="92">
        <v>111</v>
      </c>
    </row>
    <row r="39" spans="1:52" s="24" customFormat="1" ht="20.100000000000001" customHeight="1">
      <c r="A39" s="29"/>
      <c r="B39" s="29"/>
      <c r="C39" s="29"/>
      <c r="D39" s="29"/>
      <c r="E39" s="29"/>
      <c r="F39" s="33"/>
      <c r="G39" s="126" t="str">
        <f>+AN59</f>
        <v>Visita del Instituto a la Universidad</v>
      </c>
      <c r="H39" s="126"/>
      <c r="I39" s="126"/>
      <c r="J39" s="126"/>
      <c r="K39" s="126"/>
      <c r="L39" s="123">
        <f>+AO59</f>
        <v>3</v>
      </c>
      <c r="M39" s="124">
        <v>96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92"/>
      <c r="AN39" s="92" t="s">
        <v>122</v>
      </c>
      <c r="AO39" s="92">
        <v>0</v>
      </c>
      <c r="AP39" s="92">
        <v>0</v>
      </c>
      <c r="AQ39" s="92">
        <v>0</v>
      </c>
      <c r="AR39" s="92">
        <v>0</v>
      </c>
      <c r="AS39" s="92">
        <v>0</v>
      </c>
      <c r="AT39" s="92">
        <v>0</v>
      </c>
      <c r="AU39" s="92">
        <v>0</v>
      </c>
      <c r="AV39" s="92">
        <v>0</v>
      </c>
      <c r="AW39" s="92">
        <v>0</v>
      </c>
      <c r="AX39" s="92">
        <v>0</v>
      </c>
      <c r="AY39" s="92">
        <v>0</v>
      </c>
      <c r="AZ39" s="92">
        <v>0</v>
      </c>
    </row>
    <row r="40" spans="1:52" s="24" customFormat="1" ht="20.100000000000001" customHeight="1">
      <c r="A40" s="29"/>
      <c r="B40" s="29"/>
      <c r="C40" s="29"/>
      <c r="D40" s="29"/>
      <c r="E40" s="29"/>
      <c r="F40" s="33"/>
      <c r="G40" s="126" t="str">
        <f t="shared" ref="G40:G42" si="5">+AN60</f>
        <v>Información que llega al Instituto</v>
      </c>
      <c r="H40" s="126"/>
      <c r="I40" s="126"/>
      <c r="J40" s="126"/>
      <c r="K40" s="126"/>
      <c r="L40" s="123">
        <f t="shared" ref="L40:L42" si="6">+AO60</f>
        <v>1</v>
      </c>
      <c r="M40" s="124">
        <v>97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92" t="s">
        <v>146</v>
      </c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</row>
    <row r="41" spans="1:52" s="24" customFormat="1" ht="20.100000000000001" customHeight="1">
      <c r="A41" s="29"/>
      <c r="B41" s="29"/>
      <c r="C41" s="29"/>
      <c r="D41" s="29"/>
      <c r="E41" s="29"/>
      <c r="F41" s="33"/>
      <c r="G41" s="126" t="str">
        <f t="shared" si="5"/>
        <v>Página Web</v>
      </c>
      <c r="H41" s="126"/>
      <c r="I41" s="126"/>
      <c r="J41" s="126"/>
      <c r="K41" s="126"/>
      <c r="L41" s="123">
        <f t="shared" si="6"/>
        <v>11</v>
      </c>
      <c r="M41" s="124">
        <v>98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</row>
    <row r="42" spans="1:52" s="24" customFormat="1" ht="20.100000000000001" customHeight="1">
      <c r="A42" s="29"/>
      <c r="B42" s="29"/>
      <c r="C42" s="29"/>
      <c r="D42" s="29"/>
      <c r="E42" s="29"/>
      <c r="F42" s="33"/>
      <c r="G42" s="126" t="str">
        <f t="shared" si="5"/>
        <v>Otro</v>
      </c>
      <c r="H42" s="126"/>
      <c r="I42" s="126"/>
      <c r="J42" s="126"/>
      <c r="K42" s="126"/>
      <c r="L42" s="123">
        <f t="shared" si="6"/>
        <v>5</v>
      </c>
      <c r="M42" s="124">
        <v>99</v>
      </c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</row>
    <row r="43" spans="1:52" s="24" customFormat="1" ht="20.100000000000001" customHeight="1">
      <c r="A43" s="29"/>
      <c r="B43" s="29"/>
      <c r="C43" s="29"/>
      <c r="D43" s="29"/>
      <c r="E43" s="29"/>
      <c r="F43" s="33"/>
      <c r="G43" s="126"/>
      <c r="H43" s="126"/>
      <c r="I43" s="126"/>
      <c r="J43" s="126"/>
      <c r="K43" s="126"/>
      <c r="L43" s="123"/>
      <c r="M43" s="124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</row>
    <row r="44" spans="1:52" s="24" customFormat="1" ht="15.75" customHeight="1">
      <c r="A44" s="29"/>
      <c r="B44" s="29"/>
      <c r="C44" s="29"/>
      <c r="D44" s="29"/>
      <c r="E44" s="29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92" t="s">
        <v>94</v>
      </c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</row>
    <row r="45" spans="1:52" s="24" customFormat="1" ht="25.5" customHeight="1">
      <c r="A45" s="29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33"/>
      <c r="W45" s="33"/>
      <c r="X45" s="33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92" t="s">
        <v>188</v>
      </c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</row>
    <row r="46" spans="1:52" s="24" customFormat="1" ht="12.75" customHeight="1">
      <c r="A46" s="29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33"/>
      <c r="W46" s="33"/>
      <c r="X46" s="33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92"/>
      <c r="AN46" s="92"/>
      <c r="AO46" s="92" t="s">
        <v>96</v>
      </c>
      <c r="AP46" s="92" t="s">
        <v>97</v>
      </c>
      <c r="AQ46" s="92" t="s">
        <v>98</v>
      </c>
      <c r="AR46" s="92" t="s">
        <v>99</v>
      </c>
      <c r="AS46" s="92"/>
      <c r="AT46" s="92"/>
      <c r="AU46" s="92"/>
      <c r="AV46" s="92"/>
      <c r="AW46" s="92"/>
      <c r="AX46" s="92"/>
      <c r="AY46" s="92"/>
      <c r="AZ46" s="92"/>
    </row>
    <row r="47" spans="1:52" s="24" customFormat="1" ht="21">
      <c r="A47" s="33"/>
      <c r="B47" s="127"/>
      <c r="C47" s="127"/>
      <c r="D47" s="127"/>
      <c r="E47" s="127"/>
      <c r="F47" s="127"/>
      <c r="G47" s="127"/>
      <c r="H47" s="127"/>
      <c r="I47" s="127"/>
      <c r="J47" s="127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29"/>
      <c r="AL47" s="29"/>
      <c r="AM47" s="92" t="s">
        <v>100</v>
      </c>
      <c r="AN47" s="92" t="s">
        <v>102</v>
      </c>
      <c r="AO47" s="92">
        <v>20</v>
      </c>
      <c r="AP47" s="92">
        <v>18</v>
      </c>
      <c r="AQ47" s="92">
        <v>18</v>
      </c>
      <c r="AR47" s="92">
        <v>18</v>
      </c>
      <c r="AS47" s="92"/>
      <c r="AT47" s="92"/>
      <c r="AU47" s="92"/>
      <c r="AV47" s="92"/>
      <c r="AW47" s="92"/>
      <c r="AX47" s="92"/>
      <c r="AY47" s="92"/>
      <c r="AZ47" s="92"/>
    </row>
    <row r="48" spans="1:52" s="24" customFormat="1" ht="21">
      <c r="A48" s="33"/>
      <c r="B48" s="127"/>
      <c r="C48" s="127"/>
      <c r="D48" s="127"/>
      <c r="E48" s="127"/>
      <c r="F48" s="127"/>
      <c r="G48" s="127"/>
      <c r="H48" s="127"/>
      <c r="I48" s="127"/>
      <c r="J48" s="127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92"/>
      <c r="AN48" s="92" t="s">
        <v>103</v>
      </c>
      <c r="AO48" s="92">
        <v>27</v>
      </c>
      <c r="AP48" s="92">
        <v>24.3</v>
      </c>
      <c r="AQ48" s="92">
        <v>24.3</v>
      </c>
      <c r="AR48" s="92">
        <v>42.3</v>
      </c>
      <c r="AS48" s="92"/>
      <c r="AT48" s="92"/>
      <c r="AU48" s="92"/>
      <c r="AV48" s="92"/>
      <c r="AW48" s="92"/>
      <c r="AX48" s="92"/>
      <c r="AY48" s="92"/>
      <c r="AZ48" s="92"/>
    </row>
    <row r="49" spans="1:52" s="24" customFormat="1" ht="21">
      <c r="A49" s="33"/>
      <c r="B49" s="127"/>
      <c r="C49" s="127"/>
      <c r="D49" s="127"/>
      <c r="E49" s="127"/>
      <c r="F49" s="127"/>
      <c r="G49" s="127"/>
      <c r="H49" s="127"/>
      <c r="I49" s="127"/>
      <c r="J49" s="127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92"/>
      <c r="AN49" s="92" t="s">
        <v>104</v>
      </c>
      <c r="AO49" s="92">
        <v>19</v>
      </c>
      <c r="AP49" s="92">
        <v>17.100000000000001</v>
      </c>
      <c r="AQ49" s="92">
        <v>17.100000000000001</v>
      </c>
      <c r="AR49" s="92">
        <v>59.5</v>
      </c>
      <c r="AS49" s="92"/>
      <c r="AT49" s="92"/>
      <c r="AU49" s="92"/>
      <c r="AV49" s="92"/>
      <c r="AW49" s="92"/>
      <c r="AX49" s="92"/>
      <c r="AY49" s="92"/>
      <c r="AZ49" s="92"/>
    </row>
    <row r="50" spans="1:52" s="24" customFormat="1" ht="21">
      <c r="A50" s="33"/>
      <c r="B50" s="79"/>
      <c r="C50" s="79"/>
      <c r="D50" s="79"/>
      <c r="E50" s="79"/>
      <c r="F50" s="79"/>
      <c r="G50" s="79"/>
      <c r="H50" s="79"/>
      <c r="I50" s="79"/>
      <c r="J50" s="79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92"/>
      <c r="AN50" s="92" t="s">
        <v>105</v>
      </c>
      <c r="AO50" s="92">
        <v>45</v>
      </c>
      <c r="AP50" s="92">
        <v>40.5</v>
      </c>
      <c r="AQ50" s="92">
        <v>40.5</v>
      </c>
      <c r="AR50" s="92">
        <v>100</v>
      </c>
      <c r="AS50" s="92"/>
      <c r="AT50" s="92"/>
      <c r="AU50" s="92"/>
      <c r="AV50" s="92"/>
      <c r="AW50" s="92"/>
      <c r="AX50" s="92"/>
      <c r="AY50" s="92"/>
      <c r="AZ50" s="92"/>
    </row>
    <row r="51" spans="1:52" s="24" customFormat="1" ht="20.25" customHeight="1">
      <c r="A51" s="38"/>
      <c r="B51" s="39"/>
      <c r="C51" s="38"/>
      <c r="D51" s="38"/>
      <c r="E51" s="38"/>
      <c r="F51" s="38"/>
      <c r="G51" s="38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29"/>
      <c r="AM51" s="92"/>
      <c r="AN51" s="92" t="s">
        <v>92</v>
      </c>
      <c r="AO51" s="92">
        <v>111</v>
      </c>
      <c r="AP51" s="92">
        <v>100</v>
      </c>
      <c r="AQ51" s="92">
        <v>100</v>
      </c>
      <c r="AR51" s="92"/>
      <c r="AS51" s="92"/>
      <c r="AT51" s="92"/>
      <c r="AU51" s="92"/>
      <c r="AV51" s="92"/>
      <c r="AW51" s="92"/>
      <c r="AX51" s="92"/>
      <c r="AY51" s="92"/>
      <c r="AZ51" s="92"/>
    </row>
    <row r="52" spans="1:52" s="27" customFormat="1" ht="18.75" customHeight="1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105" t="s">
        <v>11</v>
      </c>
      <c r="W52" s="105"/>
      <c r="X52" s="105"/>
      <c r="Y52" s="105"/>
      <c r="Z52" s="105"/>
      <c r="AA52" s="105"/>
      <c r="AB52" s="23"/>
      <c r="AC52" s="105" t="s">
        <v>12</v>
      </c>
      <c r="AD52" s="105"/>
      <c r="AE52" s="105"/>
      <c r="AF52" s="105"/>
      <c r="AG52" s="105"/>
      <c r="AH52" s="105"/>
      <c r="AI52" s="106" t="s">
        <v>86</v>
      </c>
      <c r="AJ52" s="106"/>
      <c r="AK52" s="106"/>
      <c r="AL52" s="106"/>
      <c r="AM52" s="77" t="s">
        <v>146</v>
      </c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</row>
    <row r="53" spans="1:52" s="24" customFormat="1" ht="30.75" customHeight="1">
      <c r="A53" s="33"/>
      <c r="B53" s="125"/>
      <c r="C53" s="125"/>
      <c r="D53" s="42"/>
      <c r="E53" s="42"/>
      <c r="F53" s="42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105"/>
      <c r="W53" s="105"/>
      <c r="X53" s="105"/>
      <c r="Y53" s="105"/>
      <c r="Z53" s="105"/>
      <c r="AA53" s="105"/>
      <c r="AB53" s="23"/>
      <c r="AC53" s="105"/>
      <c r="AD53" s="105"/>
      <c r="AE53" s="105"/>
      <c r="AF53" s="105"/>
      <c r="AG53" s="105"/>
      <c r="AH53" s="105"/>
      <c r="AI53" s="106"/>
      <c r="AJ53" s="106"/>
      <c r="AK53" s="106"/>
      <c r="AL53" s="106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</row>
    <row r="54" spans="1:52" s="24" customFormat="1" ht="36.75" customHeight="1">
      <c r="A54" s="103" t="s">
        <v>36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43">
        <v>1</v>
      </c>
      <c r="W54" s="43">
        <v>2</v>
      </c>
      <c r="X54" s="43">
        <v>3</v>
      </c>
      <c r="Y54" s="43">
        <v>4</v>
      </c>
      <c r="Z54" s="43">
        <v>5</v>
      </c>
      <c r="AA54" s="43" t="s">
        <v>37</v>
      </c>
      <c r="AB54" s="52" t="s">
        <v>14</v>
      </c>
      <c r="AC54" s="43">
        <v>1</v>
      </c>
      <c r="AD54" s="43">
        <v>2</v>
      </c>
      <c r="AE54" s="43">
        <v>3</v>
      </c>
      <c r="AF54" s="43">
        <v>4</v>
      </c>
      <c r="AG54" s="43">
        <v>5</v>
      </c>
      <c r="AH54" s="43" t="s">
        <v>37</v>
      </c>
      <c r="AI54" s="53" t="s">
        <v>15</v>
      </c>
      <c r="AJ54" s="53" t="s">
        <v>16</v>
      </c>
      <c r="AK54" s="53" t="s">
        <v>17</v>
      </c>
      <c r="AL54" s="53" t="s">
        <v>18</v>
      </c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</row>
    <row r="55" spans="1:52" s="27" customFormat="1" ht="18.75">
      <c r="A55" s="25" t="s">
        <v>38</v>
      </c>
      <c r="B55" s="107" t="s">
        <v>63</v>
      </c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87">
        <f>+AN9</f>
        <v>5</v>
      </c>
      <c r="W55" s="87">
        <f t="shared" ref="W55:AA57" si="7">+AO9</f>
        <v>7</v>
      </c>
      <c r="X55" s="87">
        <f t="shared" si="7"/>
        <v>5</v>
      </c>
      <c r="Y55" s="87">
        <f t="shared" si="7"/>
        <v>0</v>
      </c>
      <c r="Z55" s="87">
        <f t="shared" si="7"/>
        <v>3</v>
      </c>
      <c r="AA55" s="87">
        <f t="shared" si="7"/>
        <v>0</v>
      </c>
      <c r="AB55" s="87">
        <f>SUM(V55:AA55)</f>
        <v>20</v>
      </c>
      <c r="AC55" s="26">
        <f>V55/$AB55</f>
        <v>0.25</v>
      </c>
      <c r="AD55" s="26">
        <f t="shared" ref="AD55:AH57" si="8">W55/$AB55</f>
        <v>0.35</v>
      </c>
      <c r="AE55" s="26">
        <f t="shared" si="8"/>
        <v>0.25</v>
      </c>
      <c r="AF55" s="26">
        <f t="shared" si="8"/>
        <v>0</v>
      </c>
      <c r="AG55" s="26">
        <f t="shared" si="8"/>
        <v>0.15</v>
      </c>
      <c r="AH55" s="26">
        <f t="shared" si="8"/>
        <v>0</v>
      </c>
      <c r="AI55" s="87">
        <f t="shared" ref="AI55:AL57" si="9">+BA9</f>
        <v>2.4500000000000002</v>
      </c>
      <c r="AJ55" s="87">
        <f t="shared" si="9"/>
        <v>1.32</v>
      </c>
      <c r="AK55" s="87">
        <f t="shared" si="9"/>
        <v>2</v>
      </c>
      <c r="AL55" s="87">
        <f t="shared" si="9"/>
        <v>2</v>
      </c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</row>
    <row r="56" spans="1:52" s="27" customFormat="1" ht="18.75">
      <c r="A56" s="25" t="s">
        <v>39</v>
      </c>
      <c r="B56" s="107" t="s">
        <v>64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87">
        <f t="shared" ref="V56:V57" si="10">+AN10</f>
        <v>6</v>
      </c>
      <c r="W56" s="87">
        <f t="shared" si="7"/>
        <v>5</v>
      </c>
      <c r="X56" s="87">
        <f t="shared" si="7"/>
        <v>1</v>
      </c>
      <c r="Y56" s="87">
        <f t="shared" si="7"/>
        <v>7</v>
      </c>
      <c r="Z56" s="87">
        <f t="shared" si="7"/>
        <v>1</v>
      </c>
      <c r="AA56" s="87">
        <f t="shared" si="7"/>
        <v>0</v>
      </c>
      <c r="AB56" s="87">
        <f t="shared" ref="AB56:AB57" si="11">SUM(V56:AA56)</f>
        <v>20</v>
      </c>
      <c r="AC56" s="26">
        <f t="shared" ref="AC56:AC57" si="12">V56/$AB56</f>
        <v>0.3</v>
      </c>
      <c r="AD56" s="26">
        <f t="shared" si="8"/>
        <v>0.25</v>
      </c>
      <c r="AE56" s="26">
        <f t="shared" si="8"/>
        <v>0.05</v>
      </c>
      <c r="AF56" s="26">
        <f t="shared" si="8"/>
        <v>0.35</v>
      </c>
      <c r="AG56" s="26">
        <f t="shared" si="8"/>
        <v>0.05</v>
      </c>
      <c r="AH56" s="26">
        <f t="shared" si="8"/>
        <v>0</v>
      </c>
      <c r="AI56" s="87">
        <f t="shared" si="9"/>
        <v>2.6</v>
      </c>
      <c r="AJ56" s="87">
        <f t="shared" si="9"/>
        <v>1.39</v>
      </c>
      <c r="AK56" s="87">
        <f t="shared" si="9"/>
        <v>2</v>
      </c>
      <c r="AL56" s="87">
        <f t="shared" si="9"/>
        <v>4</v>
      </c>
      <c r="AM56" s="76" t="s">
        <v>189</v>
      </c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</row>
    <row r="57" spans="1:52" s="27" customFormat="1" ht="18.75">
      <c r="A57" s="25" t="s">
        <v>40</v>
      </c>
      <c r="B57" s="107" t="s">
        <v>65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87">
        <f t="shared" si="10"/>
        <v>0</v>
      </c>
      <c r="W57" s="87">
        <f t="shared" si="7"/>
        <v>2</v>
      </c>
      <c r="X57" s="87">
        <f t="shared" si="7"/>
        <v>1</v>
      </c>
      <c r="Y57" s="87">
        <f t="shared" si="7"/>
        <v>5</v>
      </c>
      <c r="Z57" s="87">
        <f t="shared" si="7"/>
        <v>12</v>
      </c>
      <c r="AA57" s="87">
        <f t="shared" si="7"/>
        <v>0</v>
      </c>
      <c r="AB57" s="87">
        <f t="shared" si="11"/>
        <v>20</v>
      </c>
      <c r="AC57" s="26">
        <f t="shared" si="12"/>
        <v>0</v>
      </c>
      <c r="AD57" s="26">
        <f t="shared" si="8"/>
        <v>0.1</v>
      </c>
      <c r="AE57" s="26">
        <f t="shared" si="8"/>
        <v>0.05</v>
      </c>
      <c r="AF57" s="26">
        <f t="shared" si="8"/>
        <v>0.25</v>
      </c>
      <c r="AG57" s="26">
        <f t="shared" si="8"/>
        <v>0.6</v>
      </c>
      <c r="AH57" s="26">
        <f t="shared" si="8"/>
        <v>0</v>
      </c>
      <c r="AI57" s="87">
        <f t="shared" si="9"/>
        <v>4.3499999999999996</v>
      </c>
      <c r="AJ57" s="87">
        <f t="shared" si="9"/>
        <v>0.99</v>
      </c>
      <c r="AK57" s="87">
        <f t="shared" si="9"/>
        <v>5</v>
      </c>
      <c r="AL57" s="87">
        <f t="shared" si="9"/>
        <v>5</v>
      </c>
      <c r="AM57" s="76"/>
      <c r="AN57" s="77"/>
      <c r="AO57" s="77" t="s">
        <v>96</v>
      </c>
      <c r="AP57" s="77" t="s">
        <v>97</v>
      </c>
      <c r="AQ57" s="77" t="s">
        <v>98</v>
      </c>
      <c r="AR57" s="77" t="s">
        <v>99</v>
      </c>
      <c r="AS57" s="77"/>
      <c r="AT57" s="77"/>
      <c r="AU57" s="77"/>
      <c r="AV57" s="77"/>
      <c r="AW57" s="77"/>
      <c r="AX57" s="77"/>
      <c r="AY57" s="77"/>
      <c r="AZ57" s="77"/>
    </row>
    <row r="58" spans="1:52" s="24" customFormat="1" ht="16.5" customHeight="1">
      <c r="A58" s="33"/>
      <c r="B58" s="44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1"/>
      <c r="T58" s="31"/>
      <c r="U58" s="31"/>
      <c r="V58" s="31"/>
      <c r="W58" s="31"/>
      <c r="X58" s="31"/>
      <c r="Y58" s="31"/>
      <c r="Z58" s="31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72" t="s">
        <v>100</v>
      </c>
      <c r="AN58" s="92"/>
      <c r="AO58" s="92">
        <v>91</v>
      </c>
      <c r="AP58" s="92">
        <v>82</v>
      </c>
      <c r="AQ58" s="92">
        <v>82</v>
      </c>
      <c r="AR58" s="92">
        <v>82</v>
      </c>
      <c r="AS58" s="92"/>
      <c r="AT58" s="92"/>
      <c r="AU58" s="92"/>
      <c r="AV58" s="92"/>
      <c r="AW58" s="92"/>
      <c r="AX58" s="92"/>
      <c r="AY58" s="92"/>
      <c r="AZ58" s="92"/>
    </row>
    <row r="59" spans="1:52" s="24" customFormat="1" ht="16.5" customHeight="1">
      <c r="A59" s="38"/>
      <c r="B59" s="38"/>
      <c r="C59" s="45"/>
      <c r="D59" s="33"/>
      <c r="E59" s="33"/>
      <c r="F59" s="33"/>
      <c r="G59" s="33"/>
      <c r="H59" s="33"/>
      <c r="I59" s="33"/>
      <c r="J59" s="33"/>
      <c r="K59" s="46"/>
      <c r="L59" s="46"/>
      <c r="M59" s="33"/>
      <c r="N59" s="33"/>
      <c r="O59" s="33"/>
      <c r="P59" s="31"/>
      <c r="Q59" s="31"/>
      <c r="R59" s="31"/>
      <c r="S59" s="31"/>
      <c r="T59" s="46"/>
      <c r="U59" s="46"/>
      <c r="V59" s="31"/>
      <c r="W59" s="31"/>
      <c r="X59" s="31"/>
      <c r="Y59" s="31"/>
      <c r="Z59" s="31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72"/>
      <c r="AN59" s="92" t="s">
        <v>31</v>
      </c>
      <c r="AO59" s="92">
        <v>3</v>
      </c>
      <c r="AP59" s="92">
        <v>2.7</v>
      </c>
      <c r="AQ59" s="92">
        <v>2.7</v>
      </c>
      <c r="AR59" s="92">
        <v>84.7</v>
      </c>
      <c r="AS59" s="92"/>
      <c r="AT59" s="92"/>
      <c r="AU59" s="92"/>
      <c r="AV59" s="92"/>
      <c r="AW59" s="92"/>
      <c r="AX59" s="92"/>
      <c r="AY59" s="92"/>
      <c r="AZ59" s="92"/>
    </row>
    <row r="60" spans="1:52" s="24" customFormat="1" ht="36.75" customHeight="1">
      <c r="A60" s="103" t="s">
        <v>52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31"/>
      <c r="W60" s="31"/>
      <c r="X60" s="31"/>
      <c r="Y60" s="31"/>
      <c r="Z60" s="103" t="s">
        <v>53</v>
      </c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72"/>
      <c r="AN60" s="92" t="s">
        <v>32</v>
      </c>
      <c r="AO60" s="92">
        <v>1</v>
      </c>
      <c r="AP60" s="92">
        <v>0.9</v>
      </c>
      <c r="AQ60" s="92">
        <v>0.9</v>
      </c>
      <c r="AR60" s="92">
        <v>85.6</v>
      </c>
      <c r="AS60" s="92"/>
      <c r="AT60" s="92"/>
      <c r="AU60" s="92"/>
      <c r="AV60" s="92"/>
      <c r="AW60" s="92"/>
      <c r="AX60" s="92"/>
      <c r="AY60" s="92"/>
      <c r="AZ60" s="92"/>
    </row>
    <row r="61" spans="1:52" s="24" customFormat="1" ht="16.5" customHeight="1">
      <c r="A61" s="38"/>
      <c r="B61" s="38"/>
      <c r="C61" s="45"/>
      <c r="D61" s="33"/>
      <c r="E61" s="33"/>
      <c r="F61" s="33"/>
      <c r="G61" s="33"/>
      <c r="H61" s="33"/>
      <c r="I61" s="33"/>
      <c r="J61" s="33"/>
      <c r="K61" s="46"/>
      <c r="L61" s="46"/>
      <c r="M61" s="33"/>
      <c r="N61" s="33"/>
      <c r="O61" s="33"/>
      <c r="P61" s="31"/>
      <c r="Q61" s="31"/>
      <c r="R61" s="31"/>
      <c r="S61" s="31"/>
      <c r="T61" s="46"/>
      <c r="U61" s="46"/>
      <c r="V61" s="31"/>
      <c r="W61" s="31"/>
      <c r="X61" s="31"/>
      <c r="Y61" s="31"/>
      <c r="Z61" s="31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72"/>
      <c r="AN61" s="92" t="s">
        <v>33</v>
      </c>
      <c r="AO61" s="92">
        <v>11</v>
      </c>
      <c r="AP61" s="92">
        <v>9.9</v>
      </c>
      <c r="AQ61" s="92">
        <v>9.9</v>
      </c>
      <c r="AR61" s="92">
        <v>95.5</v>
      </c>
      <c r="AS61" s="92"/>
      <c r="AT61" s="92"/>
      <c r="AU61" s="92"/>
      <c r="AV61" s="92"/>
      <c r="AW61" s="92"/>
      <c r="AX61" s="92"/>
      <c r="AY61" s="92"/>
      <c r="AZ61" s="92"/>
    </row>
    <row r="62" spans="1:52" s="24" customFormat="1" ht="16.5" customHeight="1">
      <c r="A62" s="38"/>
      <c r="B62" s="38"/>
      <c r="C62" s="45"/>
      <c r="D62" s="33"/>
      <c r="E62" s="33"/>
      <c r="F62" s="33"/>
      <c r="G62" s="33"/>
      <c r="H62" s="33"/>
      <c r="I62" s="33"/>
      <c r="J62" s="33"/>
      <c r="K62" s="46"/>
      <c r="L62" s="46"/>
      <c r="M62" s="33"/>
      <c r="N62" s="33"/>
      <c r="O62" s="33"/>
      <c r="P62" s="31"/>
      <c r="Q62" s="31"/>
      <c r="R62" s="31"/>
      <c r="S62" s="31"/>
      <c r="T62" s="46"/>
      <c r="U62" s="46"/>
      <c r="V62" s="31"/>
      <c r="W62" s="31"/>
      <c r="X62" s="31"/>
      <c r="Y62" s="31"/>
      <c r="Z62" s="31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72"/>
      <c r="AN62" s="92" t="s">
        <v>184</v>
      </c>
      <c r="AO62" s="92">
        <v>5</v>
      </c>
      <c r="AP62" s="92">
        <v>4.5</v>
      </c>
      <c r="AQ62" s="92">
        <v>4.5</v>
      </c>
      <c r="AR62" s="92">
        <v>100</v>
      </c>
      <c r="AS62" s="92"/>
      <c r="AT62" s="92"/>
      <c r="AU62" s="92"/>
      <c r="AV62" s="92"/>
      <c r="AW62" s="92"/>
      <c r="AX62" s="92"/>
      <c r="AY62" s="92"/>
      <c r="AZ62" s="92"/>
    </row>
    <row r="63" spans="1:52" s="24" customFormat="1" ht="16.5" customHeight="1">
      <c r="A63" s="38"/>
      <c r="B63" s="38"/>
      <c r="C63" s="45"/>
      <c r="D63" s="33"/>
      <c r="E63" s="33"/>
      <c r="F63" s="33"/>
      <c r="G63" s="33"/>
      <c r="H63" s="33"/>
      <c r="I63" s="33"/>
      <c r="J63" s="33"/>
      <c r="K63" s="46"/>
      <c r="L63" s="46"/>
      <c r="M63" s="33"/>
      <c r="N63" s="33"/>
      <c r="O63" s="33"/>
      <c r="P63" s="31"/>
      <c r="Q63" s="31"/>
      <c r="R63" s="31"/>
      <c r="S63" s="31"/>
      <c r="T63" s="46"/>
      <c r="U63" s="46"/>
      <c r="V63" s="31"/>
      <c r="W63" s="31"/>
      <c r="X63" s="31"/>
      <c r="Y63" s="31"/>
      <c r="Z63" s="31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72"/>
      <c r="AN63" s="92" t="s">
        <v>92</v>
      </c>
      <c r="AO63" s="92">
        <v>111</v>
      </c>
      <c r="AP63" s="92">
        <v>100</v>
      </c>
      <c r="AQ63" s="92">
        <v>100</v>
      </c>
      <c r="AR63" s="92"/>
      <c r="AS63" s="92"/>
      <c r="AT63" s="92"/>
      <c r="AU63" s="92"/>
      <c r="AV63" s="92"/>
      <c r="AW63" s="92"/>
      <c r="AX63" s="92"/>
      <c r="AY63" s="92"/>
      <c r="AZ63" s="92"/>
    </row>
    <row r="64" spans="1:52" s="24" customFormat="1" ht="16.5" customHeight="1">
      <c r="A64" s="38"/>
      <c r="B64" s="38"/>
      <c r="C64" s="45"/>
      <c r="D64" s="33"/>
      <c r="E64" s="33"/>
      <c r="F64" s="33"/>
      <c r="G64" s="33"/>
      <c r="H64" s="33"/>
      <c r="I64" s="33"/>
      <c r="J64" s="33"/>
      <c r="K64" s="46"/>
      <c r="L64" s="46"/>
      <c r="M64" s="33"/>
      <c r="N64" s="33"/>
      <c r="O64" s="33"/>
      <c r="P64" s="31"/>
      <c r="Q64" s="31"/>
      <c r="R64" s="31"/>
      <c r="S64" s="31"/>
      <c r="T64" s="46"/>
      <c r="U64" s="46"/>
      <c r="V64" s="31"/>
      <c r="W64" s="31"/>
      <c r="X64" s="31"/>
      <c r="Y64" s="31"/>
      <c r="Z64" s="31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72" t="s">
        <v>146</v>
      </c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</row>
    <row r="65" spans="1:52" s="24" customFormat="1" ht="16.5" customHeight="1">
      <c r="A65" s="38"/>
      <c r="B65" s="38"/>
      <c r="C65" s="45"/>
      <c r="D65" s="33"/>
      <c r="E65" s="33"/>
      <c r="F65" s="33"/>
      <c r="G65" s="33"/>
      <c r="H65" s="33"/>
      <c r="I65" s="33"/>
      <c r="J65" s="33"/>
      <c r="K65" s="46"/>
      <c r="L65" s="46"/>
      <c r="M65" s="33"/>
      <c r="N65" s="33"/>
      <c r="O65" s="33"/>
      <c r="P65" s="31"/>
      <c r="Q65" s="31"/>
      <c r="R65" s="31"/>
      <c r="S65" s="31"/>
      <c r="T65" s="46"/>
      <c r="U65" s="46"/>
      <c r="V65" s="31"/>
      <c r="W65" s="31"/>
      <c r="X65" s="31"/>
      <c r="Y65" s="31"/>
      <c r="Z65" s="31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7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</row>
    <row r="66" spans="1:52" s="24" customFormat="1" ht="16.5" customHeight="1">
      <c r="A66" s="38"/>
      <c r="B66" s="38"/>
      <c r="C66" s="45"/>
      <c r="D66" s="33"/>
      <c r="E66" s="33"/>
      <c r="F66" s="33"/>
      <c r="G66" s="33"/>
      <c r="H66" s="33"/>
      <c r="I66" s="33"/>
      <c r="J66" s="33"/>
      <c r="K66" s="46"/>
      <c r="L66" s="46"/>
      <c r="M66" s="33"/>
      <c r="N66" s="33"/>
      <c r="O66" s="33"/>
      <c r="P66" s="31"/>
      <c r="Q66" s="31"/>
      <c r="R66" s="31"/>
      <c r="S66" s="31"/>
      <c r="T66" s="46"/>
      <c r="U66" s="46"/>
      <c r="V66" s="31"/>
      <c r="W66" s="31"/>
      <c r="X66" s="31"/>
      <c r="Y66" s="31"/>
      <c r="Z66" s="31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7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</row>
    <row r="67" spans="1:52" s="24" customFormat="1" ht="16.5" customHeight="1">
      <c r="A67" s="38"/>
      <c r="B67" s="38"/>
      <c r="C67" s="45"/>
      <c r="D67" s="33"/>
      <c r="E67" s="33"/>
      <c r="F67" s="33"/>
      <c r="G67" s="33"/>
      <c r="H67" s="33"/>
      <c r="I67" s="33"/>
      <c r="J67" s="33"/>
      <c r="K67" s="46"/>
      <c r="L67" s="46"/>
      <c r="M67" s="33"/>
      <c r="N67" s="33"/>
      <c r="O67" s="33"/>
      <c r="P67" s="31"/>
      <c r="Q67" s="31"/>
      <c r="R67" s="31"/>
      <c r="S67" s="31"/>
      <c r="T67" s="46"/>
      <c r="U67" s="46"/>
      <c r="V67" s="31"/>
      <c r="W67" s="31"/>
      <c r="X67" s="31"/>
      <c r="Y67" s="31"/>
      <c r="Z67" s="31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7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</row>
    <row r="68" spans="1:52" s="24" customFormat="1" ht="16.5" customHeight="1">
      <c r="A68" s="38"/>
      <c r="B68" s="38"/>
      <c r="C68" s="45"/>
      <c r="D68" s="33"/>
      <c r="E68" s="33"/>
      <c r="F68" s="33"/>
      <c r="G68" s="33"/>
      <c r="H68" s="33"/>
      <c r="I68" s="33"/>
      <c r="J68" s="33"/>
      <c r="K68" s="46"/>
      <c r="L68" s="46"/>
      <c r="M68" s="33"/>
      <c r="N68" s="33"/>
      <c r="O68" s="33"/>
      <c r="P68" s="31"/>
      <c r="Q68" s="31"/>
      <c r="R68" s="31"/>
      <c r="S68" s="31"/>
      <c r="T68" s="46"/>
      <c r="U68" s="46"/>
      <c r="V68" s="31"/>
      <c r="W68" s="31"/>
      <c r="X68" s="31"/>
      <c r="Y68" s="31"/>
      <c r="Z68" s="31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7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</row>
    <row r="69" spans="1:52" s="24" customFormat="1" ht="16.5" customHeight="1">
      <c r="A69" s="38"/>
      <c r="B69" s="38"/>
      <c r="C69" s="45"/>
      <c r="D69" s="33"/>
      <c r="E69" s="33"/>
      <c r="F69" s="33"/>
      <c r="G69" s="33"/>
      <c r="H69" s="33"/>
      <c r="I69" s="33"/>
      <c r="J69" s="33"/>
      <c r="K69" s="46"/>
      <c r="L69" s="46"/>
      <c r="M69" s="33"/>
      <c r="N69" s="33"/>
      <c r="O69" s="33"/>
      <c r="P69" s="31"/>
      <c r="Q69" s="31"/>
      <c r="R69" s="31"/>
      <c r="S69" s="31"/>
      <c r="T69" s="46"/>
      <c r="U69" s="46"/>
      <c r="V69" s="31"/>
      <c r="W69" s="31"/>
      <c r="X69" s="31"/>
      <c r="Y69" s="31"/>
      <c r="Z69" s="31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7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</row>
    <row r="70" spans="1:52" s="24" customFormat="1" ht="16.5" customHeight="1">
      <c r="A70" s="38"/>
      <c r="B70" s="38"/>
      <c r="C70" s="45"/>
      <c r="D70" s="33"/>
      <c r="E70" s="33"/>
      <c r="F70" s="33"/>
      <c r="G70" s="33"/>
      <c r="H70" s="33"/>
      <c r="I70" s="33"/>
      <c r="J70" s="33"/>
      <c r="K70" s="46"/>
      <c r="L70" s="46"/>
      <c r="M70" s="33"/>
      <c r="N70" s="33"/>
      <c r="O70" s="33"/>
      <c r="P70" s="31"/>
      <c r="Q70" s="31"/>
      <c r="R70" s="31"/>
      <c r="S70" s="31"/>
      <c r="T70" s="46"/>
      <c r="U70" s="46"/>
      <c r="V70" s="31"/>
      <c r="W70" s="31"/>
      <c r="X70" s="31"/>
      <c r="Y70" s="31"/>
      <c r="Z70" s="31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7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</row>
    <row r="71" spans="1:52" s="24" customFormat="1" ht="16.5" customHeight="1">
      <c r="A71" s="38"/>
      <c r="B71" s="38"/>
      <c r="C71" s="45"/>
      <c r="D71" s="33"/>
      <c r="E71" s="33"/>
      <c r="F71" s="33"/>
      <c r="G71" s="33"/>
      <c r="H71" s="33"/>
      <c r="I71" s="33"/>
      <c r="J71" s="33"/>
      <c r="K71" s="46"/>
      <c r="L71" s="46"/>
      <c r="M71" s="33"/>
      <c r="N71" s="33"/>
      <c r="O71" s="33"/>
      <c r="P71" s="31"/>
      <c r="Q71" s="31"/>
      <c r="R71" s="31"/>
      <c r="S71" s="31"/>
      <c r="T71" s="46"/>
      <c r="U71" s="46"/>
      <c r="V71" s="31"/>
      <c r="W71" s="31"/>
      <c r="X71" s="31"/>
      <c r="Y71" s="31"/>
      <c r="Z71" s="31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7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</row>
    <row r="72" spans="1:52" s="24" customFormat="1" ht="16.5" customHeight="1">
      <c r="A72" s="38"/>
      <c r="B72" s="38"/>
      <c r="C72" s="45"/>
      <c r="D72" s="33"/>
      <c r="E72" s="33"/>
      <c r="F72" s="33"/>
      <c r="G72" s="33"/>
      <c r="H72" s="33"/>
      <c r="I72" s="33"/>
      <c r="J72" s="33"/>
      <c r="K72" s="46"/>
      <c r="L72" s="46"/>
      <c r="M72" s="33"/>
      <c r="N72" s="33"/>
      <c r="O72" s="33"/>
      <c r="P72" s="31"/>
      <c r="Q72" s="31"/>
      <c r="R72" s="31"/>
      <c r="S72" s="31"/>
      <c r="T72" s="46"/>
      <c r="U72" s="46"/>
      <c r="V72" s="31"/>
      <c r="W72" s="31"/>
      <c r="X72" s="31"/>
      <c r="Y72" s="31"/>
      <c r="Z72" s="31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7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</row>
    <row r="73" spans="1:52" s="24" customFormat="1" ht="16.5" customHeight="1">
      <c r="A73" s="38"/>
      <c r="B73" s="38"/>
      <c r="C73" s="45"/>
      <c r="D73" s="33"/>
      <c r="E73" s="33"/>
      <c r="F73" s="33"/>
      <c r="G73" s="33"/>
      <c r="H73" s="33"/>
      <c r="I73" s="33"/>
      <c r="J73" s="33"/>
      <c r="K73" s="46"/>
      <c r="L73" s="46"/>
      <c r="M73" s="33"/>
      <c r="N73" s="33"/>
      <c r="O73" s="33"/>
      <c r="P73" s="31"/>
      <c r="Q73" s="31"/>
      <c r="R73" s="31"/>
      <c r="S73" s="31"/>
      <c r="T73" s="46"/>
      <c r="U73" s="46"/>
      <c r="V73" s="31"/>
      <c r="W73" s="31"/>
      <c r="X73" s="31"/>
      <c r="Y73" s="31"/>
      <c r="Z73" s="31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7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</row>
    <row r="74" spans="1:52" s="24" customFormat="1" ht="16.5" customHeight="1">
      <c r="A74" s="38"/>
      <c r="B74" s="38"/>
      <c r="C74" s="45"/>
      <c r="D74" s="33"/>
      <c r="E74" s="33"/>
      <c r="F74" s="33"/>
      <c r="G74" s="33"/>
      <c r="H74" s="33"/>
      <c r="I74" s="33"/>
      <c r="J74" s="33"/>
      <c r="K74" s="46"/>
      <c r="L74" s="46"/>
      <c r="M74" s="33"/>
      <c r="N74" s="33"/>
      <c r="O74" s="33"/>
      <c r="P74" s="31"/>
      <c r="Q74" s="31"/>
      <c r="R74" s="31"/>
      <c r="S74" s="31"/>
      <c r="T74" s="46"/>
      <c r="U74" s="46"/>
      <c r="V74" s="31"/>
      <c r="W74" s="31"/>
      <c r="X74" s="31"/>
      <c r="Y74" s="31"/>
      <c r="Z74" s="31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7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</row>
    <row r="75" spans="1:52" s="24" customFormat="1" ht="16.5" customHeight="1">
      <c r="A75" s="38"/>
      <c r="B75" s="38"/>
      <c r="C75" s="45"/>
      <c r="D75" s="33"/>
      <c r="E75" s="33"/>
      <c r="F75" s="33"/>
      <c r="G75" s="33"/>
      <c r="H75" s="33"/>
      <c r="I75" s="33"/>
      <c r="J75" s="33"/>
      <c r="K75" s="46"/>
      <c r="L75" s="46"/>
      <c r="M75" s="33"/>
      <c r="N75" s="33"/>
      <c r="O75" s="33"/>
      <c r="P75" s="31"/>
      <c r="Q75" s="31"/>
      <c r="R75" s="31"/>
      <c r="S75" s="31"/>
      <c r="T75" s="46"/>
      <c r="U75" s="46"/>
      <c r="V75" s="31"/>
      <c r="W75" s="31"/>
      <c r="X75" s="31"/>
      <c r="Y75" s="31"/>
      <c r="Z75" s="31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7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</row>
    <row r="76" spans="1:52" s="24" customFormat="1" ht="16.5" customHeight="1">
      <c r="A76" s="38"/>
      <c r="B76" s="38"/>
      <c r="C76" s="45"/>
      <c r="D76" s="33"/>
      <c r="E76" s="33"/>
      <c r="F76" s="33"/>
      <c r="G76" s="33"/>
      <c r="H76" s="33"/>
      <c r="I76" s="33"/>
      <c r="J76" s="33"/>
      <c r="K76" s="46"/>
      <c r="L76" s="46"/>
      <c r="M76" s="33"/>
      <c r="N76" s="33"/>
      <c r="O76" s="33"/>
      <c r="P76" s="31"/>
      <c r="Q76" s="31"/>
      <c r="R76" s="31"/>
      <c r="S76" s="31"/>
      <c r="T76" s="46"/>
      <c r="U76" s="46"/>
      <c r="V76" s="31"/>
      <c r="W76" s="31"/>
      <c r="X76" s="31"/>
      <c r="Y76" s="31"/>
      <c r="Z76" s="31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7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</row>
    <row r="77" spans="1:52" s="24" customFormat="1" ht="16.5" customHeight="1">
      <c r="A77" s="38"/>
      <c r="B77" s="38"/>
      <c r="C77" s="45"/>
      <c r="D77" s="33"/>
      <c r="E77" s="33"/>
      <c r="F77" s="33"/>
      <c r="G77" s="33"/>
      <c r="H77" s="33"/>
      <c r="I77" s="33"/>
      <c r="J77" s="33"/>
      <c r="K77" s="46"/>
      <c r="L77" s="46"/>
      <c r="M77" s="33"/>
      <c r="N77" s="33"/>
      <c r="O77" s="33"/>
      <c r="P77" s="31"/>
      <c r="Q77" s="31"/>
      <c r="R77" s="31"/>
      <c r="S77" s="31"/>
      <c r="T77" s="46"/>
      <c r="U77" s="46"/>
      <c r="V77" s="31"/>
      <c r="W77" s="31"/>
      <c r="X77" s="31"/>
      <c r="Y77" s="31"/>
      <c r="Z77" s="31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7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</row>
    <row r="78" spans="1:52" s="24" customFormat="1" ht="16.5" customHeight="1">
      <c r="A78" s="38"/>
      <c r="B78" s="38"/>
      <c r="C78" s="45"/>
      <c r="D78" s="33"/>
      <c r="E78" s="33"/>
      <c r="F78" s="33"/>
      <c r="G78" s="33"/>
      <c r="H78" s="33"/>
      <c r="I78" s="33"/>
      <c r="J78" s="33"/>
      <c r="K78" s="46"/>
      <c r="L78" s="46"/>
      <c r="M78" s="33"/>
      <c r="N78" s="33"/>
      <c r="O78" s="33"/>
      <c r="P78" s="31"/>
      <c r="Q78" s="31"/>
      <c r="R78" s="31"/>
      <c r="S78" s="31"/>
      <c r="T78" s="46"/>
      <c r="U78" s="46"/>
      <c r="V78" s="31"/>
      <c r="W78" s="31"/>
      <c r="X78" s="31"/>
      <c r="Y78" s="31"/>
      <c r="Z78" s="31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7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</row>
    <row r="79" spans="1:52" s="24" customFormat="1" ht="16.5" customHeight="1">
      <c r="A79" s="38"/>
      <c r="B79" s="38"/>
      <c r="C79" s="45"/>
      <c r="D79" s="33"/>
      <c r="E79" s="33"/>
      <c r="F79" s="33"/>
      <c r="G79" s="33"/>
      <c r="H79" s="33"/>
      <c r="I79" s="33"/>
      <c r="J79" s="33"/>
      <c r="K79" s="46"/>
      <c r="L79" s="46"/>
      <c r="M79" s="33"/>
      <c r="N79" s="33"/>
      <c r="O79" s="33"/>
      <c r="P79" s="31"/>
      <c r="Q79" s="31"/>
      <c r="R79" s="31"/>
      <c r="S79" s="31"/>
      <c r="T79" s="46"/>
      <c r="U79" s="46"/>
      <c r="V79" s="31"/>
      <c r="W79" s="31"/>
      <c r="X79" s="31"/>
      <c r="Y79" s="31"/>
      <c r="Z79" s="31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7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</row>
    <row r="80" spans="1:52" s="24" customFormat="1" ht="16.5" customHeight="1">
      <c r="A80" s="38"/>
      <c r="B80" s="38"/>
      <c r="C80" s="45"/>
      <c r="D80" s="33"/>
      <c r="E80" s="33"/>
      <c r="F80" s="33"/>
      <c r="G80" s="33"/>
      <c r="H80" s="33"/>
      <c r="I80" s="33"/>
      <c r="J80" s="33"/>
      <c r="K80" s="46"/>
      <c r="L80" s="46"/>
      <c r="M80" s="33"/>
      <c r="N80" s="33"/>
      <c r="O80" s="33"/>
      <c r="P80" s="31"/>
      <c r="Q80" s="31"/>
      <c r="R80" s="31"/>
      <c r="S80" s="31"/>
      <c r="T80" s="46"/>
      <c r="U80" s="46"/>
      <c r="V80" s="31"/>
      <c r="W80" s="31"/>
      <c r="X80" s="31"/>
      <c r="Y80" s="31"/>
      <c r="Z80" s="31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7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</row>
    <row r="81" spans="1:52" s="24" customFormat="1" ht="16.5" customHeight="1">
      <c r="A81" s="38"/>
      <c r="B81" s="38"/>
      <c r="C81" s="45"/>
      <c r="D81" s="33"/>
      <c r="E81" s="33"/>
      <c r="F81" s="33"/>
      <c r="G81" s="33"/>
      <c r="H81" s="33"/>
      <c r="I81" s="33"/>
      <c r="J81" s="33"/>
      <c r="K81" s="46"/>
      <c r="L81" s="46"/>
      <c r="M81" s="33"/>
      <c r="N81" s="33"/>
      <c r="O81" s="33"/>
      <c r="P81" s="31"/>
      <c r="Q81" s="31"/>
      <c r="R81" s="31"/>
      <c r="S81" s="31"/>
      <c r="T81" s="46"/>
      <c r="U81" s="46"/>
      <c r="V81" s="31"/>
      <c r="W81" s="31"/>
      <c r="X81" s="31"/>
      <c r="Y81" s="31"/>
      <c r="Z81" s="31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7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</row>
    <row r="82" spans="1:52" s="24" customFormat="1" ht="35.25" customHeight="1">
      <c r="A82" s="103" t="s">
        <v>55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29"/>
      <c r="W82" s="29"/>
      <c r="X82" s="29"/>
      <c r="Y82" s="29"/>
      <c r="Z82" s="103" t="s">
        <v>54</v>
      </c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7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</row>
    <row r="83" spans="1:52" s="49" customFormat="1" ht="16.5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72" t="s">
        <v>126</v>
      </c>
      <c r="AN83" s="92"/>
      <c r="AO83" s="92"/>
      <c r="AP83" s="92"/>
      <c r="AQ83" s="92"/>
      <c r="AR83" s="92"/>
      <c r="AS83" s="92"/>
      <c r="AT83" s="94"/>
      <c r="AU83" s="94"/>
      <c r="AV83" s="94"/>
      <c r="AW83" s="94"/>
      <c r="AX83" s="94"/>
      <c r="AY83" s="94"/>
      <c r="AZ83" s="94"/>
    </row>
    <row r="84" spans="1:52" s="24" customFormat="1" ht="16.5" customHeight="1">
      <c r="A84" s="38"/>
      <c r="B84" s="38"/>
      <c r="C84" s="38"/>
      <c r="D84" s="38"/>
      <c r="E84" s="38"/>
      <c r="F84" s="38"/>
      <c r="G84" s="29"/>
      <c r="H84" s="29"/>
      <c r="I84" s="29"/>
      <c r="J84" s="29"/>
      <c r="K84" s="31"/>
      <c r="L84" s="31"/>
      <c r="M84" s="33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72"/>
      <c r="AN84" s="92"/>
      <c r="AO84" s="92" t="s">
        <v>96</v>
      </c>
      <c r="AP84" s="92" t="s">
        <v>97</v>
      </c>
      <c r="AQ84" s="92" t="s">
        <v>98</v>
      </c>
      <c r="AR84" s="92" t="s">
        <v>99</v>
      </c>
      <c r="AS84" s="92"/>
      <c r="AT84" s="92"/>
      <c r="AU84" s="92"/>
      <c r="AV84" s="92"/>
      <c r="AW84" s="92"/>
      <c r="AX84" s="92"/>
      <c r="AY84" s="92"/>
      <c r="AZ84" s="92"/>
    </row>
    <row r="85" spans="1:52" s="24" customFormat="1" ht="18.75" customHeight="1">
      <c r="A85" s="38"/>
      <c r="B85" s="38"/>
      <c r="C85" s="38"/>
      <c r="D85" s="38"/>
      <c r="E85" s="38"/>
      <c r="F85" s="38"/>
      <c r="G85" s="29"/>
      <c r="H85" s="29"/>
      <c r="I85" s="29"/>
      <c r="J85" s="29"/>
      <c r="K85" s="33"/>
      <c r="L85" s="33"/>
      <c r="M85" s="33"/>
      <c r="N85" s="33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72" t="s">
        <v>100</v>
      </c>
      <c r="AN85" s="92"/>
      <c r="AO85" s="92">
        <v>91</v>
      </c>
      <c r="AP85" s="92">
        <v>82</v>
      </c>
      <c r="AQ85" s="92">
        <v>82</v>
      </c>
      <c r="AR85" s="92">
        <v>82</v>
      </c>
      <c r="AS85" s="92"/>
      <c r="AT85" s="92"/>
      <c r="AU85" s="92"/>
      <c r="AV85" s="92"/>
      <c r="AW85" s="92"/>
      <c r="AX85" s="92"/>
      <c r="AY85" s="92"/>
      <c r="AZ85" s="92"/>
    </row>
    <row r="86" spans="1:52" s="24" customFormat="1" ht="16.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29"/>
      <c r="AG86" s="29"/>
      <c r="AH86" s="29"/>
      <c r="AI86" s="29"/>
      <c r="AJ86" s="29"/>
      <c r="AK86" s="29"/>
      <c r="AL86" s="29"/>
      <c r="AM86" s="72"/>
      <c r="AN86" s="92" t="s">
        <v>185</v>
      </c>
      <c r="AO86" s="92">
        <v>10</v>
      </c>
      <c r="AP86" s="92">
        <v>9</v>
      </c>
      <c r="AQ86" s="92">
        <v>9</v>
      </c>
      <c r="AR86" s="92">
        <v>91</v>
      </c>
      <c r="AS86" s="92"/>
      <c r="AT86" s="92"/>
      <c r="AU86" s="92"/>
      <c r="AV86" s="92"/>
      <c r="AW86" s="92"/>
      <c r="AX86" s="92"/>
      <c r="AY86" s="92"/>
      <c r="AZ86" s="92"/>
    </row>
    <row r="87" spans="1:52" s="24" customFormat="1" ht="16.5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29"/>
      <c r="AG87" s="29"/>
      <c r="AH87" s="29"/>
      <c r="AI87" s="29"/>
      <c r="AJ87" s="29"/>
      <c r="AK87" s="29"/>
      <c r="AL87" s="29"/>
      <c r="AM87" s="72"/>
      <c r="AN87" s="92" t="s">
        <v>30</v>
      </c>
      <c r="AO87" s="92">
        <v>10</v>
      </c>
      <c r="AP87" s="92">
        <v>9</v>
      </c>
      <c r="AQ87" s="92">
        <v>9</v>
      </c>
      <c r="AR87" s="92">
        <v>100</v>
      </c>
      <c r="AS87" s="92"/>
      <c r="AT87" s="92"/>
      <c r="AU87" s="92"/>
      <c r="AV87" s="92"/>
      <c r="AW87" s="92"/>
      <c r="AX87" s="92"/>
      <c r="AY87" s="92"/>
      <c r="AZ87" s="92"/>
    </row>
    <row r="88" spans="1:52" s="24" customFormat="1" ht="16.5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29"/>
      <c r="AG88" s="29"/>
      <c r="AH88" s="29"/>
      <c r="AI88" s="29"/>
      <c r="AJ88" s="29"/>
      <c r="AK88" s="29"/>
      <c r="AL88" s="29"/>
      <c r="AM88" s="72"/>
      <c r="AN88" s="92" t="s">
        <v>92</v>
      </c>
      <c r="AO88" s="92">
        <v>111</v>
      </c>
      <c r="AP88" s="92">
        <v>100</v>
      </c>
      <c r="AQ88" s="92">
        <v>100</v>
      </c>
      <c r="AR88" s="92"/>
      <c r="AS88" s="92"/>
      <c r="AT88" s="92"/>
      <c r="AU88" s="92"/>
      <c r="AV88" s="92"/>
      <c r="AW88" s="92"/>
      <c r="AX88" s="92"/>
      <c r="AY88" s="92"/>
      <c r="AZ88" s="92"/>
    </row>
    <row r="89" spans="1:52" s="24" customFormat="1" ht="16.5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29"/>
      <c r="AG89" s="29"/>
      <c r="AH89" s="29"/>
      <c r="AI89" s="29"/>
      <c r="AJ89" s="29"/>
      <c r="AK89" s="29"/>
      <c r="AL89" s="29"/>
      <c r="AM89" s="72" t="s">
        <v>146</v>
      </c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</row>
    <row r="90" spans="1:52" s="24" customFormat="1" ht="16.5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29"/>
      <c r="AG90" s="29"/>
      <c r="AH90" s="29"/>
      <c r="AI90" s="29"/>
      <c r="AJ90" s="29"/>
      <c r="AK90" s="29"/>
      <c r="AL90" s="29"/>
      <c r="AM90" s="7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</row>
    <row r="91" spans="1:52" s="24" customFormat="1" ht="16.5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29"/>
      <c r="AG91" s="29"/>
      <c r="AH91" s="29"/>
      <c r="AI91" s="29"/>
      <c r="AJ91" s="29"/>
      <c r="AK91" s="29"/>
      <c r="AL91" s="29"/>
      <c r="AM91" s="7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</row>
    <row r="92" spans="1:52" s="24" customFormat="1" ht="16.5" customHeight="1">
      <c r="A92" s="33"/>
      <c r="B92" s="44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29"/>
      <c r="AG92" s="29"/>
      <c r="AH92" s="29"/>
      <c r="AI92" s="29"/>
      <c r="AJ92" s="29"/>
      <c r="AK92" s="29"/>
      <c r="AL92" s="29"/>
      <c r="AM92" s="7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</row>
    <row r="93" spans="1:52" s="24" customFormat="1" ht="16.5" customHeight="1">
      <c r="A93" s="33"/>
      <c r="B93" s="4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29"/>
      <c r="AM93" s="72" t="s">
        <v>190</v>
      </c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</row>
    <row r="94" spans="1:52" s="24" customFormat="1" ht="16.5" customHeight="1">
      <c r="A94" s="33"/>
      <c r="B94" s="44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29"/>
      <c r="AM94" s="72"/>
      <c r="AN94" s="92"/>
      <c r="AO94" s="92" t="s">
        <v>96</v>
      </c>
      <c r="AP94" s="92" t="s">
        <v>97</v>
      </c>
      <c r="AQ94" s="92" t="s">
        <v>98</v>
      </c>
      <c r="AR94" s="92" t="s">
        <v>99</v>
      </c>
      <c r="AS94" s="92"/>
      <c r="AT94" s="92"/>
      <c r="AU94" s="92"/>
      <c r="AV94" s="92"/>
      <c r="AW94" s="92"/>
      <c r="AX94" s="92"/>
      <c r="AY94" s="92"/>
      <c r="AZ94" s="92"/>
    </row>
    <row r="95" spans="1:52" s="24" customFormat="1" ht="16.5" customHeight="1">
      <c r="A95" s="33"/>
      <c r="B95" s="44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29"/>
      <c r="AM95" s="72" t="s">
        <v>100</v>
      </c>
      <c r="AN95" s="92" t="s">
        <v>185</v>
      </c>
      <c r="AO95" s="92">
        <v>4</v>
      </c>
      <c r="AP95" s="92">
        <v>3.6</v>
      </c>
      <c r="AQ95" s="92">
        <v>3.6</v>
      </c>
      <c r="AR95" s="92">
        <v>3.6</v>
      </c>
      <c r="AS95" s="92"/>
      <c r="AT95" s="92"/>
      <c r="AU95" s="92"/>
      <c r="AV95" s="92"/>
      <c r="AW95" s="92"/>
      <c r="AX95" s="92"/>
      <c r="AY95" s="92"/>
      <c r="AZ95" s="92"/>
    </row>
    <row r="96" spans="1:52" s="24" customFormat="1" ht="16.5" customHeight="1">
      <c r="A96" s="33"/>
      <c r="B96" s="44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29"/>
      <c r="AM96" s="72"/>
      <c r="AN96" s="92" t="s">
        <v>30</v>
      </c>
      <c r="AO96" s="92">
        <v>107</v>
      </c>
      <c r="AP96" s="92">
        <v>96.4</v>
      </c>
      <c r="AQ96" s="92">
        <v>96.4</v>
      </c>
      <c r="AR96" s="92">
        <v>100</v>
      </c>
      <c r="AS96" s="92"/>
      <c r="AT96" s="92"/>
      <c r="AU96" s="92"/>
      <c r="AV96" s="92"/>
      <c r="AW96" s="92"/>
      <c r="AX96" s="92"/>
      <c r="AY96" s="92"/>
      <c r="AZ96" s="92"/>
    </row>
    <row r="97" spans="1:52" s="24" customFormat="1" ht="16.5" customHeight="1">
      <c r="A97" s="33"/>
      <c r="B97" s="44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29"/>
      <c r="AM97" s="72"/>
      <c r="AN97" s="92" t="s">
        <v>92</v>
      </c>
      <c r="AO97" s="92">
        <v>111</v>
      </c>
      <c r="AP97" s="92">
        <v>100</v>
      </c>
      <c r="AQ97" s="92">
        <v>100</v>
      </c>
      <c r="AR97" s="92"/>
      <c r="AS97" s="92"/>
      <c r="AT97" s="92"/>
      <c r="AU97" s="92"/>
      <c r="AV97" s="92"/>
      <c r="AW97" s="92"/>
      <c r="AX97" s="92"/>
      <c r="AY97" s="92"/>
      <c r="AZ97" s="92"/>
    </row>
    <row r="98" spans="1:52" s="24" customFormat="1" ht="16.5" customHeight="1">
      <c r="A98" s="33"/>
      <c r="B98" s="44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29"/>
      <c r="AM98" s="93" t="s">
        <v>146</v>
      </c>
      <c r="AN98" s="94"/>
      <c r="AO98" s="94"/>
      <c r="AP98" s="94"/>
      <c r="AQ98" s="94"/>
      <c r="AR98" s="94"/>
      <c r="AS98" s="94"/>
      <c r="AT98" s="92"/>
      <c r="AU98" s="92"/>
      <c r="AV98" s="92"/>
      <c r="AW98" s="92"/>
      <c r="AX98" s="92"/>
      <c r="AY98" s="92"/>
      <c r="AZ98" s="92"/>
    </row>
    <row r="99" spans="1:52" s="24" customFormat="1" ht="16.5" customHeight="1">
      <c r="A99" s="33"/>
      <c r="B99" s="44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29"/>
      <c r="AM99" s="7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</row>
    <row r="100" spans="1:52" s="24" customFormat="1" ht="16.5" customHeight="1">
      <c r="A100" s="33"/>
      <c r="B100" s="44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29"/>
      <c r="AM100" s="7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</row>
    <row r="101" spans="1:52" s="24" customFormat="1" ht="16.5" customHeight="1">
      <c r="A101" s="33"/>
      <c r="B101" s="44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29"/>
      <c r="AM101" s="7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</row>
    <row r="102" spans="1:52" s="24" customFormat="1" ht="16.5" customHeight="1">
      <c r="A102" s="33"/>
      <c r="B102" s="44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29"/>
      <c r="AM102" s="72" t="s">
        <v>128</v>
      </c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</row>
    <row r="103" spans="1:52" s="24" customFormat="1" ht="16.5" customHeight="1">
      <c r="A103" s="33"/>
      <c r="B103" s="44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29"/>
      <c r="AM103" s="72"/>
      <c r="AN103" s="92"/>
      <c r="AO103" s="92" t="s">
        <v>96</v>
      </c>
      <c r="AP103" s="92" t="s">
        <v>97</v>
      </c>
      <c r="AQ103" s="92" t="s">
        <v>98</v>
      </c>
      <c r="AR103" s="92" t="s">
        <v>99</v>
      </c>
      <c r="AS103" s="92"/>
      <c r="AT103" s="92"/>
      <c r="AU103" s="92"/>
      <c r="AV103" s="92"/>
      <c r="AW103" s="92"/>
      <c r="AX103" s="92"/>
      <c r="AY103" s="92"/>
      <c r="AZ103" s="92"/>
    </row>
    <row r="104" spans="1:52" s="24" customFormat="1" ht="16.5" customHeight="1">
      <c r="A104" s="33"/>
      <c r="B104" s="44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29"/>
      <c r="P104" s="29"/>
      <c r="Q104" s="29"/>
      <c r="R104" s="29"/>
      <c r="S104" s="29"/>
      <c r="T104" s="29"/>
      <c r="U104" s="29"/>
      <c r="V104" s="105" t="s">
        <v>11</v>
      </c>
      <c r="W104" s="105"/>
      <c r="X104" s="105"/>
      <c r="Y104" s="105"/>
      <c r="Z104" s="105"/>
      <c r="AA104" s="105"/>
      <c r="AB104" s="23"/>
      <c r="AC104" s="105" t="s">
        <v>12</v>
      </c>
      <c r="AD104" s="105"/>
      <c r="AE104" s="105"/>
      <c r="AF104" s="105"/>
      <c r="AG104" s="105"/>
      <c r="AH104" s="105"/>
      <c r="AI104" s="106" t="s">
        <v>86</v>
      </c>
      <c r="AJ104" s="106"/>
      <c r="AK104" s="106"/>
      <c r="AL104" s="106"/>
      <c r="AM104" s="72" t="s">
        <v>100</v>
      </c>
      <c r="AN104" s="92" t="s">
        <v>185</v>
      </c>
      <c r="AO104" s="92">
        <v>60</v>
      </c>
      <c r="AP104" s="92">
        <v>54.1</v>
      </c>
      <c r="AQ104" s="92">
        <v>54.1</v>
      </c>
      <c r="AR104" s="92">
        <v>54.1</v>
      </c>
      <c r="AS104" s="92"/>
      <c r="AT104" s="92"/>
      <c r="AU104" s="92"/>
      <c r="AV104" s="92"/>
      <c r="AW104" s="92"/>
      <c r="AX104" s="92"/>
      <c r="AY104" s="92"/>
      <c r="AZ104" s="92"/>
    </row>
    <row r="105" spans="1:52" s="24" customFormat="1" ht="16.5" customHeight="1">
      <c r="A105" s="33"/>
      <c r="B105" s="44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50"/>
      <c r="P105" s="50"/>
      <c r="Q105" s="50"/>
      <c r="R105" s="50"/>
      <c r="S105" s="50"/>
      <c r="T105" s="29"/>
      <c r="U105" s="29"/>
      <c r="V105" s="105"/>
      <c r="W105" s="105"/>
      <c r="X105" s="105"/>
      <c r="Y105" s="105"/>
      <c r="Z105" s="105"/>
      <c r="AA105" s="105"/>
      <c r="AB105" s="23"/>
      <c r="AC105" s="105"/>
      <c r="AD105" s="105"/>
      <c r="AE105" s="105"/>
      <c r="AF105" s="105"/>
      <c r="AG105" s="105"/>
      <c r="AH105" s="105"/>
      <c r="AI105" s="106"/>
      <c r="AJ105" s="106"/>
      <c r="AK105" s="106"/>
      <c r="AL105" s="106"/>
      <c r="AM105" s="72"/>
      <c r="AN105" s="92" t="s">
        <v>30</v>
      </c>
      <c r="AO105" s="92">
        <v>51</v>
      </c>
      <c r="AP105" s="92">
        <v>45.9</v>
      </c>
      <c r="AQ105" s="92">
        <v>45.9</v>
      </c>
      <c r="AR105" s="92">
        <v>100</v>
      </c>
      <c r="AS105" s="92"/>
      <c r="AT105" s="92"/>
      <c r="AU105" s="92"/>
      <c r="AV105" s="92"/>
      <c r="AW105" s="92"/>
      <c r="AX105" s="92"/>
      <c r="AY105" s="92"/>
      <c r="AZ105" s="92"/>
    </row>
    <row r="106" spans="1:52" s="24" customFormat="1" ht="18.75">
      <c r="A106" s="33"/>
      <c r="B106" s="44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60"/>
      <c r="P106" s="60"/>
      <c r="Q106" s="60"/>
      <c r="R106" s="60"/>
      <c r="S106" s="60"/>
      <c r="T106" s="60"/>
      <c r="U106" s="60"/>
      <c r="V106" s="43">
        <v>1</v>
      </c>
      <c r="W106" s="43">
        <v>2</v>
      </c>
      <c r="X106" s="43">
        <v>3</v>
      </c>
      <c r="Y106" s="43">
        <v>4</v>
      </c>
      <c r="Z106" s="43">
        <v>5</v>
      </c>
      <c r="AA106" s="43" t="s">
        <v>37</v>
      </c>
      <c r="AB106" s="52" t="s">
        <v>14</v>
      </c>
      <c r="AC106" s="43">
        <v>1</v>
      </c>
      <c r="AD106" s="43">
        <v>2</v>
      </c>
      <c r="AE106" s="43">
        <v>3</v>
      </c>
      <c r="AF106" s="43">
        <v>4</v>
      </c>
      <c r="AG106" s="43">
        <v>5</v>
      </c>
      <c r="AH106" s="43" t="s">
        <v>37</v>
      </c>
      <c r="AI106" s="53" t="s">
        <v>15</v>
      </c>
      <c r="AJ106" s="53" t="s">
        <v>41</v>
      </c>
      <c r="AK106" s="53" t="s">
        <v>17</v>
      </c>
      <c r="AL106" s="53" t="s">
        <v>18</v>
      </c>
      <c r="AM106" s="72"/>
      <c r="AN106" s="92" t="s">
        <v>92</v>
      </c>
      <c r="AO106" s="92">
        <v>111</v>
      </c>
      <c r="AP106" s="92">
        <v>100</v>
      </c>
      <c r="AQ106" s="92">
        <v>100</v>
      </c>
      <c r="AR106" s="92"/>
      <c r="AS106" s="92"/>
      <c r="AT106" s="92"/>
      <c r="AU106" s="92"/>
      <c r="AV106" s="92"/>
      <c r="AW106" s="92"/>
      <c r="AX106" s="92"/>
      <c r="AY106" s="92"/>
      <c r="AZ106" s="92"/>
    </row>
    <row r="107" spans="1:52" s="24" customFormat="1" ht="18.75">
      <c r="A107" s="113" t="s">
        <v>67</v>
      </c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88">
        <f>+AN12</f>
        <v>2</v>
      </c>
      <c r="W107" s="88">
        <f t="shared" ref="W107:AA107" si="13">+AO12</f>
        <v>0</v>
      </c>
      <c r="X107" s="88">
        <f t="shared" si="13"/>
        <v>5</v>
      </c>
      <c r="Y107" s="88">
        <f t="shared" si="13"/>
        <v>5</v>
      </c>
      <c r="Z107" s="88">
        <f t="shared" si="13"/>
        <v>5</v>
      </c>
      <c r="AA107" s="88">
        <f t="shared" si="13"/>
        <v>2</v>
      </c>
      <c r="AB107" s="88">
        <f>SUM(V107:AA107)</f>
        <v>19</v>
      </c>
      <c r="AC107" s="26">
        <f t="shared" ref="AC107:AH107" si="14">V107/$AB107</f>
        <v>0.10526315789473684</v>
      </c>
      <c r="AD107" s="26">
        <f t="shared" si="14"/>
        <v>0</v>
      </c>
      <c r="AE107" s="26">
        <f t="shared" si="14"/>
        <v>0.26315789473684209</v>
      </c>
      <c r="AF107" s="26">
        <f t="shared" si="14"/>
        <v>0.26315789473684209</v>
      </c>
      <c r="AG107" s="26">
        <f t="shared" si="14"/>
        <v>0.26315789473684209</v>
      </c>
      <c r="AH107" s="26">
        <f t="shared" si="14"/>
        <v>0.10526315789473684</v>
      </c>
      <c r="AI107" s="88">
        <f t="shared" ref="AI107:AL107" si="15">+BA12</f>
        <v>3.65</v>
      </c>
      <c r="AJ107" s="88">
        <f t="shared" si="15"/>
        <v>1.27</v>
      </c>
      <c r="AK107" s="88">
        <f t="shared" si="15"/>
        <v>4</v>
      </c>
      <c r="AL107" s="88">
        <f t="shared" si="15"/>
        <v>3</v>
      </c>
      <c r="AM107" s="72" t="s">
        <v>146</v>
      </c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</row>
    <row r="108" spans="1:52" s="24" customFormat="1" ht="16.5" customHeight="1">
      <c r="A108" s="33"/>
      <c r="B108" s="44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29"/>
      <c r="AM108" s="72"/>
      <c r="AN108" s="92"/>
      <c r="AO108" s="92"/>
      <c r="AP108" s="92"/>
      <c r="AQ108" s="92"/>
      <c r="AR108" s="92"/>
      <c r="AS108" s="92"/>
      <c r="AT108" s="77"/>
      <c r="AU108" s="77"/>
      <c r="AV108" s="77"/>
      <c r="AW108" s="77"/>
      <c r="AX108" s="92"/>
      <c r="AY108" s="92"/>
      <c r="AZ108" s="92"/>
    </row>
    <row r="109" spans="1:52" s="24" customFormat="1" ht="16.5" customHeight="1">
      <c r="A109" s="33"/>
      <c r="B109" s="44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29"/>
      <c r="AM109" s="72"/>
      <c r="AN109" s="92"/>
      <c r="AO109" s="92"/>
      <c r="AP109" s="92"/>
      <c r="AQ109" s="92"/>
      <c r="AR109" s="92"/>
      <c r="AS109" s="92"/>
      <c r="AT109" s="77"/>
      <c r="AU109" s="77"/>
      <c r="AV109" s="77"/>
      <c r="AW109" s="77"/>
      <c r="AX109" s="92"/>
      <c r="AY109" s="92"/>
      <c r="AZ109" s="92"/>
    </row>
    <row r="110" spans="1:52" s="24" customFormat="1" ht="16.5" customHeight="1">
      <c r="A110" s="33"/>
      <c r="B110" s="44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29"/>
      <c r="AM110" s="72"/>
      <c r="AN110" s="92"/>
      <c r="AO110" s="92"/>
      <c r="AP110" s="92"/>
      <c r="AQ110" s="92"/>
      <c r="AR110" s="92"/>
      <c r="AS110" s="92"/>
      <c r="AT110" s="77"/>
      <c r="AU110" s="77"/>
      <c r="AV110" s="77"/>
      <c r="AW110" s="77"/>
      <c r="AX110" s="92"/>
      <c r="AY110" s="92"/>
      <c r="AZ110" s="92"/>
    </row>
    <row r="111" spans="1:52" s="24" customFormat="1" ht="16.5" customHeight="1">
      <c r="A111" s="33"/>
      <c r="B111" s="44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29"/>
      <c r="AM111" s="72" t="s">
        <v>191</v>
      </c>
      <c r="AN111" s="92"/>
      <c r="AO111" s="92"/>
      <c r="AP111" s="92"/>
      <c r="AQ111" s="92"/>
      <c r="AR111" s="92"/>
      <c r="AS111" s="92"/>
      <c r="AT111" s="77"/>
      <c r="AU111" s="77"/>
      <c r="AV111" s="77"/>
      <c r="AW111" s="77"/>
      <c r="AX111" s="92"/>
      <c r="AY111" s="92"/>
      <c r="AZ111" s="92"/>
    </row>
    <row r="112" spans="1:52" s="24" customFormat="1" ht="16.5" customHeight="1">
      <c r="A112" s="33"/>
      <c r="B112" s="44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29"/>
      <c r="AM112" s="72"/>
      <c r="AN112" s="92"/>
      <c r="AO112" s="92" t="s">
        <v>96</v>
      </c>
      <c r="AP112" s="92" t="s">
        <v>97</v>
      </c>
      <c r="AQ112" s="92" t="s">
        <v>98</v>
      </c>
      <c r="AR112" s="92" t="s">
        <v>99</v>
      </c>
      <c r="AS112" s="92"/>
      <c r="AT112" s="77"/>
      <c r="AU112" s="77"/>
      <c r="AV112" s="77"/>
      <c r="AW112" s="77"/>
      <c r="AX112" s="92"/>
      <c r="AY112" s="92"/>
      <c r="AZ112" s="92"/>
    </row>
    <row r="113" spans="1:52" s="24" customFormat="1" ht="36.75" customHeight="1">
      <c r="A113" s="103" t="s">
        <v>56</v>
      </c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72" t="s">
        <v>100</v>
      </c>
      <c r="AN113" s="92"/>
      <c r="AO113" s="92">
        <v>51</v>
      </c>
      <c r="AP113" s="92">
        <v>45.9</v>
      </c>
      <c r="AQ113" s="92">
        <v>45.9</v>
      </c>
      <c r="AR113" s="92">
        <v>45.9</v>
      </c>
      <c r="AS113" s="92"/>
      <c r="AT113" s="77"/>
      <c r="AU113" s="77"/>
      <c r="AV113" s="77"/>
      <c r="AW113" s="77"/>
      <c r="AX113" s="92"/>
      <c r="AY113" s="92"/>
      <c r="AZ113" s="92"/>
    </row>
    <row r="114" spans="1:52" s="54" customFormat="1" ht="16.5" customHeight="1">
      <c r="A114" s="109"/>
      <c r="B114" s="109"/>
      <c r="C114" s="109"/>
      <c r="D114" s="109"/>
      <c r="E114" s="109"/>
      <c r="F114" s="109"/>
      <c r="K114" s="55"/>
      <c r="L114" s="55"/>
      <c r="M114" s="56"/>
      <c r="N114" s="27"/>
      <c r="O114" s="27"/>
      <c r="P114" s="27"/>
      <c r="Q114" s="27"/>
      <c r="R114" s="27"/>
      <c r="S114" s="27"/>
      <c r="T114" s="27"/>
      <c r="U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72"/>
      <c r="AN114" s="92" t="s">
        <v>185</v>
      </c>
      <c r="AO114" s="92">
        <v>19</v>
      </c>
      <c r="AP114" s="92">
        <v>17.100000000000001</v>
      </c>
      <c r="AQ114" s="92">
        <v>17.100000000000001</v>
      </c>
      <c r="AR114" s="92">
        <v>63.1</v>
      </c>
      <c r="AS114" s="92"/>
      <c r="AT114" s="92"/>
      <c r="AU114" s="92"/>
      <c r="AV114" s="92"/>
      <c r="AW114" s="92"/>
      <c r="AX114" s="95"/>
      <c r="AY114" s="95"/>
      <c r="AZ114" s="95"/>
    </row>
    <row r="115" spans="1:52" s="54" customFormat="1" ht="16.5" customHeight="1">
      <c r="A115" s="109"/>
      <c r="B115" s="109"/>
      <c r="C115" s="109"/>
      <c r="D115" s="109"/>
      <c r="E115" s="109"/>
      <c r="F115" s="109"/>
      <c r="K115" s="57"/>
      <c r="L115" s="57"/>
      <c r="M115" s="56"/>
      <c r="N115" s="27"/>
      <c r="O115" s="27"/>
      <c r="P115" s="27"/>
      <c r="Q115" s="27"/>
      <c r="R115" s="27"/>
      <c r="S115" s="27"/>
      <c r="T115" s="27"/>
      <c r="U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72"/>
      <c r="AN115" s="92" t="s">
        <v>30</v>
      </c>
      <c r="AO115" s="92">
        <v>41</v>
      </c>
      <c r="AP115" s="92">
        <v>36.9</v>
      </c>
      <c r="AQ115" s="92">
        <v>36.9</v>
      </c>
      <c r="AR115" s="92">
        <v>100</v>
      </c>
      <c r="AS115" s="92"/>
      <c r="AT115" s="92"/>
      <c r="AU115" s="92"/>
      <c r="AV115" s="92"/>
      <c r="AW115" s="92"/>
      <c r="AX115" s="95"/>
      <c r="AY115" s="95"/>
      <c r="AZ115" s="95"/>
    </row>
    <row r="116" spans="1:52" s="54" customFormat="1" ht="18.75" customHeight="1">
      <c r="A116" s="109"/>
      <c r="B116" s="109"/>
      <c r="C116" s="109"/>
      <c r="D116" s="109"/>
      <c r="E116" s="109"/>
      <c r="F116" s="109"/>
      <c r="K116" s="56"/>
      <c r="L116" s="56"/>
      <c r="M116" s="56"/>
      <c r="N116" s="56"/>
      <c r="O116" s="27"/>
      <c r="P116" s="27"/>
      <c r="Q116" s="27"/>
      <c r="R116" s="27"/>
      <c r="S116" s="27"/>
      <c r="T116" s="27"/>
      <c r="U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72"/>
      <c r="AN116" s="92" t="s">
        <v>92</v>
      </c>
      <c r="AO116" s="92">
        <v>111</v>
      </c>
      <c r="AP116" s="92">
        <v>100</v>
      </c>
      <c r="AQ116" s="92">
        <v>100</v>
      </c>
      <c r="AR116" s="92"/>
      <c r="AS116" s="92"/>
      <c r="AT116" s="92"/>
      <c r="AU116" s="92"/>
      <c r="AV116" s="92"/>
      <c r="AW116" s="92"/>
      <c r="AX116" s="95"/>
      <c r="AY116" s="95"/>
      <c r="AZ116" s="95"/>
    </row>
    <row r="117" spans="1:52" s="24" customFormat="1" ht="16.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29"/>
      <c r="AG117" s="29"/>
      <c r="AH117" s="29"/>
      <c r="AI117" s="29"/>
      <c r="AJ117" s="29"/>
      <c r="AK117" s="29"/>
      <c r="AL117" s="29"/>
      <c r="AM117" s="72" t="s">
        <v>146</v>
      </c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</row>
    <row r="118" spans="1:52" s="24" customFormat="1" ht="16.5" customHeight="1">
      <c r="A118" s="33"/>
      <c r="B118" s="44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29"/>
      <c r="AG118" s="29"/>
      <c r="AH118" s="29"/>
      <c r="AI118" s="29"/>
      <c r="AJ118" s="29"/>
      <c r="AK118" s="29"/>
      <c r="AL118" s="29"/>
      <c r="AM118" s="7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</row>
    <row r="119" spans="1:52" s="24" customFormat="1" ht="16.5" customHeight="1">
      <c r="A119" s="33"/>
      <c r="B119" s="44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29"/>
      <c r="AM119" s="7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</row>
    <row r="120" spans="1:52" s="24" customFormat="1" ht="16.5" customHeight="1">
      <c r="A120" s="33"/>
      <c r="B120" s="44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29"/>
      <c r="P120" s="29"/>
      <c r="Q120" s="29"/>
      <c r="R120" s="29"/>
      <c r="S120" s="29"/>
      <c r="T120" s="29"/>
      <c r="U120" s="29"/>
      <c r="V120" s="105" t="s">
        <v>11</v>
      </c>
      <c r="W120" s="105"/>
      <c r="X120" s="105"/>
      <c r="Y120" s="105"/>
      <c r="Z120" s="105"/>
      <c r="AA120" s="105"/>
      <c r="AB120" s="23"/>
      <c r="AC120" s="105" t="s">
        <v>12</v>
      </c>
      <c r="AD120" s="105"/>
      <c r="AE120" s="105"/>
      <c r="AF120" s="105"/>
      <c r="AG120" s="105"/>
      <c r="AH120" s="105"/>
      <c r="AI120" s="106" t="s">
        <v>86</v>
      </c>
      <c r="AJ120" s="106"/>
      <c r="AK120" s="106"/>
      <c r="AL120" s="106"/>
      <c r="AM120" s="7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</row>
    <row r="121" spans="1:52" s="24" customFormat="1" ht="16.5" customHeight="1">
      <c r="A121" s="33"/>
      <c r="B121" s="44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50"/>
      <c r="P121" s="50"/>
      <c r="Q121" s="50"/>
      <c r="R121" s="50"/>
      <c r="S121" s="50"/>
      <c r="T121" s="29"/>
      <c r="U121" s="29"/>
      <c r="V121" s="105"/>
      <c r="W121" s="105"/>
      <c r="X121" s="105"/>
      <c r="Y121" s="105"/>
      <c r="Z121" s="105"/>
      <c r="AA121" s="105"/>
      <c r="AB121" s="23"/>
      <c r="AC121" s="105"/>
      <c r="AD121" s="105"/>
      <c r="AE121" s="105"/>
      <c r="AF121" s="105"/>
      <c r="AG121" s="105"/>
      <c r="AH121" s="105"/>
      <c r="AI121" s="106"/>
      <c r="AJ121" s="106"/>
      <c r="AK121" s="106"/>
      <c r="AL121" s="106"/>
      <c r="AM121" s="72" t="s">
        <v>192</v>
      </c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</row>
    <row r="122" spans="1:52" s="24" customFormat="1" ht="46.5" customHeight="1">
      <c r="A122" s="33"/>
      <c r="B122" s="44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51"/>
      <c r="P122" s="51"/>
      <c r="Q122" s="51"/>
      <c r="R122" s="51"/>
      <c r="S122" s="51"/>
      <c r="T122" s="51"/>
      <c r="U122" s="51"/>
      <c r="V122" s="43">
        <v>1</v>
      </c>
      <c r="W122" s="43">
        <v>2</v>
      </c>
      <c r="X122" s="43">
        <v>3</v>
      </c>
      <c r="Y122" s="43">
        <v>4</v>
      </c>
      <c r="Z122" s="43">
        <v>5</v>
      </c>
      <c r="AA122" s="43" t="s">
        <v>37</v>
      </c>
      <c r="AB122" s="52" t="s">
        <v>14</v>
      </c>
      <c r="AC122" s="43">
        <v>1</v>
      </c>
      <c r="AD122" s="43">
        <v>2</v>
      </c>
      <c r="AE122" s="43">
        <v>3</v>
      </c>
      <c r="AF122" s="43">
        <v>4</v>
      </c>
      <c r="AG122" s="43">
        <v>5</v>
      </c>
      <c r="AH122" s="43" t="s">
        <v>37</v>
      </c>
      <c r="AI122" s="53" t="s">
        <v>15</v>
      </c>
      <c r="AJ122" s="53" t="s">
        <v>41</v>
      </c>
      <c r="AK122" s="53" t="s">
        <v>17</v>
      </c>
      <c r="AL122" s="53" t="s">
        <v>18</v>
      </c>
      <c r="AM122" s="72"/>
      <c r="AN122" s="92"/>
      <c r="AO122" s="92" t="s">
        <v>96</v>
      </c>
      <c r="AP122" s="92" t="s">
        <v>97</v>
      </c>
      <c r="AQ122" s="92" t="s">
        <v>98</v>
      </c>
      <c r="AR122" s="92" t="s">
        <v>99</v>
      </c>
      <c r="AS122" s="92"/>
      <c r="AT122" s="92"/>
      <c r="AU122" s="92"/>
      <c r="AV122" s="92"/>
      <c r="AW122" s="92"/>
      <c r="AX122" s="92"/>
      <c r="AY122" s="92"/>
      <c r="AZ122" s="92"/>
    </row>
    <row r="123" spans="1:52" s="24" customFormat="1" ht="42" customHeight="1">
      <c r="A123" s="33"/>
      <c r="B123" s="44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107" t="s">
        <v>66</v>
      </c>
      <c r="P123" s="108"/>
      <c r="Q123" s="108"/>
      <c r="R123" s="108"/>
      <c r="S123" s="108"/>
      <c r="T123" s="108"/>
      <c r="U123" s="108"/>
      <c r="V123" s="88">
        <f>+AN13</f>
        <v>0</v>
      </c>
      <c r="W123" s="88">
        <f t="shared" ref="W123:AA123" si="16">+AO13</f>
        <v>6</v>
      </c>
      <c r="X123" s="88">
        <f t="shared" si="16"/>
        <v>15</v>
      </c>
      <c r="Y123" s="88">
        <f t="shared" si="16"/>
        <v>46</v>
      </c>
      <c r="Z123" s="88">
        <f t="shared" si="16"/>
        <v>16</v>
      </c>
      <c r="AA123" s="88">
        <f t="shared" si="16"/>
        <v>1</v>
      </c>
      <c r="AB123" s="88">
        <f>SUM(V123:AA123)</f>
        <v>84</v>
      </c>
      <c r="AC123" s="26">
        <f>V123/$AB123</f>
        <v>0</v>
      </c>
      <c r="AD123" s="26">
        <f t="shared" ref="AD123:AH123" si="17">W123/$AB123</f>
        <v>7.1428571428571425E-2</v>
      </c>
      <c r="AE123" s="26">
        <f t="shared" si="17"/>
        <v>0.17857142857142858</v>
      </c>
      <c r="AF123" s="26">
        <f t="shared" si="17"/>
        <v>0.54761904761904767</v>
      </c>
      <c r="AG123" s="26">
        <f t="shared" si="17"/>
        <v>0.19047619047619047</v>
      </c>
      <c r="AH123" s="26">
        <f t="shared" si="17"/>
        <v>1.1904761904761904E-2</v>
      </c>
      <c r="AI123" s="88">
        <f t="shared" ref="AI123:AL123" si="18">+BA13</f>
        <v>3.87</v>
      </c>
      <c r="AJ123" s="88">
        <f t="shared" si="18"/>
        <v>0.81</v>
      </c>
      <c r="AK123" s="88">
        <f t="shared" si="18"/>
        <v>4</v>
      </c>
      <c r="AL123" s="88">
        <f t="shared" si="18"/>
        <v>4</v>
      </c>
      <c r="AM123" s="76" t="s">
        <v>100</v>
      </c>
      <c r="AN123" s="77" t="s">
        <v>185</v>
      </c>
      <c r="AO123" s="77">
        <v>84</v>
      </c>
      <c r="AP123" s="77">
        <v>75.7</v>
      </c>
      <c r="AQ123" s="77">
        <v>75.7</v>
      </c>
      <c r="AR123" s="77">
        <v>75.7</v>
      </c>
      <c r="AS123" s="77"/>
      <c r="AT123" s="92"/>
      <c r="AU123" s="92"/>
      <c r="AV123" s="92"/>
      <c r="AW123" s="92"/>
      <c r="AX123" s="92"/>
      <c r="AY123" s="92"/>
      <c r="AZ123" s="92"/>
    </row>
    <row r="124" spans="1:52" s="24" customFormat="1" ht="16.5" customHeight="1">
      <c r="A124" s="33"/>
      <c r="B124" s="44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29"/>
      <c r="AM124" s="76"/>
      <c r="AN124" s="77" t="s">
        <v>30</v>
      </c>
      <c r="AO124" s="77">
        <v>27</v>
      </c>
      <c r="AP124" s="77">
        <v>24.3</v>
      </c>
      <c r="AQ124" s="77">
        <v>24.3</v>
      </c>
      <c r="AR124" s="77">
        <v>100</v>
      </c>
      <c r="AS124" s="77"/>
      <c r="AT124" s="92"/>
      <c r="AU124" s="92"/>
      <c r="AV124" s="92"/>
      <c r="AW124" s="92"/>
      <c r="AX124" s="92"/>
      <c r="AY124" s="92"/>
      <c r="AZ124" s="92"/>
    </row>
    <row r="125" spans="1:52" s="24" customFormat="1" ht="16.5" customHeight="1">
      <c r="A125" s="33"/>
      <c r="B125" s="44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29"/>
      <c r="AM125" s="76"/>
      <c r="AN125" s="77" t="s">
        <v>92</v>
      </c>
      <c r="AO125" s="77">
        <v>111</v>
      </c>
      <c r="AP125" s="77">
        <v>100</v>
      </c>
      <c r="AQ125" s="77">
        <v>100</v>
      </c>
      <c r="AR125" s="77"/>
      <c r="AS125" s="77"/>
      <c r="AT125" s="92"/>
      <c r="AU125" s="92"/>
      <c r="AV125" s="92"/>
      <c r="AW125" s="92"/>
      <c r="AX125" s="92"/>
      <c r="AY125" s="92"/>
      <c r="AZ125" s="92"/>
    </row>
    <row r="126" spans="1:52" s="24" customFormat="1" ht="16.5" customHeight="1">
      <c r="A126" s="33"/>
      <c r="B126" s="44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29"/>
      <c r="AM126" s="76" t="s">
        <v>146</v>
      </c>
      <c r="AN126" s="77"/>
      <c r="AO126" s="77"/>
      <c r="AP126" s="77"/>
      <c r="AQ126" s="77"/>
      <c r="AR126" s="77"/>
      <c r="AS126" s="77"/>
      <c r="AT126" s="92"/>
      <c r="AU126" s="92"/>
      <c r="AV126" s="92"/>
      <c r="AW126" s="92"/>
      <c r="AX126" s="92"/>
      <c r="AY126" s="92"/>
      <c r="AZ126" s="92"/>
    </row>
    <row r="127" spans="1:52" s="24" customFormat="1" ht="16.5" customHeight="1">
      <c r="A127" s="33"/>
      <c r="B127" s="44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29"/>
      <c r="AM127" s="76"/>
      <c r="AN127" s="77"/>
      <c r="AO127" s="77"/>
      <c r="AP127" s="77"/>
      <c r="AQ127" s="77"/>
      <c r="AR127" s="77"/>
      <c r="AS127" s="77"/>
      <c r="AT127" s="92"/>
      <c r="AU127" s="92"/>
      <c r="AV127" s="92"/>
      <c r="AW127" s="92"/>
      <c r="AX127" s="92"/>
      <c r="AY127" s="92"/>
      <c r="AZ127" s="92"/>
    </row>
    <row r="128" spans="1:52" s="24" customFormat="1" ht="16.5" customHeight="1">
      <c r="A128" s="33"/>
      <c r="B128" s="44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29"/>
      <c r="AM128" s="76"/>
      <c r="AN128" s="77"/>
      <c r="AO128" s="77"/>
      <c r="AP128" s="77"/>
      <c r="AQ128" s="77"/>
      <c r="AR128" s="77"/>
      <c r="AS128" s="77"/>
      <c r="AT128" s="92"/>
      <c r="AU128" s="92"/>
      <c r="AV128" s="92"/>
      <c r="AW128" s="92"/>
      <c r="AX128" s="92"/>
      <c r="AY128" s="92"/>
      <c r="AZ128" s="92"/>
    </row>
    <row r="129" spans="1:52" s="24" customFormat="1" ht="16.5" customHeight="1">
      <c r="A129" s="33"/>
      <c r="B129" s="44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29"/>
      <c r="AM129" s="7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</row>
    <row r="130" spans="1:52" s="24" customFormat="1" ht="16.5" customHeight="1">
      <c r="A130" s="33"/>
      <c r="B130" s="44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29"/>
      <c r="AM130" s="72" t="s">
        <v>193</v>
      </c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</row>
    <row r="131" spans="1:52" s="24" customFormat="1" ht="16.5" customHeight="1">
      <c r="A131" s="33"/>
      <c r="B131" s="44"/>
      <c r="C131" s="33"/>
      <c r="D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29"/>
      <c r="AM131" s="72"/>
      <c r="AN131" s="92"/>
      <c r="AO131" s="92" t="s">
        <v>96</v>
      </c>
      <c r="AP131" s="92" t="s">
        <v>97</v>
      </c>
      <c r="AQ131" s="92" t="s">
        <v>98</v>
      </c>
      <c r="AR131" s="92" t="s">
        <v>99</v>
      </c>
      <c r="AS131" s="92"/>
      <c r="AT131" s="92"/>
      <c r="AU131" s="92"/>
      <c r="AV131" s="92"/>
      <c r="AW131" s="92"/>
      <c r="AX131" s="92"/>
      <c r="AY131" s="92"/>
      <c r="AZ131" s="92"/>
    </row>
    <row r="132" spans="1:52" s="24" customFormat="1" ht="39" customHeight="1">
      <c r="A132" s="103" t="s">
        <v>57</v>
      </c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31"/>
      <c r="W132" s="31"/>
      <c r="X132" s="103" t="s">
        <v>58</v>
      </c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72" t="s">
        <v>100</v>
      </c>
      <c r="AN132" s="92" t="s">
        <v>185</v>
      </c>
      <c r="AO132" s="92">
        <v>109</v>
      </c>
      <c r="AP132" s="92">
        <v>98.2</v>
      </c>
      <c r="AQ132" s="92">
        <v>98.2</v>
      </c>
      <c r="AR132" s="92">
        <v>98.2</v>
      </c>
      <c r="AS132" s="92"/>
      <c r="AT132" s="77"/>
      <c r="AU132" s="77"/>
      <c r="AV132" s="77"/>
      <c r="AW132" s="77"/>
      <c r="AX132" s="92"/>
      <c r="AY132" s="92"/>
      <c r="AZ132" s="92"/>
    </row>
    <row r="133" spans="1:52" s="24" customFormat="1" ht="16.5" customHeight="1">
      <c r="A133" s="38"/>
      <c r="B133" s="38"/>
      <c r="C133" s="38"/>
      <c r="D133" s="38"/>
      <c r="E133" s="38"/>
      <c r="F133" s="38"/>
      <c r="K133" s="33"/>
      <c r="L133" s="33"/>
      <c r="M133" s="33"/>
      <c r="N133" s="33"/>
      <c r="O133" s="29"/>
      <c r="P133" s="29"/>
      <c r="Q133" s="29"/>
      <c r="X133" s="38"/>
      <c r="Y133" s="38"/>
      <c r="Z133" s="38"/>
      <c r="AA133" s="38"/>
      <c r="AB133" s="38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72"/>
      <c r="AN133" s="92" t="s">
        <v>30</v>
      </c>
      <c r="AO133" s="92">
        <v>2</v>
      </c>
      <c r="AP133" s="92">
        <v>1.8</v>
      </c>
      <c r="AQ133" s="92">
        <v>1.8</v>
      </c>
      <c r="AR133" s="92">
        <v>100</v>
      </c>
      <c r="AS133" s="92"/>
      <c r="AT133" s="92"/>
      <c r="AU133" s="92"/>
      <c r="AV133" s="92"/>
      <c r="AW133" s="92"/>
      <c r="AX133" s="92"/>
      <c r="AY133" s="92"/>
      <c r="AZ133" s="92"/>
    </row>
    <row r="134" spans="1:52" s="24" customFormat="1" ht="16.5" customHeight="1">
      <c r="A134" s="38"/>
      <c r="B134" s="38"/>
      <c r="C134" s="38"/>
      <c r="D134" s="38"/>
      <c r="E134" s="38"/>
      <c r="F134" s="38"/>
      <c r="K134" s="33"/>
      <c r="L134" s="33"/>
      <c r="M134" s="33"/>
      <c r="N134" s="33"/>
      <c r="O134" s="29"/>
      <c r="P134" s="29"/>
      <c r="Q134" s="29"/>
      <c r="X134" s="38"/>
      <c r="Y134" s="38"/>
      <c r="Z134" s="38"/>
      <c r="AA134" s="38"/>
      <c r="AB134" s="38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72"/>
      <c r="AN134" s="92" t="s">
        <v>92</v>
      </c>
      <c r="AO134" s="92">
        <v>111</v>
      </c>
      <c r="AP134" s="92">
        <v>100</v>
      </c>
      <c r="AQ134" s="92">
        <v>100</v>
      </c>
      <c r="AR134" s="92"/>
      <c r="AS134" s="92"/>
      <c r="AT134" s="92"/>
      <c r="AU134" s="92"/>
      <c r="AV134" s="92"/>
      <c r="AW134" s="92"/>
      <c r="AX134" s="92"/>
      <c r="AY134" s="92"/>
      <c r="AZ134" s="92"/>
    </row>
    <row r="135" spans="1:52" s="24" customFormat="1" ht="16.5" customHeight="1">
      <c r="A135" s="38"/>
      <c r="B135" s="38"/>
      <c r="C135" s="38"/>
      <c r="D135" s="38"/>
      <c r="E135" s="38"/>
      <c r="F135" s="38"/>
      <c r="G135" s="33"/>
      <c r="H135" s="33"/>
      <c r="I135" s="33"/>
      <c r="J135" s="33"/>
      <c r="K135" s="33"/>
      <c r="L135" s="33"/>
      <c r="M135" s="33"/>
      <c r="N135" s="33"/>
      <c r="O135" s="29"/>
      <c r="P135" s="29"/>
      <c r="Q135" s="29"/>
      <c r="X135" s="38"/>
      <c r="Y135" s="38"/>
      <c r="Z135" s="38"/>
      <c r="AA135" s="38"/>
      <c r="AB135" s="38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72" t="s">
        <v>146</v>
      </c>
      <c r="AN135" s="92"/>
      <c r="AO135" s="92"/>
      <c r="AP135" s="92"/>
      <c r="AQ135" s="92"/>
      <c r="AR135" s="92"/>
      <c r="AS135" s="92"/>
      <c r="AT135" s="77"/>
      <c r="AU135" s="77"/>
      <c r="AV135" s="77"/>
      <c r="AW135" s="77"/>
      <c r="AX135" s="92"/>
      <c r="AY135" s="92"/>
      <c r="AZ135" s="92"/>
    </row>
    <row r="136" spans="1:52" s="24" customFormat="1" ht="16.5" customHeight="1">
      <c r="A136" s="33"/>
      <c r="B136" s="44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29"/>
      <c r="P136" s="29"/>
      <c r="Q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7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</row>
    <row r="137" spans="1:52" s="24" customFormat="1" ht="16.5" customHeight="1">
      <c r="A137" s="33"/>
      <c r="B137" s="44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7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</row>
    <row r="138" spans="1:52" s="24" customFormat="1" ht="16.5" customHeight="1">
      <c r="A138" s="33"/>
      <c r="B138" s="44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7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</row>
    <row r="139" spans="1:52" s="24" customFormat="1" ht="16.5" customHeight="1">
      <c r="A139" s="33"/>
      <c r="B139" s="44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29"/>
      <c r="AM139" s="72" t="s">
        <v>194</v>
      </c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</row>
    <row r="140" spans="1:52" s="24" customFormat="1" ht="16.5" customHeight="1">
      <c r="A140" s="33"/>
      <c r="B140" s="44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72"/>
      <c r="AN140" s="92"/>
      <c r="AO140" s="92" t="s">
        <v>96</v>
      </c>
      <c r="AP140" s="92" t="s">
        <v>97</v>
      </c>
      <c r="AQ140" s="92" t="s">
        <v>98</v>
      </c>
      <c r="AR140" s="92" t="s">
        <v>99</v>
      </c>
      <c r="AS140" s="92"/>
      <c r="AT140" s="92"/>
      <c r="AU140" s="92"/>
      <c r="AV140" s="92"/>
      <c r="AW140" s="92"/>
      <c r="AX140" s="92"/>
      <c r="AY140" s="92"/>
      <c r="AZ140" s="92"/>
    </row>
    <row r="141" spans="1:52" s="24" customFormat="1" ht="16.5" customHeight="1">
      <c r="A141" s="33"/>
      <c r="B141" s="44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72" t="s">
        <v>100</v>
      </c>
      <c r="AN141" s="92"/>
      <c r="AO141" s="92">
        <v>2</v>
      </c>
      <c r="AP141" s="92">
        <v>1.8</v>
      </c>
      <c r="AQ141" s="92">
        <v>1.8</v>
      </c>
      <c r="AR141" s="92">
        <v>1.8</v>
      </c>
      <c r="AS141" s="92"/>
      <c r="AT141" s="92"/>
      <c r="AU141" s="92"/>
      <c r="AV141" s="92"/>
      <c r="AW141" s="92"/>
      <c r="AX141" s="92"/>
      <c r="AY141" s="92"/>
      <c r="AZ141" s="92"/>
    </row>
    <row r="142" spans="1:52" s="24" customFormat="1" ht="16.5" customHeight="1">
      <c r="A142" s="33"/>
      <c r="B142" s="44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72"/>
      <c r="AN142" s="92" t="s">
        <v>185</v>
      </c>
      <c r="AO142" s="92">
        <v>93</v>
      </c>
      <c r="AP142" s="92">
        <v>83.8</v>
      </c>
      <c r="AQ142" s="92">
        <v>83.8</v>
      </c>
      <c r="AR142" s="92">
        <v>85.6</v>
      </c>
      <c r="AS142" s="92"/>
      <c r="AT142" s="92"/>
      <c r="AU142" s="92"/>
      <c r="AV142" s="92"/>
      <c r="AW142" s="92"/>
      <c r="AX142" s="92"/>
      <c r="AY142" s="92"/>
      <c r="AZ142" s="92"/>
    </row>
    <row r="143" spans="1:52" s="24" customFormat="1" ht="39" customHeight="1">
      <c r="A143" s="33"/>
      <c r="B143" s="44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72"/>
      <c r="AN143" s="92" t="s">
        <v>30</v>
      </c>
      <c r="AO143" s="92">
        <v>16</v>
      </c>
      <c r="AP143" s="92">
        <v>14.4</v>
      </c>
      <c r="AQ143" s="92">
        <v>14.4</v>
      </c>
      <c r="AR143" s="92">
        <v>100</v>
      </c>
      <c r="AS143" s="92"/>
      <c r="AT143" s="92"/>
      <c r="AU143" s="92"/>
      <c r="AV143" s="92"/>
      <c r="AW143" s="92"/>
      <c r="AX143" s="92"/>
      <c r="AY143" s="92"/>
      <c r="AZ143" s="92"/>
    </row>
    <row r="144" spans="1:52" s="24" customFormat="1" ht="43.5" customHeight="1">
      <c r="A144" s="33"/>
      <c r="B144" s="44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72"/>
      <c r="AN144" s="92" t="s">
        <v>92</v>
      </c>
      <c r="AO144" s="92">
        <v>111</v>
      </c>
      <c r="AP144" s="92">
        <v>100</v>
      </c>
      <c r="AQ144" s="92">
        <v>100</v>
      </c>
      <c r="AR144" s="92"/>
      <c r="AS144" s="92"/>
      <c r="AT144" s="92"/>
      <c r="AU144" s="92"/>
      <c r="AV144" s="92"/>
      <c r="AW144" s="92"/>
      <c r="AX144" s="92"/>
      <c r="AY144" s="92"/>
      <c r="AZ144" s="92"/>
    </row>
    <row r="145" spans="1:52" s="24" customFormat="1" ht="16.5" customHeight="1">
      <c r="A145" s="33"/>
      <c r="B145" s="44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29"/>
      <c r="AL145" s="29"/>
      <c r="AM145" s="72" t="s">
        <v>146</v>
      </c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</row>
    <row r="146" spans="1:52" s="24" customFormat="1" ht="16.5" customHeight="1">
      <c r="A146" s="33"/>
      <c r="B146" s="44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29"/>
      <c r="AM146" s="7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</row>
    <row r="147" spans="1:52" s="24" customFormat="1" ht="24" customHeight="1">
      <c r="A147" s="33"/>
      <c r="B147" s="44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50"/>
      <c r="AM147" s="77"/>
      <c r="AN147" s="77"/>
      <c r="AO147" s="77"/>
      <c r="AP147" s="77"/>
      <c r="AQ147" s="77"/>
      <c r="AR147" s="77"/>
      <c r="AS147" s="77"/>
      <c r="AT147" s="92"/>
      <c r="AU147" s="92"/>
      <c r="AV147" s="92"/>
      <c r="AW147" s="92"/>
      <c r="AX147" s="92"/>
      <c r="AY147" s="92"/>
      <c r="AZ147" s="92"/>
    </row>
    <row r="148" spans="1:52" s="24" customFormat="1" ht="45.75" customHeight="1">
      <c r="A148" s="33"/>
      <c r="B148" s="44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AM148" s="7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</row>
    <row r="149" spans="1:52" s="24" customFormat="1" ht="16.5" customHeight="1">
      <c r="A149" s="33"/>
      <c r="B149" s="44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29"/>
      <c r="P149" s="29"/>
      <c r="Q149" s="29"/>
      <c r="R149" s="29"/>
      <c r="S149" s="29"/>
      <c r="T149" s="29"/>
      <c r="U149" s="29"/>
      <c r="V149" s="105" t="s">
        <v>11</v>
      </c>
      <c r="W149" s="105"/>
      <c r="X149" s="105"/>
      <c r="Y149" s="105"/>
      <c r="Z149" s="105"/>
      <c r="AA149" s="105"/>
      <c r="AB149" s="23"/>
      <c r="AC149" s="105" t="s">
        <v>12</v>
      </c>
      <c r="AD149" s="105"/>
      <c r="AE149" s="105"/>
      <c r="AF149" s="105"/>
      <c r="AG149" s="105"/>
      <c r="AH149" s="105"/>
      <c r="AI149" s="106" t="s">
        <v>86</v>
      </c>
      <c r="AJ149" s="106"/>
      <c r="AK149" s="106"/>
      <c r="AL149" s="106"/>
      <c r="AM149" s="72" t="s">
        <v>195</v>
      </c>
      <c r="AN149" s="92"/>
      <c r="AO149" s="92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</row>
    <row r="150" spans="1:52" s="24" customFormat="1" ht="16.5" customHeight="1">
      <c r="A150" s="33"/>
      <c r="B150" s="44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50"/>
      <c r="P150" s="50"/>
      <c r="Q150" s="50"/>
      <c r="R150" s="50"/>
      <c r="S150" s="29"/>
      <c r="T150" s="29"/>
      <c r="U150" s="29"/>
      <c r="V150" s="105"/>
      <c r="W150" s="105"/>
      <c r="X150" s="105"/>
      <c r="Y150" s="105"/>
      <c r="Z150" s="105"/>
      <c r="AA150" s="105"/>
      <c r="AB150" s="23"/>
      <c r="AC150" s="105"/>
      <c r="AD150" s="105"/>
      <c r="AE150" s="105"/>
      <c r="AF150" s="105"/>
      <c r="AG150" s="105"/>
      <c r="AH150" s="105"/>
      <c r="AI150" s="106"/>
      <c r="AJ150" s="106"/>
      <c r="AK150" s="106"/>
      <c r="AL150" s="106"/>
      <c r="AM150" s="76"/>
      <c r="AN150" s="77"/>
      <c r="AO150" s="77" t="s">
        <v>96</v>
      </c>
      <c r="AP150" s="77" t="s">
        <v>97</v>
      </c>
      <c r="AQ150" s="77" t="s">
        <v>98</v>
      </c>
      <c r="AR150" s="77" t="s">
        <v>99</v>
      </c>
      <c r="AS150" s="77"/>
      <c r="AT150" s="92"/>
      <c r="AU150" s="92"/>
      <c r="AV150" s="92"/>
      <c r="AW150" s="92"/>
      <c r="AX150" s="92"/>
      <c r="AY150" s="92"/>
      <c r="AZ150" s="92"/>
    </row>
    <row r="151" spans="1:52" s="24" customFormat="1" ht="42" customHeight="1">
      <c r="A151" s="33"/>
      <c r="B151" s="44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51"/>
      <c r="P151" s="51"/>
      <c r="Q151" s="51"/>
      <c r="R151" s="51"/>
      <c r="S151" s="51"/>
      <c r="T151" s="51"/>
      <c r="U151" s="51"/>
      <c r="V151" s="43">
        <v>1</v>
      </c>
      <c r="W151" s="43">
        <v>2</v>
      </c>
      <c r="X151" s="43">
        <v>3</v>
      </c>
      <c r="Y151" s="43">
        <v>4</v>
      </c>
      <c r="Z151" s="43">
        <v>5</v>
      </c>
      <c r="AA151" s="43" t="s">
        <v>37</v>
      </c>
      <c r="AB151" s="52" t="s">
        <v>14</v>
      </c>
      <c r="AC151" s="43">
        <v>1</v>
      </c>
      <c r="AD151" s="43">
        <v>2</v>
      </c>
      <c r="AE151" s="43">
        <v>3</v>
      </c>
      <c r="AF151" s="43">
        <v>4</v>
      </c>
      <c r="AG151" s="43">
        <v>5</v>
      </c>
      <c r="AH151" s="43" t="s">
        <v>37</v>
      </c>
      <c r="AI151" s="53" t="s">
        <v>15</v>
      </c>
      <c r="AJ151" s="53" t="s">
        <v>41</v>
      </c>
      <c r="AK151" s="53" t="s">
        <v>17</v>
      </c>
      <c r="AL151" s="53" t="s">
        <v>18</v>
      </c>
      <c r="AM151" s="72" t="s">
        <v>100</v>
      </c>
      <c r="AN151" s="92" t="s">
        <v>185</v>
      </c>
      <c r="AO151" s="92">
        <v>51</v>
      </c>
      <c r="AP151" s="92">
        <v>45.9</v>
      </c>
      <c r="AQ151" s="92">
        <v>45.9</v>
      </c>
      <c r="AR151" s="92">
        <v>45.9</v>
      </c>
      <c r="AS151" s="92"/>
      <c r="AT151" s="92"/>
      <c r="AU151" s="92"/>
      <c r="AV151" s="92"/>
      <c r="AW151" s="92"/>
      <c r="AX151" s="92"/>
      <c r="AY151" s="92"/>
      <c r="AZ151" s="92"/>
    </row>
    <row r="152" spans="1:52" s="24" customFormat="1" ht="47.25" customHeight="1">
      <c r="A152" s="33"/>
      <c r="B152" s="44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107" t="s">
        <v>68</v>
      </c>
      <c r="P152" s="108"/>
      <c r="Q152" s="108"/>
      <c r="R152" s="108"/>
      <c r="S152" s="108"/>
      <c r="T152" s="108"/>
      <c r="U152" s="108"/>
      <c r="V152" s="88">
        <f>+AN14</f>
        <v>1</v>
      </c>
      <c r="W152" s="88">
        <f t="shared" ref="W152:AA153" si="19">+AO14</f>
        <v>3</v>
      </c>
      <c r="X152" s="88">
        <f t="shared" si="19"/>
        <v>16</v>
      </c>
      <c r="Y152" s="88">
        <f t="shared" si="19"/>
        <v>49</v>
      </c>
      <c r="Z152" s="88">
        <f t="shared" si="19"/>
        <v>24</v>
      </c>
      <c r="AA152" s="88">
        <f t="shared" si="19"/>
        <v>0</v>
      </c>
      <c r="AB152" s="88">
        <f>SUM(V152:AA152)</f>
        <v>93</v>
      </c>
      <c r="AC152" s="26">
        <f>V152/$AB152</f>
        <v>1.0752688172043012E-2</v>
      </c>
      <c r="AD152" s="26">
        <f t="shared" ref="AD152:AH153" si="20">W152/$AB152</f>
        <v>3.2258064516129031E-2</v>
      </c>
      <c r="AE152" s="26">
        <f t="shared" si="20"/>
        <v>0.17204301075268819</v>
      </c>
      <c r="AF152" s="26">
        <f t="shared" si="20"/>
        <v>0.5268817204301075</v>
      </c>
      <c r="AG152" s="26">
        <f t="shared" si="20"/>
        <v>0.25806451612903225</v>
      </c>
      <c r="AH152" s="26">
        <f t="shared" si="20"/>
        <v>0</v>
      </c>
      <c r="AI152" s="88">
        <f t="shared" ref="AI152:AL153" si="21">+BA14</f>
        <v>3.99</v>
      </c>
      <c r="AJ152" s="88">
        <f t="shared" si="21"/>
        <v>0.81</v>
      </c>
      <c r="AK152" s="88">
        <f t="shared" si="21"/>
        <v>4</v>
      </c>
      <c r="AL152" s="88">
        <f t="shared" si="21"/>
        <v>4</v>
      </c>
      <c r="AM152" s="72"/>
      <c r="AN152" s="92" t="s">
        <v>30</v>
      </c>
      <c r="AO152" s="92">
        <v>60</v>
      </c>
      <c r="AP152" s="92">
        <v>54.1</v>
      </c>
      <c r="AQ152" s="92">
        <v>54.1</v>
      </c>
      <c r="AR152" s="92">
        <v>100</v>
      </c>
      <c r="AS152" s="92"/>
      <c r="AT152" s="92"/>
      <c r="AU152" s="92"/>
      <c r="AV152" s="92"/>
      <c r="AW152" s="92"/>
      <c r="AX152" s="92"/>
      <c r="AY152" s="92"/>
      <c r="AZ152" s="92"/>
    </row>
    <row r="153" spans="1:52" s="24" customFormat="1" ht="54" customHeight="1">
      <c r="A153" s="33"/>
      <c r="B153" s="44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107" t="s">
        <v>69</v>
      </c>
      <c r="P153" s="108"/>
      <c r="Q153" s="108"/>
      <c r="R153" s="108"/>
      <c r="S153" s="108"/>
      <c r="T153" s="108"/>
      <c r="U153" s="108"/>
      <c r="V153" s="88">
        <f>+AN15</f>
        <v>1</v>
      </c>
      <c r="W153" s="88">
        <f t="shared" si="19"/>
        <v>5</v>
      </c>
      <c r="X153" s="88">
        <f t="shared" si="19"/>
        <v>18</v>
      </c>
      <c r="Y153" s="88">
        <f t="shared" si="19"/>
        <v>43</v>
      </c>
      <c r="Z153" s="88">
        <f t="shared" si="19"/>
        <v>26</v>
      </c>
      <c r="AA153" s="88">
        <f t="shared" si="19"/>
        <v>0</v>
      </c>
      <c r="AB153" s="88">
        <f>SUM(V153:AA153)</f>
        <v>93</v>
      </c>
      <c r="AC153" s="26">
        <f>V153/$AB153</f>
        <v>1.0752688172043012E-2</v>
      </c>
      <c r="AD153" s="26">
        <f t="shared" si="20"/>
        <v>5.3763440860215055E-2</v>
      </c>
      <c r="AE153" s="26">
        <f t="shared" si="20"/>
        <v>0.19354838709677419</v>
      </c>
      <c r="AF153" s="26">
        <f t="shared" si="20"/>
        <v>0.46236559139784944</v>
      </c>
      <c r="AG153" s="26">
        <f t="shared" si="20"/>
        <v>0.27956989247311825</v>
      </c>
      <c r="AH153" s="26">
        <f t="shared" si="20"/>
        <v>0</v>
      </c>
      <c r="AI153" s="88">
        <f t="shared" si="21"/>
        <v>3.95</v>
      </c>
      <c r="AJ153" s="88">
        <f t="shared" si="21"/>
        <v>0.89</v>
      </c>
      <c r="AK153" s="88">
        <f t="shared" si="21"/>
        <v>4</v>
      </c>
      <c r="AL153" s="88">
        <f t="shared" si="21"/>
        <v>4</v>
      </c>
      <c r="AM153" s="72"/>
      <c r="AN153" s="92" t="s">
        <v>92</v>
      </c>
      <c r="AO153" s="92">
        <v>111</v>
      </c>
      <c r="AP153" s="92">
        <v>100</v>
      </c>
      <c r="AQ153" s="92">
        <v>100</v>
      </c>
      <c r="AR153" s="92"/>
      <c r="AS153" s="92"/>
      <c r="AT153" s="92"/>
      <c r="AU153" s="92"/>
      <c r="AV153" s="92"/>
      <c r="AW153" s="92"/>
      <c r="AX153" s="92"/>
      <c r="AY153" s="92"/>
      <c r="AZ153" s="92"/>
    </row>
    <row r="154" spans="1:52" s="24" customFormat="1" ht="16.5" customHeight="1">
      <c r="A154" s="33"/>
      <c r="B154" s="44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29"/>
      <c r="AM154" s="72" t="s">
        <v>146</v>
      </c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</row>
    <row r="155" spans="1:52" s="24" customFormat="1" ht="16.5" customHeight="1">
      <c r="A155" s="33"/>
      <c r="B155" s="44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29"/>
      <c r="AM155" s="72"/>
      <c r="AN155" s="92"/>
      <c r="AO155" s="92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</row>
    <row r="156" spans="1:52" s="24" customFormat="1" ht="16.5" customHeight="1">
      <c r="A156" s="33"/>
      <c r="B156" s="44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29"/>
      <c r="AM156" s="72"/>
      <c r="AN156" s="92"/>
      <c r="AO156" s="92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</row>
    <row r="157" spans="1:52" s="24" customFormat="1" ht="40.5" customHeight="1">
      <c r="A157" s="103" t="s">
        <v>59</v>
      </c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29"/>
      <c r="AM157" s="72"/>
      <c r="AN157" s="92"/>
      <c r="AO157" s="92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</row>
    <row r="158" spans="1:52" s="24" customFormat="1" ht="16.5" customHeight="1">
      <c r="A158" s="33"/>
      <c r="B158" s="44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29"/>
      <c r="AM158" s="72"/>
      <c r="AN158" s="92"/>
      <c r="AO158" s="92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</row>
    <row r="159" spans="1:52" s="24" customFormat="1" ht="16.5" customHeight="1">
      <c r="A159" s="33"/>
      <c r="B159" s="44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29"/>
      <c r="AM159" s="72"/>
      <c r="AN159" s="92"/>
      <c r="AO159" s="92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</row>
    <row r="160" spans="1:52" s="24" customFormat="1" ht="16.5" customHeight="1">
      <c r="A160" s="33"/>
      <c r="B160" s="44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29"/>
      <c r="AM160" s="72"/>
      <c r="AN160" s="92"/>
      <c r="AO160" s="92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</row>
    <row r="161" spans="1:52" s="24" customFormat="1" ht="16.5" customHeight="1">
      <c r="A161" s="33"/>
      <c r="B161" s="44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29"/>
      <c r="AM161" s="72"/>
      <c r="AN161" s="92"/>
      <c r="AO161" s="92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</row>
    <row r="162" spans="1:52" s="24" customFormat="1" ht="16.5" customHeight="1">
      <c r="A162" s="33"/>
      <c r="B162" s="44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29"/>
      <c r="AM162" s="72"/>
      <c r="AN162" s="92"/>
      <c r="AO162" s="92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</row>
    <row r="163" spans="1:52" s="24" customFormat="1" ht="16.5" customHeight="1">
      <c r="A163" s="33"/>
      <c r="B163" s="44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29"/>
      <c r="AM163" s="72"/>
      <c r="AN163" s="92"/>
      <c r="AO163" s="92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</row>
    <row r="164" spans="1:52" s="24" customFormat="1" ht="16.5" customHeight="1">
      <c r="A164" s="33"/>
      <c r="B164" s="44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29"/>
      <c r="AM164" s="7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</row>
    <row r="165" spans="1:52" s="24" customFormat="1" ht="16.5" customHeight="1">
      <c r="A165" s="33"/>
      <c r="B165" s="44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29"/>
      <c r="AM165" s="7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</row>
    <row r="166" spans="1:52" s="24" customFormat="1" ht="16.5" customHeight="1">
      <c r="A166" s="33"/>
      <c r="B166" s="44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29"/>
      <c r="AM166" s="7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</row>
    <row r="167" spans="1:52" s="24" customFormat="1" ht="16.5" customHeight="1">
      <c r="A167" s="33"/>
      <c r="B167" s="44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29"/>
      <c r="AM167" s="7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</row>
    <row r="168" spans="1:52" s="24" customFormat="1" ht="16.5" customHeight="1">
      <c r="A168" s="33"/>
      <c r="B168" s="44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29"/>
      <c r="AM168" s="7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</row>
    <row r="169" spans="1:52" s="24" customFormat="1" ht="25.5" customHeight="1">
      <c r="A169" s="104"/>
      <c r="B169" s="104"/>
      <c r="C169" s="104"/>
      <c r="D169" s="104"/>
      <c r="E169" s="104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29"/>
      <c r="AM169" s="72"/>
      <c r="AN169" s="92"/>
      <c r="AO169" s="92"/>
      <c r="AP169" s="92"/>
      <c r="AQ169" s="92"/>
      <c r="AR169" s="92"/>
      <c r="AS169" s="92"/>
    </row>
    <row r="170" spans="1:52" s="24" customFormat="1" ht="27.75" customHeight="1">
      <c r="A170" s="104"/>
      <c r="B170" s="104"/>
      <c r="C170" s="104"/>
      <c r="D170" s="104"/>
      <c r="E170" s="104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29"/>
      <c r="AM170" s="72"/>
      <c r="AN170" s="92"/>
      <c r="AO170" s="92"/>
      <c r="AP170" s="92"/>
      <c r="AQ170" s="92"/>
      <c r="AR170" s="92"/>
      <c r="AS170" s="92"/>
    </row>
    <row r="171" spans="1:52" s="24" customFormat="1" ht="27" customHeight="1">
      <c r="A171" s="104"/>
      <c r="B171" s="104"/>
      <c r="C171" s="104"/>
      <c r="D171" s="104"/>
      <c r="E171" s="104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29"/>
      <c r="AM171" s="72"/>
      <c r="AN171" s="92"/>
      <c r="AO171" s="92"/>
      <c r="AP171" s="92"/>
      <c r="AQ171" s="92"/>
      <c r="AR171" s="92"/>
      <c r="AS171" s="92"/>
    </row>
    <row r="172" spans="1:52" s="24" customFormat="1" ht="24.75" customHeight="1">
      <c r="A172" s="104"/>
      <c r="B172" s="104"/>
      <c r="C172" s="104"/>
      <c r="D172" s="104"/>
      <c r="E172" s="104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29"/>
      <c r="AM172" s="72"/>
      <c r="AN172" s="92"/>
      <c r="AO172" s="92"/>
      <c r="AP172" s="92"/>
      <c r="AQ172" s="92"/>
      <c r="AR172" s="92"/>
      <c r="AS172" s="92"/>
    </row>
    <row r="173" spans="1:52" s="24" customFormat="1" ht="18" customHeight="1">
      <c r="A173" s="33"/>
      <c r="B173" s="29"/>
      <c r="C173" s="29"/>
      <c r="D173" s="29"/>
      <c r="E173" s="29"/>
      <c r="F173" s="29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105" t="s">
        <v>11</v>
      </c>
      <c r="W173" s="105"/>
      <c r="X173" s="105"/>
      <c r="Y173" s="105"/>
      <c r="Z173" s="105"/>
      <c r="AA173" s="105"/>
      <c r="AB173" s="23"/>
      <c r="AC173" s="105" t="s">
        <v>12</v>
      </c>
      <c r="AD173" s="105"/>
      <c r="AE173" s="105"/>
      <c r="AF173" s="105"/>
      <c r="AG173" s="105"/>
      <c r="AH173" s="105"/>
      <c r="AI173" s="106" t="s">
        <v>86</v>
      </c>
      <c r="AJ173" s="106"/>
      <c r="AK173" s="106"/>
      <c r="AL173" s="106"/>
      <c r="AM173" s="72"/>
      <c r="AN173" s="92"/>
      <c r="AO173" s="92"/>
      <c r="AP173" s="92"/>
      <c r="AQ173" s="92"/>
      <c r="AR173" s="92"/>
      <c r="AS173" s="92"/>
    </row>
    <row r="174" spans="1:52" s="24" customFormat="1" ht="30.75" customHeight="1">
      <c r="A174" s="33"/>
      <c r="B174" s="50"/>
      <c r="C174" s="50"/>
      <c r="D174" s="50"/>
      <c r="E174" s="50"/>
      <c r="F174" s="50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105"/>
      <c r="W174" s="105"/>
      <c r="X174" s="105"/>
      <c r="Y174" s="105"/>
      <c r="Z174" s="105"/>
      <c r="AA174" s="105"/>
      <c r="AB174" s="23"/>
      <c r="AC174" s="105"/>
      <c r="AD174" s="105"/>
      <c r="AE174" s="105"/>
      <c r="AF174" s="105"/>
      <c r="AG174" s="105"/>
      <c r="AH174" s="105"/>
      <c r="AI174" s="106"/>
      <c r="AJ174" s="106"/>
      <c r="AK174" s="106"/>
      <c r="AL174" s="106"/>
      <c r="AM174" s="72"/>
      <c r="AN174" s="92"/>
      <c r="AO174" s="92"/>
      <c r="AP174" s="92"/>
      <c r="AQ174" s="92"/>
      <c r="AR174" s="92"/>
      <c r="AS174" s="92"/>
    </row>
    <row r="175" spans="1:52" s="24" customFormat="1" ht="45" customHeight="1">
      <c r="A175" s="58"/>
      <c r="B175" s="103" t="s">
        <v>70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43">
        <v>1</v>
      </c>
      <c r="W175" s="43">
        <v>2</v>
      </c>
      <c r="X175" s="43">
        <v>3</v>
      </c>
      <c r="Y175" s="43">
        <v>4</v>
      </c>
      <c r="Z175" s="43">
        <v>5</v>
      </c>
      <c r="AA175" s="43" t="s">
        <v>37</v>
      </c>
      <c r="AB175" s="52" t="s">
        <v>14</v>
      </c>
      <c r="AC175" s="43">
        <v>1</v>
      </c>
      <c r="AD175" s="43">
        <v>2</v>
      </c>
      <c r="AE175" s="43">
        <v>3</v>
      </c>
      <c r="AF175" s="43">
        <v>4</v>
      </c>
      <c r="AG175" s="43">
        <v>5</v>
      </c>
      <c r="AH175" s="43" t="s">
        <v>37</v>
      </c>
      <c r="AI175" s="53" t="s">
        <v>15</v>
      </c>
      <c r="AJ175" s="53" t="s">
        <v>41</v>
      </c>
      <c r="AK175" s="53" t="s">
        <v>17</v>
      </c>
      <c r="AL175" s="53" t="s">
        <v>18</v>
      </c>
      <c r="AM175" s="72"/>
      <c r="AN175" s="92"/>
      <c r="AO175" s="92"/>
      <c r="AP175" s="92"/>
      <c r="AQ175" s="92"/>
      <c r="AR175" s="92"/>
      <c r="AS175" s="92"/>
    </row>
    <row r="176" spans="1:52" s="27" customFormat="1" ht="18.75" customHeight="1">
      <c r="A176" s="59" t="s">
        <v>71</v>
      </c>
      <c r="B176" s="101" t="s">
        <v>42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87">
        <f>+AN16</f>
        <v>6</v>
      </c>
      <c r="W176" s="87">
        <f t="shared" ref="W176:AA187" si="22">+AO16</f>
        <v>24</v>
      </c>
      <c r="X176" s="87">
        <f t="shared" si="22"/>
        <v>22</v>
      </c>
      <c r="Y176" s="87">
        <f t="shared" si="22"/>
        <v>35</v>
      </c>
      <c r="Z176" s="87">
        <f t="shared" si="22"/>
        <v>21</v>
      </c>
      <c r="AA176" s="87">
        <f t="shared" si="22"/>
        <v>3</v>
      </c>
      <c r="AB176" s="87">
        <f>SUM(V176:AA176)</f>
        <v>111</v>
      </c>
      <c r="AC176" s="26">
        <f>V176/$AB176</f>
        <v>5.4054054054054057E-2</v>
      </c>
      <c r="AD176" s="26">
        <f t="shared" ref="AD176:AH187" si="23">W176/$AB176</f>
        <v>0.21621621621621623</v>
      </c>
      <c r="AE176" s="26">
        <f t="shared" si="23"/>
        <v>0.1981981981981982</v>
      </c>
      <c r="AF176" s="26">
        <f t="shared" si="23"/>
        <v>0.31531531531531531</v>
      </c>
      <c r="AG176" s="26">
        <f t="shared" si="23"/>
        <v>0.1891891891891892</v>
      </c>
      <c r="AH176" s="26">
        <f t="shared" si="23"/>
        <v>2.7027027027027029E-2</v>
      </c>
      <c r="AI176" s="87">
        <f t="shared" ref="AI176:AL187" si="24">+BA16</f>
        <v>3.38</v>
      </c>
      <c r="AJ176" s="87">
        <f t="shared" si="24"/>
        <v>1.19</v>
      </c>
      <c r="AK176" s="87">
        <f t="shared" si="24"/>
        <v>4</v>
      </c>
      <c r="AL176" s="87">
        <f t="shared" si="24"/>
        <v>4</v>
      </c>
      <c r="AM176" s="72"/>
      <c r="AN176" s="92"/>
      <c r="AO176" s="92"/>
      <c r="AP176" s="92"/>
      <c r="AQ176" s="92"/>
      <c r="AR176" s="92"/>
      <c r="AS176" s="92"/>
    </row>
    <row r="177" spans="1:45" s="27" customFormat="1" ht="18.75" customHeight="1">
      <c r="A177" s="25" t="s">
        <v>72</v>
      </c>
      <c r="B177" s="101" t="s">
        <v>43</v>
      </c>
      <c r="C177" s="102" t="s">
        <v>44</v>
      </c>
      <c r="D177" s="102" t="s">
        <v>44</v>
      </c>
      <c r="E177" s="102" t="s">
        <v>44</v>
      </c>
      <c r="F177" s="102" t="s">
        <v>44</v>
      </c>
      <c r="G177" s="102" t="s">
        <v>44</v>
      </c>
      <c r="H177" s="102" t="s">
        <v>44</v>
      </c>
      <c r="I177" s="102" t="s">
        <v>44</v>
      </c>
      <c r="J177" s="102" t="s">
        <v>44</v>
      </c>
      <c r="K177" s="102" t="s">
        <v>44</v>
      </c>
      <c r="L177" s="102" t="s">
        <v>44</v>
      </c>
      <c r="M177" s="102" t="s">
        <v>44</v>
      </c>
      <c r="N177" s="102" t="s">
        <v>44</v>
      </c>
      <c r="O177" s="102" t="s">
        <v>44</v>
      </c>
      <c r="P177" s="102" t="s">
        <v>44</v>
      </c>
      <c r="Q177" s="102" t="s">
        <v>44</v>
      </c>
      <c r="R177" s="102" t="s">
        <v>44</v>
      </c>
      <c r="S177" s="102" t="s">
        <v>44</v>
      </c>
      <c r="T177" s="102" t="s">
        <v>44</v>
      </c>
      <c r="U177" s="102" t="s">
        <v>44</v>
      </c>
      <c r="V177" s="87">
        <f t="shared" ref="V177:V187" si="25">+AN17</f>
        <v>4</v>
      </c>
      <c r="W177" s="87">
        <f t="shared" si="22"/>
        <v>10</v>
      </c>
      <c r="X177" s="87">
        <f t="shared" si="22"/>
        <v>27</v>
      </c>
      <c r="Y177" s="87">
        <f t="shared" si="22"/>
        <v>47</v>
      </c>
      <c r="Z177" s="87">
        <f t="shared" si="22"/>
        <v>22</v>
      </c>
      <c r="AA177" s="87">
        <f t="shared" si="22"/>
        <v>1</v>
      </c>
      <c r="AB177" s="87">
        <f t="shared" ref="AB177:AB187" si="26">SUM(V177:AA177)</f>
        <v>111</v>
      </c>
      <c r="AC177" s="26">
        <f t="shared" ref="AC177:AC186" si="27">V177/$AB177</f>
        <v>3.6036036036036036E-2</v>
      </c>
      <c r="AD177" s="26">
        <f t="shared" si="23"/>
        <v>9.0090090090090086E-2</v>
      </c>
      <c r="AE177" s="26">
        <f t="shared" si="23"/>
        <v>0.24324324324324326</v>
      </c>
      <c r="AF177" s="26">
        <f t="shared" si="23"/>
        <v>0.42342342342342343</v>
      </c>
      <c r="AG177" s="26">
        <f t="shared" si="23"/>
        <v>0.1981981981981982</v>
      </c>
      <c r="AH177" s="26">
        <f t="shared" si="23"/>
        <v>9.0090090090090089E-3</v>
      </c>
      <c r="AI177" s="87">
        <f t="shared" si="24"/>
        <v>3.66</v>
      </c>
      <c r="AJ177" s="87">
        <f t="shared" si="24"/>
        <v>1.02</v>
      </c>
      <c r="AK177" s="87">
        <f t="shared" si="24"/>
        <v>4</v>
      </c>
      <c r="AL177" s="87">
        <f t="shared" si="24"/>
        <v>4</v>
      </c>
      <c r="AM177" s="72"/>
      <c r="AN177" s="92"/>
      <c r="AO177" s="92"/>
      <c r="AP177" s="92"/>
      <c r="AQ177" s="92"/>
      <c r="AR177" s="92"/>
      <c r="AS177" s="92"/>
    </row>
    <row r="178" spans="1:45" s="27" customFormat="1" ht="18.75" customHeight="1">
      <c r="A178" s="59" t="s">
        <v>73</v>
      </c>
      <c r="B178" s="101" t="s">
        <v>78</v>
      </c>
      <c r="C178" s="102" t="s">
        <v>44</v>
      </c>
      <c r="D178" s="102" t="s">
        <v>44</v>
      </c>
      <c r="E178" s="102" t="s">
        <v>44</v>
      </c>
      <c r="F178" s="102" t="s">
        <v>44</v>
      </c>
      <c r="G178" s="102" t="s">
        <v>44</v>
      </c>
      <c r="H178" s="102" t="s">
        <v>44</v>
      </c>
      <c r="I178" s="102" t="s">
        <v>44</v>
      </c>
      <c r="J178" s="102" t="s">
        <v>44</v>
      </c>
      <c r="K178" s="102" t="s">
        <v>44</v>
      </c>
      <c r="L178" s="102" t="s">
        <v>44</v>
      </c>
      <c r="M178" s="102" t="s">
        <v>44</v>
      </c>
      <c r="N178" s="102" t="s">
        <v>44</v>
      </c>
      <c r="O178" s="102" t="s">
        <v>44</v>
      </c>
      <c r="P178" s="102" t="s">
        <v>44</v>
      </c>
      <c r="Q178" s="102" t="s">
        <v>44</v>
      </c>
      <c r="R178" s="102" t="s">
        <v>44</v>
      </c>
      <c r="S178" s="102" t="s">
        <v>44</v>
      </c>
      <c r="T178" s="102" t="s">
        <v>44</v>
      </c>
      <c r="U178" s="102" t="s">
        <v>44</v>
      </c>
      <c r="V178" s="87">
        <f t="shared" si="25"/>
        <v>1</v>
      </c>
      <c r="W178" s="87">
        <f t="shared" si="22"/>
        <v>5</v>
      </c>
      <c r="X178" s="87">
        <f t="shared" si="22"/>
        <v>20</v>
      </c>
      <c r="Y178" s="87">
        <f t="shared" si="22"/>
        <v>47</v>
      </c>
      <c r="Z178" s="87">
        <f t="shared" si="22"/>
        <v>34</v>
      </c>
      <c r="AA178" s="87">
        <f t="shared" si="22"/>
        <v>4</v>
      </c>
      <c r="AB178" s="87">
        <f t="shared" si="26"/>
        <v>111</v>
      </c>
      <c r="AC178" s="26">
        <f t="shared" si="27"/>
        <v>9.0090090090090089E-3</v>
      </c>
      <c r="AD178" s="26">
        <f t="shared" si="23"/>
        <v>4.5045045045045043E-2</v>
      </c>
      <c r="AE178" s="26">
        <f t="shared" si="23"/>
        <v>0.18018018018018017</v>
      </c>
      <c r="AF178" s="26">
        <f t="shared" si="23"/>
        <v>0.42342342342342343</v>
      </c>
      <c r="AG178" s="26">
        <f t="shared" si="23"/>
        <v>0.30630630630630629</v>
      </c>
      <c r="AH178" s="26">
        <f t="shared" si="23"/>
        <v>3.6036036036036036E-2</v>
      </c>
      <c r="AI178" s="87">
        <f t="shared" si="24"/>
        <v>4.01</v>
      </c>
      <c r="AJ178" s="87">
        <f t="shared" si="24"/>
        <v>0.88</v>
      </c>
      <c r="AK178" s="87">
        <f t="shared" si="24"/>
        <v>4</v>
      </c>
      <c r="AL178" s="87">
        <f t="shared" si="24"/>
        <v>4</v>
      </c>
      <c r="AM178" s="72"/>
      <c r="AN178" s="92"/>
      <c r="AO178" s="92"/>
      <c r="AP178" s="92"/>
      <c r="AQ178" s="92"/>
      <c r="AR178" s="92"/>
      <c r="AS178" s="92"/>
    </row>
    <row r="179" spans="1:45" s="27" customFormat="1" ht="18.75" customHeight="1">
      <c r="A179" s="25" t="s">
        <v>74</v>
      </c>
      <c r="B179" s="101" t="s">
        <v>79</v>
      </c>
      <c r="C179" s="102" t="s">
        <v>44</v>
      </c>
      <c r="D179" s="102" t="s">
        <v>44</v>
      </c>
      <c r="E179" s="102" t="s">
        <v>44</v>
      </c>
      <c r="F179" s="102" t="s">
        <v>44</v>
      </c>
      <c r="G179" s="102" t="s">
        <v>44</v>
      </c>
      <c r="H179" s="102" t="s">
        <v>44</v>
      </c>
      <c r="I179" s="102" t="s">
        <v>44</v>
      </c>
      <c r="J179" s="102" t="s">
        <v>44</v>
      </c>
      <c r="K179" s="102" t="s">
        <v>44</v>
      </c>
      <c r="L179" s="102" t="s">
        <v>44</v>
      </c>
      <c r="M179" s="102" t="s">
        <v>44</v>
      </c>
      <c r="N179" s="102" t="s">
        <v>44</v>
      </c>
      <c r="O179" s="102" t="s">
        <v>44</v>
      </c>
      <c r="P179" s="102" t="s">
        <v>44</v>
      </c>
      <c r="Q179" s="102" t="s">
        <v>44</v>
      </c>
      <c r="R179" s="102" t="s">
        <v>44</v>
      </c>
      <c r="S179" s="102" t="s">
        <v>44</v>
      </c>
      <c r="T179" s="102" t="s">
        <v>44</v>
      </c>
      <c r="U179" s="102" t="s">
        <v>44</v>
      </c>
      <c r="V179" s="87">
        <f t="shared" si="25"/>
        <v>6</v>
      </c>
      <c r="W179" s="87">
        <f t="shared" si="22"/>
        <v>14</v>
      </c>
      <c r="X179" s="87">
        <f t="shared" si="22"/>
        <v>20</v>
      </c>
      <c r="Y179" s="87">
        <f t="shared" si="22"/>
        <v>33</v>
      </c>
      <c r="Z179" s="87">
        <f t="shared" si="22"/>
        <v>20</v>
      </c>
      <c r="AA179" s="87">
        <f t="shared" si="22"/>
        <v>18</v>
      </c>
      <c r="AB179" s="87">
        <f t="shared" si="26"/>
        <v>111</v>
      </c>
      <c r="AC179" s="26">
        <f t="shared" si="27"/>
        <v>5.4054054054054057E-2</v>
      </c>
      <c r="AD179" s="26">
        <f t="shared" si="23"/>
        <v>0.12612612612612611</v>
      </c>
      <c r="AE179" s="26">
        <f t="shared" si="23"/>
        <v>0.18018018018018017</v>
      </c>
      <c r="AF179" s="26">
        <f t="shared" si="23"/>
        <v>0.29729729729729731</v>
      </c>
      <c r="AG179" s="26">
        <f t="shared" si="23"/>
        <v>0.18018018018018017</v>
      </c>
      <c r="AH179" s="26">
        <f t="shared" si="23"/>
        <v>0.16216216216216217</v>
      </c>
      <c r="AI179" s="87">
        <f t="shared" si="24"/>
        <v>3.51</v>
      </c>
      <c r="AJ179" s="87">
        <f t="shared" si="24"/>
        <v>1.18</v>
      </c>
      <c r="AK179" s="87">
        <f t="shared" si="24"/>
        <v>4</v>
      </c>
      <c r="AL179" s="87">
        <f t="shared" si="24"/>
        <v>4</v>
      </c>
      <c r="AM179" s="72"/>
      <c r="AN179" s="92"/>
      <c r="AO179" s="92"/>
      <c r="AP179" s="92"/>
      <c r="AQ179" s="92"/>
      <c r="AR179" s="92"/>
      <c r="AS179" s="92"/>
    </row>
    <row r="180" spans="1:45" s="27" customFormat="1" ht="18.75" customHeight="1">
      <c r="A180" s="59" t="s">
        <v>75</v>
      </c>
      <c r="B180" s="101" t="s">
        <v>80</v>
      </c>
      <c r="C180" s="102" t="s">
        <v>45</v>
      </c>
      <c r="D180" s="102" t="s">
        <v>45</v>
      </c>
      <c r="E180" s="102" t="s">
        <v>45</v>
      </c>
      <c r="F180" s="102" t="s">
        <v>45</v>
      </c>
      <c r="G180" s="102" t="s">
        <v>45</v>
      </c>
      <c r="H180" s="102" t="s">
        <v>45</v>
      </c>
      <c r="I180" s="102" t="s">
        <v>45</v>
      </c>
      <c r="J180" s="102" t="s">
        <v>45</v>
      </c>
      <c r="K180" s="102" t="s">
        <v>45</v>
      </c>
      <c r="L180" s="102" t="s">
        <v>45</v>
      </c>
      <c r="M180" s="102" t="s">
        <v>45</v>
      </c>
      <c r="N180" s="102" t="s">
        <v>45</v>
      </c>
      <c r="O180" s="102" t="s">
        <v>45</v>
      </c>
      <c r="P180" s="102" t="s">
        <v>45</v>
      </c>
      <c r="Q180" s="102" t="s">
        <v>45</v>
      </c>
      <c r="R180" s="102" t="s">
        <v>45</v>
      </c>
      <c r="S180" s="102" t="s">
        <v>45</v>
      </c>
      <c r="T180" s="102" t="s">
        <v>45</v>
      </c>
      <c r="U180" s="102" t="s">
        <v>45</v>
      </c>
      <c r="V180" s="87">
        <f t="shared" si="25"/>
        <v>2</v>
      </c>
      <c r="W180" s="87">
        <f t="shared" si="22"/>
        <v>12</v>
      </c>
      <c r="X180" s="87">
        <f t="shared" si="22"/>
        <v>23</v>
      </c>
      <c r="Y180" s="87">
        <f t="shared" si="22"/>
        <v>42</v>
      </c>
      <c r="Z180" s="87">
        <f t="shared" si="22"/>
        <v>31</v>
      </c>
      <c r="AA180" s="87">
        <f t="shared" si="22"/>
        <v>1</v>
      </c>
      <c r="AB180" s="87">
        <f t="shared" si="26"/>
        <v>111</v>
      </c>
      <c r="AC180" s="26">
        <f t="shared" si="27"/>
        <v>1.8018018018018018E-2</v>
      </c>
      <c r="AD180" s="26">
        <f t="shared" si="23"/>
        <v>0.10810810810810811</v>
      </c>
      <c r="AE180" s="26">
        <f t="shared" si="23"/>
        <v>0.2072072072072072</v>
      </c>
      <c r="AF180" s="26">
        <f t="shared" si="23"/>
        <v>0.3783783783783784</v>
      </c>
      <c r="AG180" s="26">
        <f t="shared" si="23"/>
        <v>0.27927927927927926</v>
      </c>
      <c r="AH180" s="26">
        <f t="shared" si="23"/>
        <v>9.0090090090090089E-3</v>
      </c>
      <c r="AI180" s="87">
        <f t="shared" si="24"/>
        <v>3.8</v>
      </c>
      <c r="AJ180" s="87">
        <f t="shared" si="24"/>
        <v>1.03</v>
      </c>
      <c r="AK180" s="87">
        <f t="shared" si="24"/>
        <v>4</v>
      </c>
      <c r="AL180" s="87">
        <f t="shared" si="24"/>
        <v>4</v>
      </c>
      <c r="AM180" s="72"/>
      <c r="AN180" s="92"/>
      <c r="AO180" s="92"/>
      <c r="AP180" s="92"/>
      <c r="AQ180" s="92"/>
      <c r="AR180" s="92"/>
      <c r="AS180" s="92"/>
    </row>
    <row r="181" spans="1:45" s="27" customFormat="1" ht="18.75" customHeight="1">
      <c r="A181" s="59" t="s">
        <v>76</v>
      </c>
      <c r="B181" s="101" t="s">
        <v>87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87">
        <f t="shared" si="25"/>
        <v>14</v>
      </c>
      <c r="W181" s="87">
        <f t="shared" si="22"/>
        <v>16</v>
      </c>
      <c r="X181" s="87">
        <f t="shared" si="22"/>
        <v>15</v>
      </c>
      <c r="Y181" s="87">
        <f t="shared" si="22"/>
        <v>12</v>
      </c>
      <c r="Z181" s="87">
        <f t="shared" si="22"/>
        <v>10</v>
      </c>
      <c r="AA181" s="87">
        <f t="shared" si="22"/>
        <v>44</v>
      </c>
      <c r="AB181" s="87">
        <f t="shared" si="26"/>
        <v>111</v>
      </c>
      <c r="AC181" s="26">
        <f t="shared" si="27"/>
        <v>0.12612612612612611</v>
      </c>
      <c r="AD181" s="26">
        <f t="shared" si="23"/>
        <v>0.14414414414414414</v>
      </c>
      <c r="AE181" s="26">
        <f t="shared" si="23"/>
        <v>0.13513513513513514</v>
      </c>
      <c r="AF181" s="26">
        <f t="shared" si="23"/>
        <v>0.10810810810810811</v>
      </c>
      <c r="AG181" s="26">
        <f t="shared" si="23"/>
        <v>9.0090090090090086E-2</v>
      </c>
      <c r="AH181" s="26">
        <f t="shared" si="23"/>
        <v>0.3963963963963964</v>
      </c>
      <c r="AI181" s="87">
        <f t="shared" si="24"/>
        <v>2.82</v>
      </c>
      <c r="AJ181" s="87">
        <f t="shared" si="24"/>
        <v>1.36</v>
      </c>
      <c r="AK181" s="87">
        <f t="shared" si="24"/>
        <v>3</v>
      </c>
      <c r="AL181" s="87">
        <f t="shared" si="24"/>
        <v>2</v>
      </c>
      <c r="AM181" s="72"/>
      <c r="AN181" s="92"/>
      <c r="AO181" s="92"/>
      <c r="AP181" s="92"/>
      <c r="AQ181" s="92"/>
      <c r="AR181" s="92"/>
      <c r="AS181" s="92"/>
    </row>
    <row r="182" spans="1:45" s="27" customFormat="1" ht="18.75" customHeight="1">
      <c r="A182" s="59" t="s">
        <v>77</v>
      </c>
      <c r="B182" s="101" t="s">
        <v>88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87">
        <f t="shared" si="25"/>
        <v>2</v>
      </c>
      <c r="W182" s="87">
        <f t="shared" si="22"/>
        <v>7</v>
      </c>
      <c r="X182" s="87">
        <f t="shared" si="22"/>
        <v>22</v>
      </c>
      <c r="Y182" s="87">
        <f t="shared" si="22"/>
        <v>7</v>
      </c>
      <c r="Z182" s="87">
        <f t="shared" si="22"/>
        <v>13</v>
      </c>
      <c r="AA182" s="87">
        <f t="shared" si="22"/>
        <v>60</v>
      </c>
      <c r="AB182" s="87">
        <f t="shared" si="26"/>
        <v>111</v>
      </c>
      <c r="AC182" s="26">
        <f t="shared" si="27"/>
        <v>1.8018018018018018E-2</v>
      </c>
      <c r="AD182" s="26">
        <f t="shared" si="23"/>
        <v>6.3063063063063057E-2</v>
      </c>
      <c r="AE182" s="26">
        <f t="shared" si="23"/>
        <v>0.1981981981981982</v>
      </c>
      <c r="AF182" s="26">
        <f t="shared" si="23"/>
        <v>6.3063063063063057E-2</v>
      </c>
      <c r="AG182" s="26">
        <f t="shared" si="23"/>
        <v>0.11711711711711711</v>
      </c>
      <c r="AH182" s="26">
        <f t="shared" si="23"/>
        <v>0.54054054054054057</v>
      </c>
      <c r="AI182" s="87">
        <f t="shared" si="24"/>
        <v>3.43</v>
      </c>
      <c r="AJ182" s="87">
        <f t="shared" si="24"/>
        <v>1.1399999999999999</v>
      </c>
      <c r="AK182" s="87">
        <f t="shared" si="24"/>
        <v>3</v>
      </c>
      <c r="AL182" s="87">
        <f t="shared" si="24"/>
        <v>3</v>
      </c>
      <c r="AM182" s="72"/>
      <c r="AN182" s="92"/>
      <c r="AO182" s="92"/>
      <c r="AP182" s="92"/>
      <c r="AQ182" s="92"/>
      <c r="AR182" s="92"/>
      <c r="AS182" s="92"/>
    </row>
    <row r="183" spans="1:45" s="27" customFormat="1" ht="18.75" customHeight="1">
      <c r="A183" s="25" t="s">
        <v>83</v>
      </c>
      <c r="B183" s="101" t="s">
        <v>81</v>
      </c>
      <c r="C183" s="102" t="s">
        <v>45</v>
      </c>
      <c r="D183" s="102" t="s">
        <v>45</v>
      </c>
      <c r="E183" s="102" t="s">
        <v>45</v>
      </c>
      <c r="F183" s="102" t="s">
        <v>45</v>
      </c>
      <c r="G183" s="102" t="s">
        <v>45</v>
      </c>
      <c r="H183" s="102" t="s">
        <v>45</v>
      </c>
      <c r="I183" s="102" t="s">
        <v>45</v>
      </c>
      <c r="J183" s="102" t="s">
        <v>45</v>
      </c>
      <c r="K183" s="102" t="s">
        <v>45</v>
      </c>
      <c r="L183" s="102" t="s">
        <v>45</v>
      </c>
      <c r="M183" s="102" t="s">
        <v>45</v>
      </c>
      <c r="N183" s="102" t="s">
        <v>45</v>
      </c>
      <c r="O183" s="102" t="s">
        <v>45</v>
      </c>
      <c r="P183" s="102" t="s">
        <v>45</v>
      </c>
      <c r="Q183" s="102" t="s">
        <v>45</v>
      </c>
      <c r="R183" s="102" t="s">
        <v>45</v>
      </c>
      <c r="S183" s="102" t="s">
        <v>45</v>
      </c>
      <c r="T183" s="102" t="s">
        <v>45</v>
      </c>
      <c r="U183" s="102" t="s">
        <v>45</v>
      </c>
      <c r="V183" s="87">
        <f t="shared" si="25"/>
        <v>3</v>
      </c>
      <c r="W183" s="87">
        <f t="shared" si="22"/>
        <v>3</v>
      </c>
      <c r="X183" s="87">
        <f t="shared" si="22"/>
        <v>26</v>
      </c>
      <c r="Y183" s="87">
        <f t="shared" si="22"/>
        <v>40</v>
      </c>
      <c r="Z183" s="87">
        <f t="shared" si="22"/>
        <v>28</v>
      </c>
      <c r="AA183" s="87">
        <f t="shared" si="22"/>
        <v>11</v>
      </c>
      <c r="AB183" s="87">
        <f t="shared" si="26"/>
        <v>111</v>
      </c>
      <c r="AC183" s="26">
        <f t="shared" si="27"/>
        <v>2.7027027027027029E-2</v>
      </c>
      <c r="AD183" s="26">
        <f t="shared" si="23"/>
        <v>2.7027027027027029E-2</v>
      </c>
      <c r="AE183" s="26">
        <f t="shared" si="23"/>
        <v>0.23423423423423423</v>
      </c>
      <c r="AF183" s="26">
        <f t="shared" si="23"/>
        <v>0.36036036036036034</v>
      </c>
      <c r="AG183" s="26">
        <f t="shared" si="23"/>
        <v>0.25225225225225223</v>
      </c>
      <c r="AH183" s="26">
        <f t="shared" si="23"/>
        <v>9.90990990990991E-2</v>
      </c>
      <c r="AI183" s="87">
        <f t="shared" si="24"/>
        <v>3.87</v>
      </c>
      <c r="AJ183" s="87">
        <f t="shared" si="24"/>
        <v>0.96</v>
      </c>
      <c r="AK183" s="87">
        <f t="shared" si="24"/>
        <v>4</v>
      </c>
      <c r="AL183" s="87">
        <f t="shared" si="24"/>
        <v>4</v>
      </c>
      <c r="AM183" s="92"/>
      <c r="AN183" s="92"/>
      <c r="AO183" s="92"/>
      <c r="AP183" s="92"/>
      <c r="AQ183" s="92"/>
      <c r="AR183" s="92"/>
      <c r="AS183" s="92"/>
    </row>
    <row r="184" spans="1:45" s="27" customFormat="1" ht="18.75" customHeight="1">
      <c r="A184" s="59" t="s">
        <v>84</v>
      </c>
      <c r="B184" s="101" t="s">
        <v>46</v>
      </c>
      <c r="C184" s="102" t="s">
        <v>47</v>
      </c>
      <c r="D184" s="102" t="s">
        <v>47</v>
      </c>
      <c r="E184" s="102" t="s">
        <v>47</v>
      </c>
      <c r="F184" s="102" t="s">
        <v>47</v>
      </c>
      <c r="G184" s="102" t="s">
        <v>47</v>
      </c>
      <c r="H184" s="102" t="s">
        <v>47</v>
      </c>
      <c r="I184" s="102" t="s">
        <v>47</v>
      </c>
      <c r="J184" s="102" t="s">
        <v>47</v>
      </c>
      <c r="K184" s="102" t="s">
        <v>47</v>
      </c>
      <c r="L184" s="102" t="s">
        <v>47</v>
      </c>
      <c r="M184" s="102" t="s">
        <v>47</v>
      </c>
      <c r="N184" s="102" t="s">
        <v>47</v>
      </c>
      <c r="O184" s="102" t="s">
        <v>47</v>
      </c>
      <c r="P184" s="102" t="s">
        <v>47</v>
      </c>
      <c r="Q184" s="102" t="s">
        <v>47</v>
      </c>
      <c r="R184" s="102" t="s">
        <v>47</v>
      </c>
      <c r="S184" s="102" t="s">
        <v>47</v>
      </c>
      <c r="T184" s="102" t="s">
        <v>47</v>
      </c>
      <c r="U184" s="102" t="s">
        <v>47</v>
      </c>
      <c r="V184" s="87">
        <f t="shared" si="25"/>
        <v>1</v>
      </c>
      <c r="W184" s="87">
        <f t="shared" si="22"/>
        <v>8</v>
      </c>
      <c r="X184" s="87">
        <f t="shared" si="22"/>
        <v>8</v>
      </c>
      <c r="Y184" s="87">
        <f t="shared" si="22"/>
        <v>46</v>
      </c>
      <c r="Z184" s="87">
        <f t="shared" si="22"/>
        <v>46</v>
      </c>
      <c r="AA184" s="87">
        <f t="shared" si="22"/>
        <v>2</v>
      </c>
      <c r="AB184" s="87">
        <f t="shared" si="26"/>
        <v>111</v>
      </c>
      <c r="AC184" s="26">
        <f t="shared" si="27"/>
        <v>9.0090090090090089E-3</v>
      </c>
      <c r="AD184" s="26">
        <f t="shared" si="23"/>
        <v>7.2072072072072071E-2</v>
      </c>
      <c r="AE184" s="26">
        <f t="shared" si="23"/>
        <v>7.2072072072072071E-2</v>
      </c>
      <c r="AF184" s="26">
        <f t="shared" si="23"/>
        <v>0.4144144144144144</v>
      </c>
      <c r="AG184" s="26">
        <f t="shared" si="23"/>
        <v>0.4144144144144144</v>
      </c>
      <c r="AH184" s="26">
        <f t="shared" si="23"/>
        <v>1.8018018018018018E-2</v>
      </c>
      <c r="AI184" s="87">
        <f t="shared" si="24"/>
        <v>4.17</v>
      </c>
      <c r="AJ184" s="87">
        <f t="shared" si="24"/>
        <v>0.92</v>
      </c>
      <c r="AK184" s="87">
        <f t="shared" si="24"/>
        <v>4</v>
      </c>
      <c r="AL184" s="87">
        <f t="shared" si="24"/>
        <v>4</v>
      </c>
      <c r="AM184" s="24"/>
      <c r="AN184" s="24"/>
      <c r="AO184" s="24"/>
      <c r="AP184" s="24"/>
      <c r="AQ184" s="24"/>
      <c r="AR184" s="24"/>
      <c r="AS184" s="24"/>
    </row>
    <row r="185" spans="1:45" s="27" customFormat="1" ht="18.75" customHeight="1">
      <c r="A185" s="25" t="s">
        <v>85</v>
      </c>
      <c r="B185" s="101" t="s">
        <v>48</v>
      </c>
      <c r="C185" s="102" t="s">
        <v>49</v>
      </c>
      <c r="D185" s="102" t="s">
        <v>49</v>
      </c>
      <c r="E185" s="102" t="s">
        <v>49</v>
      </c>
      <c r="F185" s="102" t="s">
        <v>49</v>
      </c>
      <c r="G185" s="102" t="s">
        <v>49</v>
      </c>
      <c r="H185" s="102" t="s">
        <v>49</v>
      </c>
      <c r="I185" s="102" t="s">
        <v>49</v>
      </c>
      <c r="J185" s="102" t="s">
        <v>49</v>
      </c>
      <c r="K185" s="102" t="s">
        <v>49</v>
      </c>
      <c r="L185" s="102" t="s">
        <v>49</v>
      </c>
      <c r="M185" s="102" t="s">
        <v>49</v>
      </c>
      <c r="N185" s="102" t="s">
        <v>49</v>
      </c>
      <c r="O185" s="102" t="s">
        <v>49</v>
      </c>
      <c r="P185" s="102" t="s">
        <v>49</v>
      </c>
      <c r="Q185" s="102" t="s">
        <v>49</v>
      </c>
      <c r="R185" s="102" t="s">
        <v>49</v>
      </c>
      <c r="S185" s="102" t="s">
        <v>49</v>
      </c>
      <c r="T185" s="102" t="s">
        <v>49</v>
      </c>
      <c r="U185" s="102" t="s">
        <v>49</v>
      </c>
      <c r="V185" s="87">
        <f t="shared" si="25"/>
        <v>3</v>
      </c>
      <c r="W185" s="87">
        <f t="shared" si="22"/>
        <v>9</v>
      </c>
      <c r="X185" s="87">
        <f t="shared" si="22"/>
        <v>12</v>
      </c>
      <c r="Y185" s="87">
        <f t="shared" si="22"/>
        <v>48</v>
      </c>
      <c r="Z185" s="87">
        <f t="shared" si="22"/>
        <v>31</v>
      </c>
      <c r="AA185" s="87">
        <f t="shared" si="22"/>
        <v>8</v>
      </c>
      <c r="AB185" s="87">
        <f t="shared" si="26"/>
        <v>111</v>
      </c>
      <c r="AC185" s="26">
        <f t="shared" si="27"/>
        <v>2.7027027027027029E-2</v>
      </c>
      <c r="AD185" s="26">
        <f t="shared" si="23"/>
        <v>8.1081081081081086E-2</v>
      </c>
      <c r="AE185" s="26">
        <f t="shared" si="23"/>
        <v>0.10810810810810811</v>
      </c>
      <c r="AF185" s="26">
        <f t="shared" si="23"/>
        <v>0.43243243243243246</v>
      </c>
      <c r="AG185" s="26">
        <f t="shared" si="23"/>
        <v>0.27927927927927926</v>
      </c>
      <c r="AH185" s="26">
        <f t="shared" si="23"/>
        <v>7.2072072072072071E-2</v>
      </c>
      <c r="AI185" s="87">
        <f t="shared" si="24"/>
        <v>3.92</v>
      </c>
      <c r="AJ185" s="87">
        <f t="shared" si="24"/>
        <v>1.02</v>
      </c>
      <c r="AK185" s="87">
        <f t="shared" si="24"/>
        <v>4</v>
      </c>
      <c r="AL185" s="87">
        <f t="shared" si="24"/>
        <v>4</v>
      </c>
      <c r="AM185" s="24"/>
      <c r="AN185" s="24"/>
      <c r="AO185" s="24"/>
      <c r="AP185" s="24"/>
      <c r="AQ185" s="24"/>
      <c r="AR185" s="24"/>
      <c r="AS185" s="24"/>
    </row>
    <row r="186" spans="1:45" s="27" customFormat="1" ht="18.75" customHeight="1">
      <c r="A186" s="59" t="s">
        <v>89</v>
      </c>
      <c r="B186" s="101" t="s">
        <v>82</v>
      </c>
      <c r="C186" s="102" t="s">
        <v>49</v>
      </c>
      <c r="D186" s="102" t="s">
        <v>49</v>
      </c>
      <c r="E186" s="102" t="s">
        <v>49</v>
      </c>
      <c r="F186" s="102" t="s">
        <v>49</v>
      </c>
      <c r="G186" s="102" t="s">
        <v>49</v>
      </c>
      <c r="H186" s="102" t="s">
        <v>49</v>
      </c>
      <c r="I186" s="102" t="s">
        <v>49</v>
      </c>
      <c r="J186" s="102" t="s">
        <v>49</v>
      </c>
      <c r="K186" s="102" t="s">
        <v>49</v>
      </c>
      <c r="L186" s="102" t="s">
        <v>49</v>
      </c>
      <c r="M186" s="102" t="s">
        <v>49</v>
      </c>
      <c r="N186" s="102" t="s">
        <v>49</v>
      </c>
      <c r="O186" s="102" t="s">
        <v>49</v>
      </c>
      <c r="P186" s="102" t="s">
        <v>49</v>
      </c>
      <c r="Q186" s="102" t="s">
        <v>49</v>
      </c>
      <c r="R186" s="102" t="s">
        <v>49</v>
      </c>
      <c r="S186" s="102" t="s">
        <v>49</v>
      </c>
      <c r="T186" s="102" t="s">
        <v>49</v>
      </c>
      <c r="U186" s="102" t="s">
        <v>49</v>
      </c>
      <c r="V186" s="87">
        <f t="shared" si="25"/>
        <v>2</v>
      </c>
      <c r="W186" s="87">
        <f t="shared" si="22"/>
        <v>4</v>
      </c>
      <c r="X186" s="87">
        <f t="shared" si="22"/>
        <v>11</v>
      </c>
      <c r="Y186" s="87">
        <f t="shared" si="22"/>
        <v>20</v>
      </c>
      <c r="Z186" s="87">
        <f t="shared" si="22"/>
        <v>22</v>
      </c>
      <c r="AA186" s="87">
        <f t="shared" si="22"/>
        <v>52</v>
      </c>
      <c r="AB186" s="87">
        <f t="shared" si="26"/>
        <v>111</v>
      </c>
      <c r="AC186" s="26">
        <f t="shared" si="27"/>
        <v>1.8018018018018018E-2</v>
      </c>
      <c r="AD186" s="26">
        <f t="shared" si="23"/>
        <v>3.6036036036036036E-2</v>
      </c>
      <c r="AE186" s="26">
        <f t="shared" si="23"/>
        <v>9.90990990990991E-2</v>
      </c>
      <c r="AF186" s="26">
        <f t="shared" si="23"/>
        <v>0.18018018018018017</v>
      </c>
      <c r="AG186" s="26">
        <f t="shared" si="23"/>
        <v>0.1981981981981982</v>
      </c>
      <c r="AH186" s="26">
        <f t="shared" si="23"/>
        <v>0.46846846846846846</v>
      </c>
      <c r="AI186" s="87">
        <f t="shared" si="24"/>
        <v>3.95</v>
      </c>
      <c r="AJ186" s="87">
        <f t="shared" si="24"/>
        <v>1.07</v>
      </c>
      <c r="AK186" s="87">
        <f t="shared" si="24"/>
        <v>4</v>
      </c>
      <c r="AL186" s="87">
        <f t="shared" si="24"/>
        <v>5</v>
      </c>
      <c r="AM186" s="24"/>
      <c r="AN186" s="24"/>
      <c r="AO186" s="24"/>
      <c r="AP186" s="24"/>
      <c r="AQ186" s="24"/>
      <c r="AR186" s="24"/>
      <c r="AS186" s="24"/>
    </row>
    <row r="187" spans="1:45" s="27" customFormat="1" ht="18.75" customHeight="1">
      <c r="A187" s="25" t="s">
        <v>90</v>
      </c>
      <c r="B187" s="101" t="s">
        <v>50</v>
      </c>
      <c r="C187" s="102" t="s">
        <v>51</v>
      </c>
      <c r="D187" s="102" t="s">
        <v>51</v>
      </c>
      <c r="E187" s="102" t="s">
        <v>51</v>
      </c>
      <c r="F187" s="102" t="s">
        <v>51</v>
      </c>
      <c r="G187" s="102" t="s">
        <v>51</v>
      </c>
      <c r="H187" s="102" t="s">
        <v>51</v>
      </c>
      <c r="I187" s="102" t="s">
        <v>51</v>
      </c>
      <c r="J187" s="102" t="s">
        <v>51</v>
      </c>
      <c r="K187" s="102" t="s">
        <v>51</v>
      </c>
      <c r="L187" s="102" t="s">
        <v>51</v>
      </c>
      <c r="M187" s="102" t="s">
        <v>51</v>
      </c>
      <c r="N187" s="102" t="s">
        <v>51</v>
      </c>
      <c r="O187" s="102" t="s">
        <v>51</v>
      </c>
      <c r="P187" s="102" t="s">
        <v>51</v>
      </c>
      <c r="Q187" s="102" t="s">
        <v>51</v>
      </c>
      <c r="R187" s="102" t="s">
        <v>51</v>
      </c>
      <c r="S187" s="102" t="s">
        <v>51</v>
      </c>
      <c r="T187" s="102" t="s">
        <v>51</v>
      </c>
      <c r="U187" s="102" t="s">
        <v>51</v>
      </c>
      <c r="V187" s="87">
        <f t="shared" si="25"/>
        <v>3</v>
      </c>
      <c r="W187" s="87">
        <f t="shared" si="22"/>
        <v>8</v>
      </c>
      <c r="X187" s="87">
        <f t="shared" si="22"/>
        <v>12</v>
      </c>
      <c r="Y187" s="87">
        <f t="shared" si="22"/>
        <v>39</v>
      </c>
      <c r="Z187" s="87">
        <f t="shared" si="22"/>
        <v>34</v>
      </c>
      <c r="AA187" s="87">
        <f t="shared" si="22"/>
        <v>15</v>
      </c>
      <c r="AB187" s="87">
        <f t="shared" si="26"/>
        <v>111</v>
      </c>
      <c r="AC187" s="26">
        <f>V187/$AB187</f>
        <v>2.7027027027027029E-2</v>
      </c>
      <c r="AD187" s="26">
        <f t="shared" si="23"/>
        <v>7.2072072072072071E-2</v>
      </c>
      <c r="AE187" s="26">
        <f t="shared" si="23"/>
        <v>0.10810810810810811</v>
      </c>
      <c r="AF187" s="26">
        <f t="shared" si="23"/>
        <v>0.35135135135135137</v>
      </c>
      <c r="AG187" s="26">
        <f t="shared" si="23"/>
        <v>0.30630630630630629</v>
      </c>
      <c r="AH187" s="26">
        <f t="shared" si="23"/>
        <v>0.13513513513513514</v>
      </c>
      <c r="AI187" s="87">
        <f t="shared" si="24"/>
        <v>3.97</v>
      </c>
      <c r="AJ187" s="87">
        <f t="shared" si="24"/>
        <v>1.05</v>
      </c>
      <c r="AK187" s="87">
        <f t="shared" si="24"/>
        <v>4</v>
      </c>
      <c r="AL187" s="87">
        <f t="shared" si="24"/>
        <v>4</v>
      </c>
      <c r="AM187" s="24"/>
      <c r="AN187" s="24"/>
      <c r="AO187" s="24"/>
      <c r="AP187" s="24"/>
      <c r="AQ187" s="24"/>
      <c r="AR187" s="24"/>
      <c r="AS187" s="24"/>
    </row>
    <row r="188" spans="1:4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AM188" s="24"/>
      <c r="AN188" s="24"/>
      <c r="AO188" s="24"/>
      <c r="AP188" s="24"/>
      <c r="AQ188" s="24"/>
      <c r="AR188" s="24"/>
      <c r="AS188" s="24"/>
    </row>
    <row r="189" spans="1:45" ht="15" customHeight="1">
      <c r="A189" t="s">
        <v>29</v>
      </c>
      <c r="B189" t="s">
        <v>30</v>
      </c>
      <c r="C189" s="23"/>
      <c r="D189" s="23"/>
      <c r="E189" s="23"/>
      <c r="F189" s="23"/>
      <c r="G189" s="23"/>
      <c r="AM189" s="24"/>
      <c r="AN189" s="24"/>
      <c r="AO189" s="24"/>
      <c r="AP189" s="24"/>
      <c r="AQ189" s="24"/>
      <c r="AR189" s="24"/>
      <c r="AS189" s="24"/>
    </row>
    <row r="190" spans="1:45" ht="15" customHeight="1">
      <c r="A190" s="23">
        <f>+AO86</f>
        <v>10</v>
      </c>
      <c r="B190" s="23">
        <f>+AO87</f>
        <v>10</v>
      </c>
      <c r="C190" s="23">
        <f>SUM(A190:B190)</f>
        <v>20</v>
      </c>
      <c r="D190" s="23"/>
      <c r="E190" s="23"/>
      <c r="F190" s="23"/>
      <c r="G190" s="23"/>
      <c r="AM190" s="24"/>
      <c r="AN190" s="24"/>
      <c r="AO190" s="24"/>
      <c r="AP190" s="24"/>
      <c r="AQ190" s="24"/>
      <c r="AR190" s="24"/>
      <c r="AS190" s="24"/>
    </row>
    <row r="191" spans="1:45" ht="15" customHeight="1">
      <c r="A191" s="23">
        <f>+AO95</f>
        <v>4</v>
      </c>
      <c r="B191" s="23">
        <f>+AO96</f>
        <v>107</v>
      </c>
      <c r="C191" s="23">
        <f t="shared" ref="C191:C197" si="28">SUM(A191:B191)</f>
        <v>111</v>
      </c>
      <c r="D191" s="23"/>
      <c r="E191" s="23"/>
      <c r="F191" s="23"/>
      <c r="G191" s="23"/>
      <c r="Q191" s="73"/>
      <c r="R191" s="24"/>
      <c r="S191" s="24"/>
      <c r="T191" s="24"/>
      <c r="U191" s="24"/>
      <c r="V191" s="24"/>
      <c r="W191" s="24"/>
      <c r="X191" s="24"/>
      <c r="AM191" s="27"/>
      <c r="AN191" s="27"/>
      <c r="AO191" s="27"/>
      <c r="AP191" s="27"/>
      <c r="AQ191" s="27"/>
      <c r="AR191" s="27"/>
      <c r="AS191" s="27"/>
    </row>
    <row r="192" spans="1:45" ht="15" customHeight="1">
      <c r="A192" s="23">
        <f>+AO104</f>
        <v>60</v>
      </c>
      <c r="B192" s="23">
        <f>+AO105</f>
        <v>51</v>
      </c>
      <c r="C192" s="23">
        <f t="shared" si="28"/>
        <v>111</v>
      </c>
      <c r="D192" s="23"/>
      <c r="E192" s="23"/>
      <c r="F192" s="23"/>
      <c r="G192" s="23"/>
      <c r="Q192" s="73"/>
      <c r="R192" s="24"/>
      <c r="S192" s="24"/>
      <c r="T192" s="24"/>
      <c r="U192" s="24"/>
      <c r="V192" s="24"/>
      <c r="W192" s="24"/>
      <c r="X192" s="24"/>
      <c r="AM192" s="27"/>
      <c r="AN192" s="27"/>
      <c r="AO192" s="27"/>
      <c r="AP192" s="27"/>
      <c r="AQ192" s="27"/>
      <c r="AR192" s="27"/>
      <c r="AS192" s="27"/>
    </row>
    <row r="193" spans="1:45" ht="15" customHeight="1">
      <c r="A193" s="23">
        <f>+AO114</f>
        <v>19</v>
      </c>
      <c r="B193" s="23">
        <f>+AO115</f>
        <v>41</v>
      </c>
      <c r="C193" s="23">
        <f t="shared" si="28"/>
        <v>60</v>
      </c>
      <c r="D193" s="23"/>
      <c r="E193" s="23"/>
      <c r="F193" s="23"/>
      <c r="G193" s="23"/>
      <c r="Q193" s="73"/>
      <c r="R193" s="24"/>
      <c r="S193" s="24"/>
      <c r="T193" s="24"/>
      <c r="U193" s="24"/>
      <c r="V193" s="24"/>
      <c r="W193" s="24"/>
      <c r="X193" s="24"/>
      <c r="AM193" s="27"/>
      <c r="AN193" s="27"/>
      <c r="AO193" s="27"/>
      <c r="AP193" s="27"/>
      <c r="AQ193" s="27"/>
      <c r="AR193" s="27"/>
      <c r="AS193" s="27"/>
    </row>
    <row r="194" spans="1:45" ht="15" customHeight="1">
      <c r="A194" s="23">
        <f>+AO123</f>
        <v>84</v>
      </c>
      <c r="B194" s="23">
        <f>+AO124</f>
        <v>27</v>
      </c>
      <c r="C194" s="23">
        <f t="shared" si="28"/>
        <v>111</v>
      </c>
      <c r="D194" s="23"/>
      <c r="E194" s="23"/>
      <c r="F194" s="23"/>
      <c r="G194" s="23"/>
      <c r="Q194" s="73"/>
      <c r="R194" s="24"/>
      <c r="S194" s="24"/>
      <c r="T194" s="24"/>
      <c r="U194" s="24"/>
      <c r="V194" s="24"/>
      <c r="W194" s="24"/>
      <c r="X194" s="24"/>
      <c r="AM194" s="27"/>
      <c r="AN194" s="27"/>
      <c r="AO194" s="27"/>
      <c r="AP194" s="27"/>
      <c r="AQ194" s="27"/>
      <c r="AR194" s="27"/>
      <c r="AS194" s="27"/>
    </row>
    <row r="195" spans="1:45" ht="15" customHeight="1">
      <c r="A195" s="23">
        <f>+AO132</f>
        <v>109</v>
      </c>
      <c r="B195" s="23">
        <f>+AO133</f>
        <v>2</v>
      </c>
      <c r="C195" s="23">
        <f t="shared" si="28"/>
        <v>111</v>
      </c>
      <c r="D195" s="23"/>
      <c r="E195" s="23"/>
      <c r="F195" s="23"/>
      <c r="G195" s="23"/>
      <c r="Q195" s="73"/>
      <c r="R195" s="24"/>
      <c r="S195" s="24"/>
      <c r="T195" s="24"/>
      <c r="U195" s="24"/>
      <c r="V195" s="24"/>
      <c r="W195" s="24"/>
      <c r="X195" s="24"/>
      <c r="AM195" s="27"/>
      <c r="AN195" s="27"/>
      <c r="AO195" s="27"/>
      <c r="AP195" s="27"/>
      <c r="AQ195" s="27"/>
      <c r="AR195" s="27"/>
      <c r="AS195" s="27"/>
    </row>
    <row r="196" spans="1:45" ht="15" customHeight="1">
      <c r="A196" s="23">
        <f>+AO142</f>
        <v>93</v>
      </c>
      <c r="B196" s="23">
        <f>+AO143</f>
        <v>16</v>
      </c>
      <c r="C196" s="23">
        <f t="shared" si="28"/>
        <v>109</v>
      </c>
      <c r="Q196" s="73"/>
      <c r="R196" s="24"/>
      <c r="S196" s="24"/>
      <c r="T196" s="24"/>
      <c r="U196" s="24"/>
      <c r="V196" s="24"/>
      <c r="W196" s="24"/>
      <c r="X196" s="24"/>
    </row>
    <row r="197" spans="1:45" ht="15" customHeight="1">
      <c r="A197" s="23">
        <f>+AO151</f>
        <v>51</v>
      </c>
      <c r="B197" s="23">
        <f>+AO152</f>
        <v>60</v>
      </c>
      <c r="C197" s="23">
        <f t="shared" si="28"/>
        <v>111</v>
      </c>
      <c r="Q197" s="73"/>
      <c r="R197" s="24"/>
      <c r="S197" s="24"/>
      <c r="T197" s="24"/>
      <c r="U197" s="24"/>
      <c r="V197" s="24"/>
      <c r="W197" s="24"/>
      <c r="X197" s="24"/>
    </row>
    <row r="198" spans="1:45" ht="15" customHeight="1">
      <c r="Q198" s="73"/>
      <c r="R198" s="24"/>
      <c r="S198" s="24"/>
      <c r="T198" s="24"/>
      <c r="U198" s="24"/>
      <c r="V198" s="24"/>
      <c r="W198" s="24"/>
      <c r="X198" s="24"/>
    </row>
    <row r="199" spans="1:45" ht="15" customHeight="1">
      <c r="Q199" s="74"/>
      <c r="R199" s="27"/>
      <c r="S199" s="27"/>
      <c r="T199" s="27"/>
      <c r="U199" s="27"/>
      <c r="V199" s="27"/>
      <c r="W199" s="27"/>
      <c r="X199" s="27"/>
    </row>
    <row r="200" spans="1:45" ht="15" customHeight="1">
      <c r="A200" s="72" t="s">
        <v>126</v>
      </c>
      <c r="B200" s="92"/>
      <c r="C200" s="92"/>
      <c r="Q200" s="74"/>
      <c r="R200" s="27"/>
      <c r="S200" s="27"/>
      <c r="T200" s="27"/>
      <c r="U200" s="27"/>
      <c r="V200" s="27"/>
      <c r="W200" s="27"/>
      <c r="X200" s="27"/>
    </row>
    <row r="201" spans="1:45" ht="15" customHeight="1">
      <c r="A201" s="72"/>
      <c r="B201" s="92"/>
      <c r="C201" s="92" t="s">
        <v>96</v>
      </c>
      <c r="Q201" s="74"/>
      <c r="R201" s="27"/>
      <c r="S201" s="27"/>
      <c r="T201" s="27"/>
      <c r="U201" s="27"/>
      <c r="V201" s="27"/>
      <c r="W201" s="27"/>
      <c r="X201" s="27"/>
    </row>
    <row r="202" spans="1:45" ht="15" customHeight="1">
      <c r="A202" s="72" t="s">
        <v>100</v>
      </c>
      <c r="B202" s="92"/>
      <c r="C202" s="92">
        <v>91</v>
      </c>
      <c r="Q202" s="74"/>
      <c r="R202" s="27"/>
      <c r="S202" s="27"/>
      <c r="T202" s="27"/>
      <c r="U202" s="27"/>
      <c r="V202" s="27"/>
      <c r="W202" s="27"/>
      <c r="X202" s="27"/>
    </row>
    <row r="203" spans="1:45" ht="15" customHeight="1">
      <c r="A203" s="72"/>
      <c r="B203" s="92" t="s">
        <v>185</v>
      </c>
      <c r="C203" s="92">
        <v>10</v>
      </c>
      <c r="Q203" s="74"/>
      <c r="R203" s="27"/>
      <c r="S203" s="27"/>
      <c r="T203" s="27"/>
      <c r="U203" s="27"/>
      <c r="V203" s="27"/>
      <c r="W203" s="27"/>
      <c r="X203" s="27"/>
    </row>
    <row r="204" spans="1:45" ht="15" customHeight="1">
      <c r="A204" s="72"/>
      <c r="B204" s="92" t="s">
        <v>30</v>
      </c>
      <c r="C204" s="92">
        <v>10</v>
      </c>
      <c r="Q204" s="74"/>
      <c r="R204" s="27"/>
      <c r="S204" s="27"/>
      <c r="T204" s="27"/>
      <c r="U204" s="27"/>
      <c r="V204" s="27"/>
      <c r="W204" s="27"/>
      <c r="X204" s="27"/>
    </row>
    <row r="205" spans="1:45" ht="15" customHeight="1">
      <c r="A205" s="72"/>
      <c r="B205" s="92" t="s">
        <v>92</v>
      </c>
      <c r="C205" s="92">
        <v>111</v>
      </c>
      <c r="Q205" s="74"/>
      <c r="R205" s="27"/>
      <c r="S205" s="27"/>
      <c r="T205" s="27"/>
      <c r="U205" s="27"/>
      <c r="V205" s="27"/>
      <c r="W205" s="27"/>
      <c r="X205" s="27"/>
    </row>
    <row r="206" spans="1:45" ht="15" customHeight="1">
      <c r="A206" s="72" t="s">
        <v>146</v>
      </c>
      <c r="B206" s="92"/>
      <c r="C206" s="92"/>
      <c r="Q206" s="74"/>
      <c r="R206" s="27"/>
      <c r="S206" s="27"/>
      <c r="T206" s="27"/>
      <c r="U206" s="27"/>
      <c r="V206" s="27"/>
      <c r="W206" s="27"/>
      <c r="X206" s="27"/>
    </row>
    <row r="207" spans="1:45" ht="15" customHeight="1">
      <c r="A207" s="72"/>
      <c r="B207" s="92"/>
      <c r="C207" s="92"/>
      <c r="Q207" s="74"/>
      <c r="R207" s="27"/>
      <c r="S207" s="27"/>
      <c r="T207" s="27"/>
      <c r="U207" s="27"/>
      <c r="V207" s="27"/>
      <c r="W207" s="27"/>
      <c r="X207" s="27"/>
    </row>
    <row r="208" spans="1:45" ht="15" customHeight="1">
      <c r="A208" s="72"/>
      <c r="B208" s="92"/>
      <c r="C208" s="92"/>
      <c r="Q208" s="74"/>
      <c r="R208" s="27"/>
      <c r="S208" s="27"/>
      <c r="T208" s="27"/>
      <c r="U208" s="27"/>
      <c r="V208" s="27"/>
      <c r="W208" s="27"/>
      <c r="X208" s="27"/>
    </row>
    <row r="209" spans="1:24" ht="15" customHeight="1">
      <c r="A209" s="72"/>
      <c r="B209" s="92"/>
      <c r="C209" s="92"/>
      <c r="Q209" s="74"/>
      <c r="R209" s="27"/>
      <c r="S209" s="27"/>
      <c r="T209" s="27"/>
      <c r="U209" s="27"/>
      <c r="V209" s="27"/>
      <c r="W209" s="27"/>
      <c r="X209" s="27"/>
    </row>
    <row r="210" spans="1:24" ht="15" customHeight="1">
      <c r="A210" s="72" t="s">
        <v>190</v>
      </c>
      <c r="B210" s="92"/>
      <c r="C210" s="92"/>
      <c r="Q210" s="74"/>
      <c r="R210" s="27"/>
      <c r="S210" s="27"/>
      <c r="T210" s="27"/>
      <c r="U210" s="27"/>
      <c r="V210" s="27"/>
      <c r="W210" s="27"/>
      <c r="X210" s="27"/>
    </row>
    <row r="211" spans="1:24" ht="15" customHeight="1">
      <c r="A211" s="72"/>
      <c r="B211" s="92"/>
      <c r="C211" s="92" t="s">
        <v>96</v>
      </c>
      <c r="Q211" s="72"/>
    </row>
    <row r="212" spans="1:24" ht="15" customHeight="1">
      <c r="A212" s="72" t="s">
        <v>100</v>
      </c>
      <c r="B212" s="92" t="s">
        <v>185</v>
      </c>
      <c r="C212" s="92">
        <v>4</v>
      </c>
      <c r="Q212" s="72"/>
    </row>
    <row r="213" spans="1:24" ht="15" customHeight="1">
      <c r="A213" s="72"/>
      <c r="B213" s="92" t="s">
        <v>30</v>
      </c>
      <c r="C213" s="92">
        <v>107</v>
      </c>
      <c r="Q213" s="72"/>
    </row>
    <row r="214" spans="1:24" ht="15" customHeight="1">
      <c r="A214" s="72"/>
      <c r="B214" s="92" t="s">
        <v>92</v>
      </c>
      <c r="C214" s="92">
        <v>111</v>
      </c>
      <c r="Q214" s="72"/>
    </row>
    <row r="215" spans="1:24" ht="15" customHeight="1">
      <c r="A215" s="93" t="s">
        <v>146</v>
      </c>
      <c r="B215" s="94"/>
      <c r="C215" s="94"/>
      <c r="Q215" s="72"/>
    </row>
    <row r="216" spans="1:24" ht="15" customHeight="1">
      <c r="A216" s="72"/>
      <c r="B216" s="92"/>
      <c r="C216" s="92"/>
      <c r="Q216" s="72"/>
    </row>
    <row r="217" spans="1:24" ht="15" customHeight="1">
      <c r="A217" s="72"/>
      <c r="B217" s="92"/>
      <c r="C217" s="92"/>
      <c r="Q217" s="72"/>
    </row>
    <row r="218" spans="1:24" ht="15" customHeight="1">
      <c r="A218" s="72"/>
      <c r="B218" s="92"/>
      <c r="C218" s="92"/>
      <c r="Q218" s="72"/>
    </row>
    <row r="219" spans="1:24">
      <c r="A219" s="72" t="s">
        <v>128</v>
      </c>
      <c r="B219" s="92"/>
      <c r="C219" s="92"/>
    </row>
    <row r="220" spans="1:24">
      <c r="A220" s="72"/>
      <c r="B220" s="92"/>
      <c r="C220" s="92" t="s">
        <v>96</v>
      </c>
    </row>
    <row r="221" spans="1:24">
      <c r="A221" s="72" t="s">
        <v>100</v>
      </c>
      <c r="B221" s="92" t="s">
        <v>185</v>
      </c>
      <c r="C221" s="92">
        <v>60</v>
      </c>
    </row>
    <row r="222" spans="1:24">
      <c r="A222" s="72"/>
      <c r="B222" s="92" t="s">
        <v>30</v>
      </c>
      <c r="C222" s="92">
        <v>51</v>
      </c>
    </row>
    <row r="223" spans="1:24">
      <c r="A223" s="72"/>
      <c r="B223" s="92" t="s">
        <v>92</v>
      </c>
      <c r="C223" s="92">
        <v>111</v>
      </c>
    </row>
    <row r="224" spans="1:24">
      <c r="A224" s="72" t="s">
        <v>146</v>
      </c>
      <c r="B224" s="92"/>
      <c r="C224" s="92"/>
    </row>
    <row r="225" spans="1:3">
      <c r="A225" s="72"/>
      <c r="B225" s="92"/>
      <c r="C225" s="92"/>
    </row>
    <row r="226" spans="1:3">
      <c r="A226" s="72"/>
      <c r="B226" s="92"/>
      <c r="C226" s="92"/>
    </row>
    <row r="227" spans="1:3">
      <c r="A227" s="72"/>
      <c r="B227" s="92"/>
      <c r="C227" s="92"/>
    </row>
    <row r="228" spans="1:3">
      <c r="A228" s="72" t="s">
        <v>191</v>
      </c>
      <c r="B228" s="92"/>
      <c r="C228" s="92"/>
    </row>
    <row r="229" spans="1:3">
      <c r="A229" s="72"/>
      <c r="B229" s="92"/>
      <c r="C229" s="92" t="s">
        <v>96</v>
      </c>
    </row>
    <row r="230" spans="1:3">
      <c r="A230" s="72" t="s">
        <v>100</v>
      </c>
      <c r="B230" s="92"/>
      <c r="C230" s="92">
        <v>51</v>
      </c>
    </row>
    <row r="231" spans="1:3">
      <c r="A231" s="72"/>
      <c r="B231" s="92" t="s">
        <v>185</v>
      </c>
      <c r="C231" s="92">
        <v>19</v>
      </c>
    </row>
    <row r="232" spans="1:3">
      <c r="A232" s="72"/>
      <c r="B232" s="92" t="s">
        <v>30</v>
      </c>
      <c r="C232" s="92">
        <v>41</v>
      </c>
    </row>
    <row r="233" spans="1:3">
      <c r="A233" s="72"/>
      <c r="B233" s="92" t="s">
        <v>92</v>
      </c>
      <c r="C233" s="92">
        <v>111</v>
      </c>
    </row>
    <row r="234" spans="1:3">
      <c r="A234" s="72" t="s">
        <v>146</v>
      </c>
      <c r="B234" s="92"/>
      <c r="C234" s="92"/>
    </row>
    <row r="235" spans="1:3">
      <c r="A235" s="72"/>
      <c r="B235" s="92"/>
      <c r="C235" s="92"/>
    </row>
    <row r="236" spans="1:3">
      <c r="A236" s="72"/>
      <c r="B236" s="92"/>
      <c r="C236" s="92"/>
    </row>
    <row r="237" spans="1:3">
      <c r="A237" s="72"/>
      <c r="B237" s="92"/>
      <c r="C237" s="92"/>
    </row>
    <row r="238" spans="1:3">
      <c r="A238" s="72" t="s">
        <v>192</v>
      </c>
      <c r="B238" s="92"/>
      <c r="C238" s="92"/>
    </row>
    <row r="239" spans="1:3">
      <c r="A239" s="72"/>
      <c r="B239" s="92"/>
      <c r="C239" s="92" t="s">
        <v>96</v>
      </c>
    </row>
    <row r="240" spans="1:3">
      <c r="A240" s="76" t="s">
        <v>100</v>
      </c>
      <c r="B240" s="77" t="s">
        <v>185</v>
      </c>
      <c r="C240" s="77">
        <v>84</v>
      </c>
    </row>
    <row r="241" spans="1:3">
      <c r="A241" s="76"/>
      <c r="B241" s="77" t="s">
        <v>30</v>
      </c>
      <c r="C241" s="77">
        <v>27</v>
      </c>
    </row>
    <row r="242" spans="1:3">
      <c r="A242" s="76"/>
      <c r="B242" s="77" t="s">
        <v>92</v>
      </c>
      <c r="C242" s="77">
        <v>111</v>
      </c>
    </row>
    <row r="243" spans="1:3">
      <c r="A243" s="76" t="s">
        <v>146</v>
      </c>
      <c r="B243" s="77"/>
      <c r="C243" s="77"/>
    </row>
    <row r="244" spans="1:3">
      <c r="A244" s="76"/>
      <c r="B244" s="77"/>
      <c r="C244" s="77"/>
    </row>
    <row r="245" spans="1:3">
      <c r="A245" s="76"/>
      <c r="B245" s="77"/>
      <c r="C245" s="77"/>
    </row>
    <row r="246" spans="1:3">
      <c r="A246" s="72"/>
      <c r="B246" s="92"/>
      <c r="C246" s="92"/>
    </row>
    <row r="247" spans="1:3">
      <c r="A247" s="72" t="s">
        <v>193</v>
      </c>
      <c r="B247" s="92"/>
      <c r="C247" s="92"/>
    </row>
    <row r="248" spans="1:3">
      <c r="A248" s="72"/>
      <c r="B248" s="92"/>
      <c r="C248" s="92" t="s">
        <v>96</v>
      </c>
    </row>
    <row r="249" spans="1:3">
      <c r="A249" s="72" t="s">
        <v>100</v>
      </c>
      <c r="B249" s="92" t="s">
        <v>185</v>
      </c>
      <c r="C249" s="92">
        <v>109</v>
      </c>
    </row>
    <row r="250" spans="1:3">
      <c r="A250" s="72"/>
      <c r="B250" s="92" t="s">
        <v>30</v>
      </c>
      <c r="C250" s="92">
        <v>2</v>
      </c>
    </row>
    <row r="251" spans="1:3">
      <c r="A251" s="72"/>
      <c r="B251" s="92" t="s">
        <v>92</v>
      </c>
      <c r="C251" s="92">
        <v>111</v>
      </c>
    </row>
    <row r="252" spans="1:3">
      <c r="A252" s="72" t="s">
        <v>146</v>
      </c>
      <c r="B252" s="92"/>
      <c r="C252" s="92"/>
    </row>
    <row r="253" spans="1:3">
      <c r="A253" s="72"/>
      <c r="B253" s="92"/>
      <c r="C253" s="92"/>
    </row>
    <row r="254" spans="1:3">
      <c r="A254" s="72"/>
      <c r="B254" s="92"/>
      <c r="C254" s="92"/>
    </row>
    <row r="255" spans="1:3">
      <c r="A255" s="72"/>
      <c r="B255" s="92"/>
      <c r="C255" s="92"/>
    </row>
    <row r="256" spans="1:3">
      <c r="A256" s="72" t="s">
        <v>194</v>
      </c>
      <c r="B256" s="92"/>
      <c r="C256" s="92"/>
    </row>
    <row r="257" spans="1:3">
      <c r="A257" s="72"/>
      <c r="B257" s="92"/>
      <c r="C257" s="92" t="s">
        <v>96</v>
      </c>
    </row>
    <row r="258" spans="1:3">
      <c r="A258" s="72" t="s">
        <v>100</v>
      </c>
      <c r="B258" s="92"/>
      <c r="C258" s="92">
        <v>2</v>
      </c>
    </row>
    <row r="259" spans="1:3">
      <c r="A259" s="72"/>
      <c r="B259" s="92" t="s">
        <v>185</v>
      </c>
      <c r="C259" s="92">
        <v>93</v>
      </c>
    </row>
    <row r="260" spans="1:3">
      <c r="A260" s="72"/>
      <c r="B260" s="92" t="s">
        <v>30</v>
      </c>
      <c r="C260" s="92">
        <v>16</v>
      </c>
    </row>
    <row r="261" spans="1:3">
      <c r="A261" s="72"/>
      <c r="B261" s="92" t="s">
        <v>92</v>
      </c>
      <c r="C261" s="92">
        <v>111</v>
      </c>
    </row>
    <row r="262" spans="1:3">
      <c r="A262" s="72" t="s">
        <v>146</v>
      </c>
      <c r="B262" s="92"/>
      <c r="C262" s="92"/>
    </row>
    <row r="263" spans="1:3">
      <c r="A263" s="72"/>
      <c r="B263" s="92"/>
      <c r="C263" s="92"/>
    </row>
    <row r="264" spans="1:3">
      <c r="A264" s="77"/>
      <c r="B264" s="77"/>
      <c r="C264" s="77"/>
    </row>
    <row r="265" spans="1:3">
      <c r="A265" s="72"/>
      <c r="B265" s="92"/>
      <c r="C265" s="92"/>
    </row>
    <row r="266" spans="1:3">
      <c r="A266" s="72" t="s">
        <v>195</v>
      </c>
      <c r="B266" s="92"/>
      <c r="C266" s="92"/>
    </row>
    <row r="267" spans="1:3">
      <c r="A267" s="76"/>
      <c r="B267" s="77"/>
      <c r="C267" s="77" t="s">
        <v>96</v>
      </c>
    </row>
    <row r="268" spans="1:3">
      <c r="A268" s="72" t="s">
        <v>100</v>
      </c>
      <c r="B268" s="92" t="s">
        <v>185</v>
      </c>
      <c r="C268" s="92">
        <v>51</v>
      </c>
    </row>
    <row r="269" spans="1:3">
      <c r="A269" s="72"/>
      <c r="B269" s="92" t="s">
        <v>30</v>
      </c>
      <c r="C269" s="92">
        <v>60</v>
      </c>
    </row>
    <row r="270" spans="1:3">
      <c r="A270" s="72"/>
      <c r="B270" s="92" t="s">
        <v>92</v>
      </c>
      <c r="C270" s="92">
        <v>111</v>
      </c>
    </row>
  </sheetData>
  <sheetProtection sheet="1" objects="1" scenarios="1"/>
  <mergeCells count="83">
    <mergeCell ref="L42:M42"/>
    <mergeCell ref="L43:M43"/>
    <mergeCell ref="B186:U186"/>
    <mergeCell ref="B187:U187"/>
    <mergeCell ref="B177:U177"/>
    <mergeCell ref="B178:U178"/>
    <mergeCell ref="B179:U179"/>
    <mergeCell ref="B180:U180"/>
    <mergeCell ref="B183:U183"/>
    <mergeCell ref="B184:U184"/>
    <mergeCell ref="A171:E171"/>
    <mergeCell ref="A172:E172"/>
    <mergeCell ref="O123:U123"/>
    <mergeCell ref="A132:U132"/>
    <mergeCell ref="O153:U153"/>
    <mergeCell ref="A157:U157"/>
    <mergeCell ref="V173:AA174"/>
    <mergeCell ref="AC173:AH174"/>
    <mergeCell ref="AI173:AL174"/>
    <mergeCell ref="B175:U175"/>
    <mergeCell ref="B185:U185"/>
    <mergeCell ref="B176:U176"/>
    <mergeCell ref="B181:U181"/>
    <mergeCell ref="B182:U182"/>
    <mergeCell ref="X132:AL132"/>
    <mergeCell ref="V149:AA150"/>
    <mergeCell ref="AC149:AH150"/>
    <mergeCell ref="AI149:AL150"/>
    <mergeCell ref="O152:U152"/>
    <mergeCell ref="A169:E169"/>
    <mergeCell ref="A170:E170"/>
    <mergeCell ref="A114:F114"/>
    <mergeCell ref="A115:F115"/>
    <mergeCell ref="A116:F116"/>
    <mergeCell ref="V120:AA121"/>
    <mergeCell ref="AI120:AL121"/>
    <mergeCell ref="AC120:AH121"/>
    <mergeCell ref="Z82:AL82"/>
    <mergeCell ref="V104:AA105"/>
    <mergeCell ref="AC104:AH105"/>
    <mergeCell ref="AI104:AL105"/>
    <mergeCell ref="A113:U113"/>
    <mergeCell ref="A107:U107"/>
    <mergeCell ref="A82:U82"/>
    <mergeCell ref="Z60:AL60"/>
    <mergeCell ref="B48:J48"/>
    <mergeCell ref="B49:J49"/>
    <mergeCell ref="V52:AA53"/>
    <mergeCell ref="AC52:AH53"/>
    <mergeCell ref="AI52:AL53"/>
    <mergeCell ref="B53:C53"/>
    <mergeCell ref="A54:U54"/>
    <mergeCell ref="B55:U55"/>
    <mergeCell ref="B56:U56"/>
    <mergeCell ref="B57:U57"/>
    <mergeCell ref="A60:U60"/>
    <mergeCell ref="B47:J47"/>
    <mergeCell ref="B30:U30"/>
    <mergeCell ref="B31:U31"/>
    <mergeCell ref="B32:U32"/>
    <mergeCell ref="B33:U33"/>
    <mergeCell ref="A36:U36"/>
    <mergeCell ref="G39:K39"/>
    <mergeCell ref="G40:K40"/>
    <mergeCell ref="G41:K41"/>
    <mergeCell ref="G42:K42"/>
    <mergeCell ref="G43:K43"/>
    <mergeCell ref="B45:U45"/>
    <mergeCell ref="L38:M38"/>
    <mergeCell ref="L39:M39"/>
    <mergeCell ref="L40:M40"/>
    <mergeCell ref="L41:M41"/>
    <mergeCell ref="B29:U29"/>
    <mergeCell ref="A1:AE1"/>
    <mergeCell ref="A6:AL6"/>
    <mergeCell ref="A7:AL7"/>
    <mergeCell ref="A8:AL8"/>
    <mergeCell ref="A13:G13"/>
    <mergeCell ref="A27:U27"/>
    <mergeCell ref="B28:U28"/>
    <mergeCell ref="V25:AA26"/>
    <mergeCell ref="AC25:AH26"/>
    <mergeCell ref="AI25:AL26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100" max="3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D218"/>
  <sheetViews>
    <sheetView view="pageBreakPreview" zoomScale="106" zoomScaleNormal="100" zoomScaleSheetLayoutView="106" workbookViewId="0">
      <selection sqref="A1:AE1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0" bestFit="1" customWidth="1"/>
    <col min="33" max="33" width="9.85546875" customWidth="1"/>
    <col min="34" max="34" width="10.5703125" bestFit="1" customWidth="1"/>
    <col min="35" max="35" width="11.140625" customWidth="1"/>
    <col min="36" max="36" width="14.85546875" bestFit="1" customWidth="1"/>
    <col min="37" max="37" width="12.28515625" bestFit="1" customWidth="1"/>
    <col min="38" max="38" width="13" customWidth="1"/>
    <col min="39" max="39" width="24" style="72" hidden="1" customWidth="1"/>
    <col min="40" max="46" width="24" hidden="1" customWidth="1"/>
    <col min="47" max="56" width="11.42578125" hidden="1" customWidth="1"/>
  </cols>
  <sheetData>
    <row r="1" spans="1:56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M1" s="72" t="s">
        <v>147</v>
      </c>
      <c r="AU1" t="s">
        <v>147</v>
      </c>
    </row>
    <row r="2" spans="1:56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N2">
        <v>1</v>
      </c>
      <c r="AO2">
        <v>2</v>
      </c>
      <c r="AP2">
        <v>3</v>
      </c>
      <c r="AQ2">
        <v>4</v>
      </c>
      <c r="AR2">
        <v>5</v>
      </c>
      <c r="AS2" t="s">
        <v>149</v>
      </c>
      <c r="AT2" t="s">
        <v>92</v>
      </c>
      <c r="AV2">
        <v>1</v>
      </c>
      <c r="AW2">
        <v>2</v>
      </c>
      <c r="AX2">
        <v>3</v>
      </c>
      <c r="AY2">
        <v>4</v>
      </c>
      <c r="AZ2">
        <v>5</v>
      </c>
      <c r="BA2" t="s">
        <v>92</v>
      </c>
    </row>
    <row r="3" spans="1:56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M3" s="72" t="s">
        <v>150</v>
      </c>
      <c r="AN3">
        <v>0</v>
      </c>
      <c r="AO3">
        <v>0</v>
      </c>
      <c r="AP3">
        <v>0</v>
      </c>
      <c r="AQ3">
        <v>1</v>
      </c>
      <c r="AR3">
        <v>4</v>
      </c>
      <c r="AS3">
        <v>0</v>
      </c>
      <c r="AT3">
        <v>5</v>
      </c>
      <c r="AU3" t="s">
        <v>150</v>
      </c>
      <c r="AV3">
        <v>0</v>
      </c>
      <c r="AW3">
        <v>0</v>
      </c>
      <c r="AX3">
        <v>0</v>
      </c>
      <c r="AY3">
        <v>1</v>
      </c>
      <c r="AZ3">
        <v>4</v>
      </c>
      <c r="BA3">
        <v>4.8</v>
      </c>
      <c r="BB3">
        <v>0.45</v>
      </c>
      <c r="BC3">
        <v>5</v>
      </c>
      <c r="BD3">
        <v>5</v>
      </c>
    </row>
    <row r="4" spans="1:56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M4" s="72" t="s">
        <v>151</v>
      </c>
      <c r="AN4">
        <v>0</v>
      </c>
      <c r="AO4">
        <v>1</v>
      </c>
      <c r="AP4">
        <v>3</v>
      </c>
      <c r="AQ4">
        <v>0</v>
      </c>
      <c r="AR4">
        <v>1</v>
      </c>
      <c r="AS4">
        <v>0</v>
      </c>
      <c r="AT4">
        <v>5</v>
      </c>
      <c r="AU4" t="s">
        <v>151</v>
      </c>
      <c r="AV4">
        <v>0</v>
      </c>
      <c r="AW4">
        <v>1</v>
      </c>
      <c r="AX4">
        <v>3</v>
      </c>
      <c r="AY4">
        <v>0</v>
      </c>
      <c r="AZ4">
        <v>1</v>
      </c>
      <c r="BA4">
        <v>3.2</v>
      </c>
      <c r="BB4">
        <v>1.1000000000000001</v>
      </c>
      <c r="BC4">
        <v>3</v>
      </c>
      <c r="BD4">
        <v>3</v>
      </c>
    </row>
    <row r="5" spans="1:56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M5" s="72" t="s">
        <v>152</v>
      </c>
      <c r="AN5">
        <v>0</v>
      </c>
      <c r="AO5">
        <v>1</v>
      </c>
      <c r="AP5">
        <v>0</v>
      </c>
      <c r="AQ5">
        <v>2</v>
      </c>
      <c r="AR5">
        <v>2</v>
      </c>
      <c r="AS5">
        <v>0</v>
      </c>
      <c r="AT5">
        <v>5</v>
      </c>
      <c r="AU5" t="s">
        <v>152</v>
      </c>
      <c r="AV5">
        <v>0</v>
      </c>
      <c r="AW5">
        <v>1</v>
      </c>
      <c r="AX5">
        <v>0</v>
      </c>
      <c r="AY5">
        <v>2</v>
      </c>
      <c r="AZ5">
        <v>2</v>
      </c>
      <c r="BA5">
        <v>4</v>
      </c>
      <c r="BB5">
        <v>1.22</v>
      </c>
      <c r="BC5">
        <v>4</v>
      </c>
      <c r="BD5">
        <v>4</v>
      </c>
    </row>
    <row r="6" spans="1:56" ht="15.75">
      <c r="A6" s="117" t="s">
        <v>134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72" t="s">
        <v>153</v>
      </c>
      <c r="AN6">
        <v>4</v>
      </c>
      <c r="AO6">
        <v>0</v>
      </c>
      <c r="AP6">
        <v>1</v>
      </c>
      <c r="AQ6">
        <v>0</v>
      </c>
      <c r="AR6">
        <v>0</v>
      </c>
      <c r="AS6">
        <v>0</v>
      </c>
      <c r="AT6">
        <v>5</v>
      </c>
      <c r="AU6" t="s">
        <v>153</v>
      </c>
      <c r="AV6">
        <v>4</v>
      </c>
      <c r="AW6">
        <v>0</v>
      </c>
      <c r="AX6">
        <v>1</v>
      </c>
      <c r="AY6">
        <v>0</v>
      </c>
      <c r="AZ6">
        <v>0</v>
      </c>
      <c r="BA6">
        <v>1.4</v>
      </c>
      <c r="BB6">
        <v>0.89</v>
      </c>
      <c r="BC6">
        <v>1</v>
      </c>
      <c r="BD6">
        <v>1</v>
      </c>
    </row>
    <row r="7" spans="1:56" ht="18.75" customHeight="1">
      <c r="A7" s="118" t="s">
        <v>1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72" t="s">
        <v>154</v>
      </c>
      <c r="AN7">
        <v>5</v>
      </c>
      <c r="AO7">
        <v>0</v>
      </c>
      <c r="AP7">
        <v>0</v>
      </c>
      <c r="AQ7">
        <v>0</v>
      </c>
      <c r="AR7">
        <v>0</v>
      </c>
      <c r="AS7">
        <v>0</v>
      </c>
      <c r="AT7">
        <v>5</v>
      </c>
      <c r="AU7" t="s">
        <v>154</v>
      </c>
      <c r="AV7">
        <v>5</v>
      </c>
      <c r="AW7">
        <v>0</v>
      </c>
      <c r="AX7">
        <v>0</v>
      </c>
      <c r="AY7">
        <v>0</v>
      </c>
      <c r="AZ7">
        <v>0</v>
      </c>
      <c r="BA7">
        <v>1</v>
      </c>
      <c r="BB7">
        <v>0</v>
      </c>
      <c r="BC7">
        <v>1</v>
      </c>
      <c r="BD7">
        <v>1</v>
      </c>
    </row>
    <row r="8" spans="1:56" ht="15.75" customHeight="1">
      <c r="A8" s="119" t="s">
        <v>203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72" t="s">
        <v>155</v>
      </c>
      <c r="AN8">
        <v>0</v>
      </c>
      <c r="AO8">
        <v>3</v>
      </c>
      <c r="AP8">
        <v>2</v>
      </c>
      <c r="AQ8">
        <v>0</v>
      </c>
      <c r="AR8">
        <v>0</v>
      </c>
      <c r="AS8">
        <v>0</v>
      </c>
      <c r="AT8">
        <v>5</v>
      </c>
      <c r="AU8" t="s">
        <v>155</v>
      </c>
      <c r="AV8">
        <v>0</v>
      </c>
      <c r="AW8">
        <v>3</v>
      </c>
      <c r="AX8">
        <v>2</v>
      </c>
      <c r="AY8">
        <v>0</v>
      </c>
      <c r="AZ8">
        <v>0</v>
      </c>
      <c r="BA8">
        <v>2.4</v>
      </c>
      <c r="BB8">
        <v>0.55000000000000004</v>
      </c>
      <c r="BC8">
        <v>2</v>
      </c>
      <c r="BD8">
        <v>2</v>
      </c>
    </row>
    <row r="9" spans="1:56" ht="21" customHeight="1">
      <c r="AM9" s="72" t="s">
        <v>156</v>
      </c>
      <c r="AN9">
        <v>4</v>
      </c>
      <c r="AO9">
        <v>0</v>
      </c>
      <c r="AP9">
        <v>0</v>
      </c>
      <c r="AQ9">
        <v>1</v>
      </c>
      <c r="AR9">
        <v>0</v>
      </c>
      <c r="AS9">
        <v>0</v>
      </c>
      <c r="AT9">
        <v>5</v>
      </c>
      <c r="AU9" t="s">
        <v>156</v>
      </c>
      <c r="AV9">
        <v>4</v>
      </c>
      <c r="AW9">
        <v>0</v>
      </c>
      <c r="AX9">
        <v>0</v>
      </c>
      <c r="AY9">
        <v>1</v>
      </c>
      <c r="AZ9">
        <v>0</v>
      </c>
      <c r="BA9">
        <v>1.6</v>
      </c>
      <c r="BB9">
        <v>1.34</v>
      </c>
      <c r="BC9">
        <v>1</v>
      </c>
      <c r="BD9">
        <v>1</v>
      </c>
    </row>
    <row r="10" spans="1:56" ht="21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72" t="s">
        <v>157</v>
      </c>
      <c r="AN10">
        <v>2</v>
      </c>
      <c r="AO10">
        <v>3</v>
      </c>
      <c r="AP10">
        <v>0</v>
      </c>
      <c r="AQ10">
        <v>0</v>
      </c>
      <c r="AR10">
        <v>0</v>
      </c>
      <c r="AS10">
        <v>0</v>
      </c>
      <c r="AT10">
        <v>5</v>
      </c>
      <c r="AU10" t="s">
        <v>157</v>
      </c>
      <c r="AV10">
        <v>2</v>
      </c>
      <c r="AW10">
        <v>3</v>
      </c>
      <c r="AX10">
        <v>0</v>
      </c>
      <c r="AY10">
        <v>0</v>
      </c>
      <c r="AZ10">
        <v>0</v>
      </c>
      <c r="BA10">
        <v>1.6</v>
      </c>
      <c r="BB10">
        <v>0.55000000000000004</v>
      </c>
      <c r="BC10">
        <v>2</v>
      </c>
      <c r="BD10">
        <v>2</v>
      </c>
    </row>
    <row r="11" spans="1:56" ht="21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72" t="s">
        <v>158</v>
      </c>
      <c r="AN11">
        <v>0</v>
      </c>
      <c r="AO11">
        <v>0</v>
      </c>
      <c r="AP11">
        <v>0</v>
      </c>
      <c r="AQ11">
        <v>2</v>
      </c>
      <c r="AR11">
        <v>3</v>
      </c>
      <c r="AS11">
        <v>0</v>
      </c>
      <c r="AT11">
        <v>5</v>
      </c>
      <c r="AU11" t="s">
        <v>158</v>
      </c>
      <c r="AV11">
        <v>0</v>
      </c>
      <c r="AW11">
        <v>0</v>
      </c>
      <c r="AX11">
        <v>0</v>
      </c>
      <c r="AY11">
        <v>2</v>
      </c>
      <c r="AZ11">
        <v>3</v>
      </c>
      <c r="BA11">
        <v>4.5999999999999996</v>
      </c>
      <c r="BB11">
        <v>0.55000000000000004</v>
      </c>
      <c r="BC11">
        <v>5</v>
      </c>
      <c r="BD11">
        <v>5</v>
      </c>
    </row>
    <row r="12" spans="1:56" ht="15.7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72" t="s">
        <v>159</v>
      </c>
      <c r="AN12">
        <v>0</v>
      </c>
      <c r="AO12">
        <v>1</v>
      </c>
      <c r="AP12">
        <v>0</v>
      </c>
      <c r="AQ12">
        <v>1</v>
      </c>
      <c r="AR12">
        <v>0</v>
      </c>
      <c r="AS12">
        <v>0</v>
      </c>
      <c r="AT12">
        <v>2</v>
      </c>
      <c r="AU12" t="s">
        <v>159</v>
      </c>
      <c r="AV12">
        <v>0</v>
      </c>
      <c r="AW12">
        <v>1</v>
      </c>
      <c r="AX12">
        <v>0</v>
      </c>
      <c r="AY12">
        <v>1</v>
      </c>
      <c r="AZ12">
        <v>0</v>
      </c>
      <c r="BA12">
        <v>3</v>
      </c>
      <c r="BB12">
        <v>1.41</v>
      </c>
      <c r="BC12">
        <v>3</v>
      </c>
      <c r="BD12">
        <v>2</v>
      </c>
    </row>
    <row r="13" spans="1:56" ht="33.75">
      <c r="A13" s="128"/>
      <c r="B13" s="128"/>
      <c r="C13" s="128"/>
      <c r="D13" s="128"/>
      <c r="E13" s="128"/>
      <c r="F13" s="128"/>
      <c r="G13" s="128"/>
      <c r="Y13" s="2"/>
      <c r="Z13" s="3"/>
      <c r="AA13" s="3"/>
      <c r="AB13" s="3"/>
      <c r="AC13" s="3"/>
      <c r="AD13" s="3"/>
      <c r="AE13" s="4"/>
      <c r="AJ13" s="2"/>
      <c r="AK13" s="3"/>
      <c r="AL13" s="3"/>
      <c r="AM13" s="72" t="s">
        <v>160</v>
      </c>
      <c r="AN13">
        <v>1</v>
      </c>
      <c r="AO13">
        <v>6</v>
      </c>
      <c r="AP13">
        <v>12</v>
      </c>
      <c r="AQ13">
        <v>7</v>
      </c>
      <c r="AR13">
        <v>4</v>
      </c>
      <c r="AS13">
        <v>0</v>
      </c>
      <c r="AT13">
        <v>30</v>
      </c>
      <c r="AU13" t="s">
        <v>160</v>
      </c>
      <c r="AV13">
        <v>1</v>
      </c>
      <c r="AW13">
        <v>6</v>
      </c>
      <c r="AX13">
        <v>12</v>
      </c>
      <c r="AY13">
        <v>7</v>
      </c>
      <c r="AZ13">
        <v>4</v>
      </c>
      <c r="BA13">
        <v>3.23</v>
      </c>
      <c r="BB13">
        <v>1.04</v>
      </c>
      <c r="BC13">
        <v>3</v>
      </c>
      <c r="BD13">
        <v>3</v>
      </c>
    </row>
    <row r="14" spans="1:56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6"/>
      <c r="Z14" s="3"/>
      <c r="AA14" s="7"/>
      <c r="AB14" s="7"/>
      <c r="AC14" s="7"/>
      <c r="AD14" s="7"/>
      <c r="AE14" s="4"/>
      <c r="AF14" s="5"/>
      <c r="AG14" s="5"/>
      <c r="AH14" s="5"/>
      <c r="AI14" s="5"/>
      <c r="AJ14" s="6"/>
      <c r="AK14" s="3"/>
      <c r="AL14" s="7"/>
      <c r="AM14" s="72" t="s">
        <v>161</v>
      </c>
      <c r="AN14">
        <v>2</v>
      </c>
      <c r="AO14">
        <v>3</v>
      </c>
      <c r="AP14">
        <v>8</v>
      </c>
      <c r="AQ14">
        <v>12</v>
      </c>
      <c r="AR14">
        <v>7</v>
      </c>
      <c r="AS14">
        <v>1</v>
      </c>
      <c r="AT14">
        <v>33</v>
      </c>
      <c r="AU14" t="s">
        <v>161</v>
      </c>
      <c r="AV14">
        <v>2</v>
      </c>
      <c r="AW14">
        <v>3</v>
      </c>
      <c r="AX14">
        <v>8</v>
      </c>
      <c r="AY14">
        <v>12</v>
      </c>
      <c r="AZ14">
        <v>7</v>
      </c>
      <c r="BA14">
        <v>3.59</v>
      </c>
      <c r="BB14">
        <v>1.1299999999999999</v>
      </c>
      <c r="BC14">
        <v>4</v>
      </c>
      <c r="BD14">
        <v>4</v>
      </c>
    </row>
    <row r="15" spans="1:56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6"/>
      <c r="Z15" s="3"/>
      <c r="AA15" s="7"/>
      <c r="AB15" s="7"/>
      <c r="AC15" s="7"/>
      <c r="AD15" s="7"/>
      <c r="AE15" s="4"/>
      <c r="AF15" s="5"/>
      <c r="AG15" s="5"/>
      <c r="AH15" s="5"/>
      <c r="AI15" s="5"/>
      <c r="AJ15" s="6"/>
      <c r="AK15" s="3"/>
      <c r="AL15" s="7"/>
      <c r="AM15" s="72" t="s">
        <v>162</v>
      </c>
      <c r="AN15">
        <v>2</v>
      </c>
      <c r="AO15">
        <v>3</v>
      </c>
      <c r="AP15">
        <v>12</v>
      </c>
      <c r="AQ15">
        <v>12</v>
      </c>
      <c r="AR15">
        <v>2</v>
      </c>
      <c r="AS15">
        <v>2</v>
      </c>
      <c r="AT15">
        <v>33</v>
      </c>
      <c r="AU15" t="s">
        <v>162</v>
      </c>
      <c r="AV15">
        <v>2</v>
      </c>
      <c r="AW15">
        <v>3</v>
      </c>
      <c r="AX15">
        <v>12</v>
      </c>
      <c r="AY15">
        <v>12</v>
      </c>
      <c r="AZ15">
        <v>2</v>
      </c>
      <c r="BA15">
        <v>3.29</v>
      </c>
      <c r="BB15">
        <v>0.97</v>
      </c>
      <c r="BC15">
        <v>3</v>
      </c>
      <c r="BD15">
        <v>3</v>
      </c>
    </row>
    <row r="16" spans="1:5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6"/>
      <c r="Z16" s="3"/>
      <c r="AA16" s="7"/>
      <c r="AB16" s="7"/>
      <c r="AC16" s="7"/>
      <c r="AD16" s="7"/>
      <c r="AE16" s="4"/>
      <c r="AF16" s="5"/>
      <c r="AG16" s="5"/>
      <c r="AH16" s="5"/>
      <c r="AI16" s="5"/>
      <c r="AJ16" s="6"/>
      <c r="AK16" s="3"/>
      <c r="AL16" s="7"/>
      <c r="AM16" s="72" t="s">
        <v>163</v>
      </c>
      <c r="AN16">
        <v>5</v>
      </c>
      <c r="AO16">
        <v>11</v>
      </c>
      <c r="AP16">
        <v>6</v>
      </c>
      <c r="AQ16">
        <v>11</v>
      </c>
      <c r="AR16">
        <v>5</v>
      </c>
      <c r="AS16">
        <v>2</v>
      </c>
      <c r="AT16">
        <v>40</v>
      </c>
      <c r="AU16" t="s">
        <v>163</v>
      </c>
      <c r="AV16">
        <v>5</v>
      </c>
      <c r="AW16">
        <v>11</v>
      </c>
      <c r="AX16">
        <v>6</v>
      </c>
      <c r="AY16">
        <v>11</v>
      </c>
      <c r="AZ16">
        <v>5</v>
      </c>
      <c r="BA16">
        <v>3</v>
      </c>
      <c r="BB16">
        <v>1.29</v>
      </c>
      <c r="BC16">
        <v>3</v>
      </c>
      <c r="BD16">
        <v>2</v>
      </c>
    </row>
    <row r="17" spans="1:56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  <c r="Z17" s="3"/>
      <c r="AA17" s="7"/>
      <c r="AB17" s="7"/>
      <c r="AC17" s="7"/>
      <c r="AD17" s="7"/>
      <c r="AE17" s="4"/>
      <c r="AF17" s="5"/>
      <c r="AG17" s="5"/>
      <c r="AH17" s="5"/>
      <c r="AI17" s="5"/>
      <c r="AJ17" s="6"/>
      <c r="AK17" s="3"/>
      <c r="AL17" s="7"/>
      <c r="AM17" s="72" t="s">
        <v>164</v>
      </c>
      <c r="AN17">
        <v>8</v>
      </c>
      <c r="AO17">
        <v>7</v>
      </c>
      <c r="AP17">
        <v>13</v>
      </c>
      <c r="AQ17">
        <v>8</v>
      </c>
      <c r="AR17">
        <v>4</v>
      </c>
      <c r="AS17">
        <v>0</v>
      </c>
      <c r="AT17">
        <v>40</v>
      </c>
      <c r="AU17" t="s">
        <v>164</v>
      </c>
      <c r="AV17">
        <v>8</v>
      </c>
      <c r="AW17">
        <v>7</v>
      </c>
      <c r="AX17">
        <v>13</v>
      </c>
      <c r="AY17">
        <v>8</v>
      </c>
      <c r="AZ17">
        <v>4</v>
      </c>
      <c r="BA17">
        <v>2.83</v>
      </c>
      <c r="BB17">
        <v>1.26</v>
      </c>
      <c r="BC17">
        <v>3</v>
      </c>
      <c r="BD17">
        <v>3</v>
      </c>
    </row>
    <row r="18" spans="1:56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6"/>
      <c r="Z18" s="3"/>
      <c r="AA18" s="7"/>
      <c r="AB18" s="7"/>
      <c r="AC18" s="7"/>
      <c r="AD18" s="7"/>
      <c r="AE18" s="4"/>
      <c r="AF18" s="5"/>
      <c r="AG18" s="5"/>
      <c r="AH18" s="5"/>
      <c r="AI18" s="5"/>
      <c r="AJ18" s="6"/>
      <c r="AK18" s="3"/>
      <c r="AL18" s="7"/>
      <c r="AM18" s="72" t="s">
        <v>165</v>
      </c>
      <c r="AN18">
        <v>3</v>
      </c>
      <c r="AO18">
        <v>2</v>
      </c>
      <c r="AP18">
        <v>9</v>
      </c>
      <c r="AQ18">
        <v>19</v>
      </c>
      <c r="AR18">
        <v>6</v>
      </c>
      <c r="AS18">
        <v>1</v>
      </c>
      <c r="AT18">
        <v>40</v>
      </c>
      <c r="AU18" t="s">
        <v>165</v>
      </c>
      <c r="AV18">
        <v>3</v>
      </c>
      <c r="AW18">
        <v>2</v>
      </c>
      <c r="AX18">
        <v>9</v>
      </c>
      <c r="AY18">
        <v>19</v>
      </c>
      <c r="AZ18">
        <v>6</v>
      </c>
      <c r="BA18">
        <v>3.59</v>
      </c>
      <c r="BB18">
        <v>1.07</v>
      </c>
      <c r="BC18">
        <v>4</v>
      </c>
      <c r="BD18">
        <v>4</v>
      </c>
    </row>
    <row r="19" spans="1:56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6"/>
      <c r="Z19" s="3"/>
      <c r="AA19" s="7"/>
      <c r="AB19" s="7"/>
      <c r="AC19" s="7"/>
      <c r="AD19" s="7"/>
      <c r="AE19" s="4"/>
      <c r="AF19" s="5"/>
      <c r="AG19" s="5"/>
      <c r="AH19" s="5"/>
      <c r="AI19" s="5"/>
      <c r="AJ19" s="6"/>
      <c r="AK19" s="3"/>
      <c r="AL19" s="7"/>
      <c r="AM19" s="72" t="s">
        <v>166</v>
      </c>
      <c r="AN19">
        <v>2</v>
      </c>
      <c r="AO19">
        <v>5</v>
      </c>
      <c r="AP19">
        <v>4</v>
      </c>
      <c r="AQ19">
        <v>7</v>
      </c>
      <c r="AR19">
        <v>19</v>
      </c>
      <c r="AS19">
        <v>3</v>
      </c>
      <c r="AT19">
        <v>40</v>
      </c>
      <c r="AU19" t="s">
        <v>166</v>
      </c>
      <c r="AV19">
        <v>2</v>
      </c>
      <c r="AW19">
        <v>5</v>
      </c>
      <c r="AX19">
        <v>4</v>
      </c>
      <c r="AY19">
        <v>7</v>
      </c>
      <c r="AZ19">
        <v>19</v>
      </c>
      <c r="BA19">
        <v>3.97</v>
      </c>
      <c r="BB19">
        <v>1.3</v>
      </c>
      <c r="BC19">
        <v>5</v>
      </c>
      <c r="BD19">
        <v>5</v>
      </c>
    </row>
    <row r="20" spans="1:56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6"/>
      <c r="Z20" s="3"/>
      <c r="AA20" s="7"/>
      <c r="AB20" s="7"/>
      <c r="AC20" s="7"/>
      <c r="AD20" s="7"/>
      <c r="AE20" s="4"/>
      <c r="AF20" s="5"/>
      <c r="AG20" s="5"/>
      <c r="AH20" s="5"/>
      <c r="AI20" s="5"/>
      <c r="AJ20" s="6"/>
      <c r="AK20" s="3"/>
      <c r="AL20" s="7"/>
      <c r="AM20" s="72" t="s">
        <v>167</v>
      </c>
      <c r="AN20">
        <v>11</v>
      </c>
      <c r="AO20">
        <v>8</v>
      </c>
      <c r="AP20">
        <v>5</v>
      </c>
      <c r="AQ20">
        <v>9</v>
      </c>
      <c r="AR20">
        <v>7</v>
      </c>
      <c r="AS20">
        <v>0</v>
      </c>
      <c r="AT20">
        <v>40</v>
      </c>
      <c r="AU20" t="s">
        <v>167</v>
      </c>
      <c r="AV20">
        <v>11</v>
      </c>
      <c r="AW20">
        <v>8</v>
      </c>
      <c r="AX20">
        <v>5</v>
      </c>
      <c r="AY20">
        <v>9</v>
      </c>
      <c r="AZ20">
        <v>7</v>
      </c>
      <c r="BA20">
        <v>2.82</v>
      </c>
      <c r="BB20">
        <v>1.5</v>
      </c>
      <c r="BC20">
        <v>3</v>
      </c>
      <c r="BD20">
        <v>1</v>
      </c>
    </row>
    <row r="21" spans="1:56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6"/>
      <c r="Z21" s="3"/>
      <c r="AA21" s="7"/>
      <c r="AB21" s="7"/>
      <c r="AC21" s="7"/>
      <c r="AD21" s="7"/>
      <c r="AE21" s="4"/>
      <c r="AF21" s="5"/>
      <c r="AG21" s="5"/>
      <c r="AH21" s="5"/>
      <c r="AI21" s="5"/>
      <c r="AJ21" s="6"/>
      <c r="AK21" s="3"/>
      <c r="AL21" s="7"/>
      <c r="AM21" s="72" t="s">
        <v>168</v>
      </c>
      <c r="AN21">
        <v>23</v>
      </c>
      <c r="AO21">
        <v>3</v>
      </c>
      <c r="AP21">
        <v>1</v>
      </c>
      <c r="AQ21">
        <v>1</v>
      </c>
      <c r="AR21">
        <v>2</v>
      </c>
      <c r="AS21">
        <v>10</v>
      </c>
      <c r="AT21">
        <v>40</v>
      </c>
      <c r="AU21" t="s">
        <v>168</v>
      </c>
      <c r="AV21">
        <v>23</v>
      </c>
      <c r="AW21">
        <v>3</v>
      </c>
      <c r="AX21">
        <v>1</v>
      </c>
      <c r="AY21">
        <v>1</v>
      </c>
      <c r="AZ21">
        <v>2</v>
      </c>
      <c r="BA21">
        <v>1.53</v>
      </c>
      <c r="BB21">
        <v>1.17</v>
      </c>
      <c r="BC21">
        <v>1</v>
      </c>
      <c r="BD21">
        <v>1</v>
      </c>
    </row>
    <row r="22" spans="1:56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6"/>
      <c r="Z22" s="3"/>
      <c r="AA22" s="7"/>
      <c r="AB22" s="7"/>
      <c r="AC22" s="7"/>
      <c r="AD22" s="7"/>
      <c r="AE22" s="4"/>
      <c r="AF22" s="5"/>
      <c r="AG22" s="5"/>
      <c r="AH22" s="5"/>
      <c r="AI22" s="5"/>
      <c r="AJ22" s="6"/>
      <c r="AK22" s="3"/>
      <c r="AL22" s="7"/>
      <c r="AM22" s="72" t="s">
        <v>169</v>
      </c>
      <c r="AN22">
        <v>9</v>
      </c>
      <c r="AO22">
        <v>5</v>
      </c>
      <c r="AP22">
        <v>4</v>
      </c>
      <c r="AQ22">
        <v>2</v>
      </c>
      <c r="AR22">
        <v>5</v>
      </c>
      <c r="AS22">
        <v>15</v>
      </c>
      <c r="AT22">
        <v>40</v>
      </c>
      <c r="AU22" t="s">
        <v>169</v>
      </c>
      <c r="AV22">
        <v>9</v>
      </c>
      <c r="AW22">
        <v>5</v>
      </c>
      <c r="AX22">
        <v>4</v>
      </c>
      <c r="AY22">
        <v>2</v>
      </c>
      <c r="AZ22">
        <v>5</v>
      </c>
      <c r="BA22">
        <v>2.56</v>
      </c>
      <c r="BB22">
        <v>1.56</v>
      </c>
      <c r="BC22">
        <v>2</v>
      </c>
      <c r="BD22">
        <v>1</v>
      </c>
    </row>
    <row r="23" spans="1:56" ht="20.25">
      <c r="A23" s="5"/>
      <c r="B23" s="2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72" t="s">
        <v>170</v>
      </c>
      <c r="AN23">
        <v>6</v>
      </c>
      <c r="AO23">
        <v>3</v>
      </c>
      <c r="AP23">
        <v>11</v>
      </c>
      <c r="AQ23">
        <v>10</v>
      </c>
      <c r="AR23">
        <v>8</v>
      </c>
      <c r="AS23">
        <v>2</v>
      </c>
      <c r="AT23">
        <v>40</v>
      </c>
      <c r="AU23" t="s">
        <v>170</v>
      </c>
      <c r="AV23">
        <v>6</v>
      </c>
      <c r="AW23">
        <v>3</v>
      </c>
      <c r="AX23">
        <v>11</v>
      </c>
      <c r="AY23">
        <v>10</v>
      </c>
      <c r="AZ23">
        <v>8</v>
      </c>
      <c r="BA23">
        <v>3.29</v>
      </c>
      <c r="BB23">
        <v>1.33</v>
      </c>
      <c r="BC23">
        <v>3</v>
      </c>
      <c r="BD23">
        <v>3</v>
      </c>
    </row>
    <row r="24" spans="1:56" ht="20.25">
      <c r="A24" s="5"/>
      <c r="B24" s="2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72" t="s">
        <v>171</v>
      </c>
      <c r="AN24">
        <v>6</v>
      </c>
      <c r="AO24">
        <v>4</v>
      </c>
      <c r="AP24">
        <v>6</v>
      </c>
      <c r="AQ24">
        <v>9</v>
      </c>
      <c r="AR24">
        <v>15</v>
      </c>
      <c r="AS24">
        <v>0</v>
      </c>
      <c r="AT24">
        <v>40</v>
      </c>
      <c r="AU24" t="s">
        <v>171</v>
      </c>
      <c r="AV24">
        <v>6</v>
      </c>
      <c r="AW24">
        <v>4</v>
      </c>
      <c r="AX24">
        <v>6</v>
      </c>
      <c r="AY24">
        <v>9</v>
      </c>
      <c r="AZ24">
        <v>15</v>
      </c>
      <c r="BA24">
        <v>3.58</v>
      </c>
      <c r="BB24">
        <v>1.47</v>
      </c>
      <c r="BC24">
        <v>4</v>
      </c>
      <c r="BD24">
        <v>5</v>
      </c>
    </row>
    <row r="25" spans="1:56" ht="1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10" t="s">
        <v>11</v>
      </c>
      <c r="W25" s="111"/>
      <c r="X25" s="111"/>
      <c r="Y25" s="111"/>
      <c r="Z25" s="111"/>
      <c r="AA25" s="111"/>
      <c r="AB25" s="23"/>
      <c r="AC25" s="110" t="s">
        <v>12</v>
      </c>
      <c r="AD25" s="111"/>
      <c r="AE25" s="111"/>
      <c r="AF25" s="111"/>
      <c r="AG25" s="111"/>
      <c r="AH25" s="112"/>
      <c r="AI25" s="121" t="s">
        <v>86</v>
      </c>
      <c r="AJ25" s="122"/>
      <c r="AK25" s="122"/>
      <c r="AL25" s="122"/>
      <c r="AM25" s="72" t="s">
        <v>172</v>
      </c>
      <c r="AN25">
        <v>5</v>
      </c>
      <c r="AO25">
        <v>3</v>
      </c>
      <c r="AP25">
        <v>8</v>
      </c>
      <c r="AQ25">
        <v>14</v>
      </c>
      <c r="AR25">
        <v>8</v>
      </c>
      <c r="AS25">
        <v>2</v>
      </c>
      <c r="AT25">
        <v>40</v>
      </c>
      <c r="AU25" t="s">
        <v>172</v>
      </c>
      <c r="AV25">
        <v>5</v>
      </c>
      <c r="AW25">
        <v>3</v>
      </c>
      <c r="AX25">
        <v>8</v>
      </c>
      <c r="AY25">
        <v>14</v>
      </c>
      <c r="AZ25">
        <v>8</v>
      </c>
      <c r="BA25">
        <v>3.45</v>
      </c>
      <c r="BB25">
        <v>1.29</v>
      </c>
      <c r="BC25">
        <v>4</v>
      </c>
      <c r="BD25">
        <v>4</v>
      </c>
    </row>
    <row r="26" spans="1:56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10"/>
      <c r="W26" s="111"/>
      <c r="X26" s="111"/>
      <c r="Y26" s="111"/>
      <c r="Z26" s="111"/>
      <c r="AA26" s="111"/>
      <c r="AB26" s="23"/>
      <c r="AC26" s="110"/>
      <c r="AD26" s="111"/>
      <c r="AE26" s="111"/>
      <c r="AF26" s="111"/>
      <c r="AG26" s="111"/>
      <c r="AH26" s="112"/>
      <c r="AI26" s="121"/>
      <c r="AJ26" s="122"/>
      <c r="AK26" s="122"/>
      <c r="AL26" s="122"/>
      <c r="AM26" s="72" t="s">
        <v>173</v>
      </c>
      <c r="AN26">
        <v>2</v>
      </c>
      <c r="AO26">
        <v>1</v>
      </c>
      <c r="AP26">
        <v>5</v>
      </c>
      <c r="AQ26">
        <v>2</v>
      </c>
      <c r="AR26">
        <v>3</v>
      </c>
      <c r="AS26">
        <v>27</v>
      </c>
      <c r="AT26">
        <v>40</v>
      </c>
      <c r="AU26" t="s">
        <v>173</v>
      </c>
      <c r="AV26">
        <v>2</v>
      </c>
      <c r="AW26">
        <v>1</v>
      </c>
      <c r="AX26">
        <v>5</v>
      </c>
      <c r="AY26">
        <v>2</v>
      </c>
      <c r="AZ26">
        <v>3</v>
      </c>
      <c r="BA26">
        <v>3.23</v>
      </c>
      <c r="BB26">
        <v>1.36</v>
      </c>
      <c r="BC26">
        <v>3</v>
      </c>
      <c r="BD26">
        <v>3</v>
      </c>
    </row>
    <row r="27" spans="1:56" s="24" customFormat="1" ht="40.5" customHeight="1">
      <c r="A27" s="103" t="s">
        <v>13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43">
        <v>1</v>
      </c>
      <c r="W27" s="43">
        <v>2</v>
      </c>
      <c r="X27" s="43">
        <v>3</v>
      </c>
      <c r="Y27" s="43">
        <v>4</v>
      </c>
      <c r="Z27" s="43">
        <v>5</v>
      </c>
      <c r="AA27" s="43" t="s">
        <v>37</v>
      </c>
      <c r="AB27" s="52" t="s">
        <v>14</v>
      </c>
      <c r="AC27" s="43">
        <v>1</v>
      </c>
      <c r="AD27" s="43">
        <v>2</v>
      </c>
      <c r="AE27" s="43">
        <v>3</v>
      </c>
      <c r="AF27" s="43">
        <v>4</v>
      </c>
      <c r="AG27" s="43">
        <v>5</v>
      </c>
      <c r="AH27" s="43" t="s">
        <v>37</v>
      </c>
      <c r="AI27" s="53" t="s">
        <v>15</v>
      </c>
      <c r="AJ27" s="53" t="s">
        <v>16</v>
      </c>
      <c r="AK27" s="53" t="s">
        <v>17</v>
      </c>
      <c r="AL27" s="53" t="s">
        <v>18</v>
      </c>
      <c r="AM27" s="24" t="s">
        <v>174</v>
      </c>
      <c r="AN27" s="24">
        <v>3</v>
      </c>
      <c r="AO27" s="24">
        <v>3</v>
      </c>
      <c r="AP27" s="24">
        <v>10</v>
      </c>
      <c r="AQ27" s="24">
        <v>10</v>
      </c>
      <c r="AR27" s="24">
        <v>8</v>
      </c>
      <c r="AS27" s="24">
        <v>6</v>
      </c>
      <c r="AT27" s="24">
        <v>40</v>
      </c>
      <c r="AU27" s="24" t="s">
        <v>174</v>
      </c>
      <c r="AV27" s="24">
        <v>3</v>
      </c>
      <c r="AW27" s="24">
        <v>3</v>
      </c>
      <c r="AX27" s="24">
        <v>10</v>
      </c>
      <c r="AY27" s="24">
        <v>10</v>
      </c>
      <c r="AZ27" s="24">
        <v>8</v>
      </c>
      <c r="BA27" s="24">
        <v>3.5</v>
      </c>
      <c r="BB27" s="24">
        <v>1.21</v>
      </c>
      <c r="BC27" s="24">
        <v>4</v>
      </c>
      <c r="BD27" s="24">
        <v>3</v>
      </c>
    </row>
    <row r="28" spans="1:56" s="27" customFormat="1" ht="20.100000000000001" customHeight="1">
      <c r="A28" s="25" t="s">
        <v>19</v>
      </c>
      <c r="B28" s="107" t="s">
        <v>60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89">
        <f>+AN3</f>
        <v>0</v>
      </c>
      <c r="W28" s="89">
        <f t="shared" ref="W28:AA33" si="0">+AO3</f>
        <v>0</v>
      </c>
      <c r="X28" s="89">
        <f t="shared" si="0"/>
        <v>0</v>
      </c>
      <c r="Y28" s="89">
        <f t="shared" si="0"/>
        <v>1</v>
      </c>
      <c r="Z28" s="89">
        <f t="shared" si="0"/>
        <v>4</v>
      </c>
      <c r="AA28" s="89">
        <f t="shared" si="0"/>
        <v>0</v>
      </c>
      <c r="AB28" s="89">
        <f>SUM(V28:AA28)</f>
        <v>5</v>
      </c>
      <c r="AC28" s="26">
        <f t="shared" ref="AC28:AH33" si="1">V28/$AB28</f>
        <v>0</v>
      </c>
      <c r="AD28" s="26">
        <f t="shared" si="1"/>
        <v>0</v>
      </c>
      <c r="AE28" s="26">
        <f t="shared" si="1"/>
        <v>0</v>
      </c>
      <c r="AF28" s="26">
        <f t="shared" si="1"/>
        <v>0.2</v>
      </c>
      <c r="AG28" s="26">
        <f t="shared" si="1"/>
        <v>0.8</v>
      </c>
      <c r="AH28" s="26">
        <f t="shared" si="1"/>
        <v>0</v>
      </c>
      <c r="AI28" s="89">
        <f t="shared" ref="AI28:AL33" si="2">+BA3</f>
        <v>4.8</v>
      </c>
      <c r="AJ28" s="89">
        <f t="shared" si="2"/>
        <v>0.45</v>
      </c>
      <c r="AK28" s="89">
        <f t="shared" si="2"/>
        <v>5</v>
      </c>
      <c r="AL28" s="89">
        <f t="shared" si="2"/>
        <v>5</v>
      </c>
      <c r="AM28" s="27" t="s">
        <v>148</v>
      </c>
      <c r="AU28" s="27" t="s">
        <v>148</v>
      </c>
    </row>
    <row r="29" spans="1:56" s="27" customFormat="1" ht="20.100000000000001" customHeight="1">
      <c r="A29" s="25" t="s">
        <v>20</v>
      </c>
      <c r="B29" s="107" t="s">
        <v>21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89">
        <f t="shared" ref="V29:V33" si="3">+AN4</f>
        <v>0</v>
      </c>
      <c r="W29" s="89">
        <f t="shared" si="0"/>
        <v>1</v>
      </c>
      <c r="X29" s="89">
        <f t="shared" si="0"/>
        <v>3</v>
      </c>
      <c r="Y29" s="89">
        <f t="shared" si="0"/>
        <v>0</v>
      </c>
      <c r="Z29" s="89">
        <f t="shared" si="0"/>
        <v>1</v>
      </c>
      <c r="AA29" s="89">
        <f t="shared" si="0"/>
        <v>0</v>
      </c>
      <c r="AB29" s="89">
        <f t="shared" ref="AB29:AB33" si="4">SUM(V29:AA29)</f>
        <v>5</v>
      </c>
      <c r="AC29" s="26">
        <f t="shared" si="1"/>
        <v>0</v>
      </c>
      <c r="AD29" s="26">
        <f t="shared" si="1"/>
        <v>0.2</v>
      </c>
      <c r="AE29" s="26">
        <f t="shared" si="1"/>
        <v>0.6</v>
      </c>
      <c r="AF29" s="26">
        <f t="shared" si="1"/>
        <v>0</v>
      </c>
      <c r="AG29" s="26">
        <f t="shared" si="1"/>
        <v>0.2</v>
      </c>
      <c r="AH29" s="26">
        <f t="shared" si="1"/>
        <v>0</v>
      </c>
      <c r="AI29" s="89">
        <f t="shared" si="2"/>
        <v>3.2</v>
      </c>
      <c r="AJ29" s="89">
        <f t="shared" si="2"/>
        <v>1.1000000000000001</v>
      </c>
      <c r="AK29" s="89">
        <f t="shared" si="2"/>
        <v>3</v>
      </c>
      <c r="AL29" s="89">
        <f t="shared" si="2"/>
        <v>3</v>
      </c>
      <c r="AU29" s="27" t="s">
        <v>119</v>
      </c>
    </row>
    <row r="30" spans="1:56" s="27" customFormat="1" ht="20.100000000000001" customHeight="1">
      <c r="A30" s="25" t="s">
        <v>22</v>
      </c>
      <c r="B30" s="107" t="s">
        <v>62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89">
        <f t="shared" si="3"/>
        <v>0</v>
      </c>
      <c r="W30" s="89">
        <f t="shared" si="0"/>
        <v>1</v>
      </c>
      <c r="X30" s="89">
        <f t="shared" si="0"/>
        <v>0</v>
      </c>
      <c r="Y30" s="89">
        <f t="shared" si="0"/>
        <v>2</v>
      </c>
      <c r="Z30" s="89">
        <f t="shared" si="0"/>
        <v>2</v>
      </c>
      <c r="AA30" s="89">
        <f t="shared" si="0"/>
        <v>0</v>
      </c>
      <c r="AB30" s="89">
        <f t="shared" si="4"/>
        <v>5</v>
      </c>
      <c r="AC30" s="26">
        <f t="shared" si="1"/>
        <v>0</v>
      </c>
      <c r="AD30" s="26">
        <f t="shared" si="1"/>
        <v>0.2</v>
      </c>
      <c r="AE30" s="26">
        <f t="shared" si="1"/>
        <v>0</v>
      </c>
      <c r="AF30" s="26">
        <f t="shared" si="1"/>
        <v>0.4</v>
      </c>
      <c r="AG30" s="26">
        <f t="shared" si="1"/>
        <v>0.4</v>
      </c>
      <c r="AH30" s="26">
        <f t="shared" si="1"/>
        <v>0</v>
      </c>
      <c r="AI30" s="89">
        <f t="shared" si="2"/>
        <v>4</v>
      </c>
      <c r="AJ30" s="89">
        <f t="shared" si="2"/>
        <v>1.22</v>
      </c>
      <c r="AK30" s="89">
        <f t="shared" si="2"/>
        <v>4</v>
      </c>
      <c r="AL30" s="89">
        <f t="shared" si="2"/>
        <v>4</v>
      </c>
    </row>
    <row r="31" spans="1:56" s="27" customFormat="1" ht="20.100000000000001" customHeight="1">
      <c r="A31" s="25" t="s">
        <v>24</v>
      </c>
      <c r="B31" s="107" t="s">
        <v>23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89">
        <f t="shared" si="3"/>
        <v>4</v>
      </c>
      <c r="W31" s="89">
        <f t="shared" si="0"/>
        <v>0</v>
      </c>
      <c r="X31" s="89">
        <f t="shared" si="0"/>
        <v>1</v>
      </c>
      <c r="Y31" s="89">
        <f t="shared" si="0"/>
        <v>0</v>
      </c>
      <c r="Z31" s="89">
        <f t="shared" si="0"/>
        <v>0</v>
      </c>
      <c r="AA31" s="89">
        <f t="shared" si="0"/>
        <v>0</v>
      </c>
      <c r="AB31" s="89">
        <f t="shared" si="4"/>
        <v>5</v>
      </c>
      <c r="AC31" s="26">
        <f t="shared" si="1"/>
        <v>0.8</v>
      </c>
      <c r="AD31" s="26">
        <f t="shared" si="1"/>
        <v>0</v>
      </c>
      <c r="AE31" s="26">
        <f t="shared" si="1"/>
        <v>0.2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89">
        <f t="shared" si="2"/>
        <v>1.4</v>
      </c>
      <c r="AJ31" s="89">
        <f t="shared" si="2"/>
        <v>0.89</v>
      </c>
      <c r="AK31" s="89">
        <f t="shared" si="2"/>
        <v>1</v>
      </c>
      <c r="AL31" s="89">
        <f t="shared" si="2"/>
        <v>1</v>
      </c>
    </row>
    <row r="32" spans="1:56" s="27" customFormat="1" ht="20.100000000000001" customHeight="1">
      <c r="A32" s="25" t="s">
        <v>26</v>
      </c>
      <c r="B32" s="107" t="s">
        <v>25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89">
        <f t="shared" si="3"/>
        <v>5</v>
      </c>
      <c r="W32" s="89">
        <f t="shared" si="0"/>
        <v>0</v>
      </c>
      <c r="X32" s="89">
        <f t="shared" si="0"/>
        <v>0</v>
      </c>
      <c r="Y32" s="89">
        <f t="shared" si="0"/>
        <v>0</v>
      </c>
      <c r="Z32" s="89">
        <f t="shared" si="0"/>
        <v>0</v>
      </c>
      <c r="AA32" s="89">
        <f t="shared" si="0"/>
        <v>0</v>
      </c>
      <c r="AB32" s="89">
        <f t="shared" si="4"/>
        <v>5</v>
      </c>
      <c r="AC32" s="26">
        <f t="shared" si="1"/>
        <v>1</v>
      </c>
      <c r="AD32" s="26">
        <f t="shared" si="1"/>
        <v>0</v>
      </c>
      <c r="AE32" s="26">
        <f t="shared" si="1"/>
        <v>0</v>
      </c>
      <c r="AF32" s="26">
        <f t="shared" si="1"/>
        <v>0</v>
      </c>
      <c r="AG32" s="26">
        <f t="shared" si="1"/>
        <v>0</v>
      </c>
      <c r="AH32" s="26">
        <f t="shared" si="1"/>
        <v>0</v>
      </c>
      <c r="AI32" s="89">
        <f t="shared" si="2"/>
        <v>1</v>
      </c>
      <c r="AJ32" s="89">
        <f t="shared" si="2"/>
        <v>0</v>
      </c>
      <c r="AK32" s="89">
        <f t="shared" si="2"/>
        <v>1</v>
      </c>
      <c r="AL32" s="89">
        <f t="shared" si="2"/>
        <v>1</v>
      </c>
    </row>
    <row r="33" spans="1:52" s="27" customFormat="1" ht="20.100000000000001" customHeight="1">
      <c r="A33" s="25" t="s">
        <v>61</v>
      </c>
      <c r="B33" s="107" t="s">
        <v>27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89">
        <f t="shared" si="3"/>
        <v>0</v>
      </c>
      <c r="W33" s="89">
        <f t="shared" si="0"/>
        <v>3</v>
      </c>
      <c r="X33" s="89">
        <f t="shared" si="0"/>
        <v>2</v>
      </c>
      <c r="Y33" s="89">
        <f t="shared" si="0"/>
        <v>0</v>
      </c>
      <c r="Z33" s="89">
        <f t="shared" si="0"/>
        <v>0</v>
      </c>
      <c r="AA33" s="89">
        <f t="shared" si="0"/>
        <v>0</v>
      </c>
      <c r="AB33" s="89">
        <f t="shared" si="4"/>
        <v>5</v>
      </c>
      <c r="AC33" s="26">
        <f t="shared" si="1"/>
        <v>0</v>
      </c>
      <c r="AD33" s="26">
        <f t="shared" si="1"/>
        <v>0.6</v>
      </c>
      <c r="AE33" s="26">
        <f t="shared" si="1"/>
        <v>0.4</v>
      </c>
      <c r="AF33" s="26">
        <f t="shared" si="1"/>
        <v>0</v>
      </c>
      <c r="AG33" s="26">
        <f t="shared" si="1"/>
        <v>0</v>
      </c>
      <c r="AH33" s="26">
        <f t="shared" si="1"/>
        <v>0</v>
      </c>
      <c r="AI33" s="89">
        <f t="shared" si="2"/>
        <v>2.4</v>
      </c>
      <c r="AJ33" s="89">
        <f t="shared" si="2"/>
        <v>0.55000000000000004</v>
      </c>
      <c r="AK33" s="89">
        <f t="shared" si="2"/>
        <v>2</v>
      </c>
      <c r="AL33" s="89">
        <f t="shared" si="2"/>
        <v>2</v>
      </c>
    </row>
    <row r="34" spans="1:52" s="24" customFormat="1" ht="16.5" customHeight="1">
      <c r="A34" s="28"/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</row>
    <row r="35" spans="1:52" s="24" customFormat="1" ht="16.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32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92" t="s">
        <v>147</v>
      </c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</row>
    <row r="36" spans="1:52" s="24" customFormat="1" ht="26.25" customHeight="1">
      <c r="A36" s="103" t="s">
        <v>28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92" t="s">
        <v>120</v>
      </c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</row>
    <row r="37" spans="1:52" s="24" customFormat="1" ht="13.5" customHeight="1">
      <c r="A37" s="29"/>
      <c r="B37" s="29"/>
      <c r="C37" s="29"/>
      <c r="D37" s="29"/>
      <c r="E37" s="29"/>
      <c r="F37" s="33"/>
      <c r="G37" s="34"/>
      <c r="H37" s="34"/>
      <c r="I37" s="34"/>
      <c r="J37" s="34"/>
      <c r="K37" s="34"/>
      <c r="L37" s="34"/>
      <c r="M37" s="34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92"/>
      <c r="AN37" s="92"/>
      <c r="AO37" s="92" t="s">
        <v>95</v>
      </c>
      <c r="AP37" s="92" t="s">
        <v>175</v>
      </c>
      <c r="AQ37" s="92" t="s">
        <v>176</v>
      </c>
      <c r="AR37" s="92" t="s">
        <v>108</v>
      </c>
      <c r="AS37" s="92" t="s">
        <v>177</v>
      </c>
      <c r="AT37" s="92" t="s">
        <v>110</v>
      </c>
      <c r="AU37" s="92" t="s">
        <v>178</v>
      </c>
      <c r="AV37" s="92" t="s">
        <v>179</v>
      </c>
      <c r="AW37" s="92" t="s">
        <v>180</v>
      </c>
      <c r="AX37" s="92" t="s">
        <v>181</v>
      </c>
      <c r="AY37" s="92" t="s">
        <v>182</v>
      </c>
      <c r="AZ37" s="92" t="s">
        <v>116</v>
      </c>
    </row>
    <row r="38" spans="1:52" s="24" customFormat="1" ht="21">
      <c r="A38" s="29"/>
      <c r="B38" s="29"/>
      <c r="C38" s="29"/>
      <c r="D38" s="29"/>
      <c r="E38" s="29"/>
      <c r="F38" s="33"/>
      <c r="G38" s="35"/>
      <c r="H38" s="35"/>
      <c r="I38" s="35"/>
      <c r="J38" s="35"/>
      <c r="K38" s="35"/>
      <c r="L38" s="123" t="s">
        <v>96</v>
      </c>
      <c r="M38" s="124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92" t="s">
        <v>121</v>
      </c>
      <c r="AN38" s="92" t="s">
        <v>100</v>
      </c>
      <c r="AO38" s="92">
        <v>40</v>
      </c>
      <c r="AP38" s="92">
        <v>40</v>
      </c>
      <c r="AQ38" s="92">
        <v>40</v>
      </c>
      <c r="AR38" s="92">
        <v>40</v>
      </c>
      <c r="AS38" s="92">
        <v>40</v>
      </c>
      <c r="AT38" s="92">
        <v>40</v>
      </c>
      <c r="AU38" s="92">
        <v>40</v>
      </c>
      <c r="AV38" s="92">
        <v>40</v>
      </c>
      <c r="AW38" s="92">
        <v>40</v>
      </c>
      <c r="AX38" s="92">
        <v>40</v>
      </c>
      <c r="AY38" s="92">
        <v>40</v>
      </c>
      <c r="AZ38" s="92">
        <v>40</v>
      </c>
    </row>
    <row r="39" spans="1:52" s="24" customFormat="1" ht="20.100000000000001" customHeight="1">
      <c r="A39" s="29"/>
      <c r="B39" s="29"/>
      <c r="C39" s="29"/>
      <c r="D39" s="29"/>
      <c r="E39" s="29"/>
      <c r="F39" s="33"/>
      <c r="G39" s="126" t="str">
        <f>+AN59</f>
        <v>Visita del Instituto a la Universidad</v>
      </c>
      <c r="H39" s="126"/>
      <c r="I39" s="126"/>
      <c r="J39" s="126"/>
      <c r="K39" s="126"/>
      <c r="L39" s="123">
        <f>+AO59</f>
        <v>2</v>
      </c>
      <c r="M39" s="124">
        <v>96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92"/>
      <c r="AN39" s="92" t="s">
        <v>122</v>
      </c>
      <c r="AO39" s="92">
        <v>0</v>
      </c>
      <c r="AP39" s="92">
        <v>0</v>
      </c>
      <c r="AQ39" s="92">
        <v>0</v>
      </c>
      <c r="AR39" s="92">
        <v>0</v>
      </c>
      <c r="AS39" s="92">
        <v>0</v>
      </c>
      <c r="AT39" s="92">
        <v>0</v>
      </c>
      <c r="AU39" s="92">
        <v>0</v>
      </c>
      <c r="AV39" s="92">
        <v>0</v>
      </c>
      <c r="AW39" s="92">
        <v>0</v>
      </c>
      <c r="AX39" s="92">
        <v>0</v>
      </c>
      <c r="AY39" s="92">
        <v>0</v>
      </c>
      <c r="AZ39" s="92">
        <v>0</v>
      </c>
    </row>
    <row r="40" spans="1:52" s="24" customFormat="1" ht="20.100000000000001" customHeight="1">
      <c r="A40" s="29"/>
      <c r="B40" s="29"/>
      <c r="C40" s="29"/>
      <c r="D40" s="29"/>
      <c r="E40" s="29"/>
      <c r="F40" s="33"/>
      <c r="G40" s="126" t="str">
        <f t="shared" ref="G40" si="5">+AN60</f>
        <v>Otro</v>
      </c>
      <c r="H40" s="126"/>
      <c r="I40" s="126"/>
      <c r="J40" s="126"/>
      <c r="K40" s="126"/>
      <c r="L40" s="123">
        <f>+AO60</f>
        <v>3</v>
      </c>
      <c r="M40" s="124">
        <v>97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92" t="s">
        <v>148</v>
      </c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</row>
    <row r="41" spans="1:52" s="24" customFormat="1" ht="20.100000000000001" customHeight="1">
      <c r="A41" s="29"/>
      <c r="B41" s="29"/>
      <c r="C41" s="29"/>
      <c r="D41" s="29"/>
      <c r="E41" s="29"/>
      <c r="F41" s="33"/>
      <c r="G41" s="126"/>
      <c r="H41" s="126"/>
      <c r="I41" s="126"/>
      <c r="J41" s="126"/>
      <c r="K41" s="126"/>
      <c r="L41" s="123"/>
      <c r="M41" s="124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</row>
    <row r="42" spans="1:52" s="24" customFormat="1" ht="20.100000000000001" customHeight="1">
      <c r="A42" s="29"/>
      <c r="B42" s="29"/>
      <c r="C42" s="29"/>
      <c r="D42" s="29"/>
      <c r="E42" s="29"/>
      <c r="F42" s="33"/>
      <c r="G42" s="126"/>
      <c r="H42" s="126"/>
      <c r="I42" s="126"/>
      <c r="J42" s="126"/>
      <c r="K42" s="126"/>
      <c r="L42" s="123"/>
      <c r="M42" s="124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</row>
    <row r="43" spans="1:52" s="24" customFormat="1" ht="20.100000000000001" customHeight="1">
      <c r="A43" s="29"/>
      <c r="B43" s="29"/>
      <c r="C43" s="29"/>
      <c r="D43" s="29"/>
      <c r="E43" s="29"/>
      <c r="F43" s="33"/>
      <c r="G43" s="126"/>
      <c r="H43" s="126"/>
      <c r="I43" s="126"/>
      <c r="J43" s="126"/>
      <c r="K43" s="126"/>
      <c r="L43" s="123"/>
      <c r="M43" s="124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</row>
    <row r="44" spans="1:52" s="24" customFormat="1" ht="15.75" customHeight="1">
      <c r="A44" s="29"/>
      <c r="B44" s="29"/>
      <c r="C44" s="29"/>
      <c r="D44" s="29"/>
      <c r="E44" s="29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92" t="s">
        <v>94</v>
      </c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</row>
    <row r="45" spans="1:52" s="24" customFormat="1" ht="25.5" customHeight="1">
      <c r="A45" s="29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33"/>
      <c r="W45" s="33"/>
      <c r="X45" s="33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92" t="s">
        <v>188</v>
      </c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</row>
    <row r="46" spans="1:52" s="24" customFormat="1" ht="12.75" customHeight="1">
      <c r="A46" s="29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33"/>
      <c r="W46" s="33"/>
      <c r="X46" s="33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92"/>
      <c r="AN46" s="92"/>
      <c r="AO46" s="92" t="s">
        <v>96</v>
      </c>
      <c r="AP46" s="92" t="s">
        <v>97</v>
      </c>
      <c r="AQ46" s="92" t="s">
        <v>98</v>
      </c>
      <c r="AR46" s="92" t="s">
        <v>99</v>
      </c>
      <c r="AS46" s="92"/>
      <c r="AT46" s="92"/>
      <c r="AU46" s="92"/>
      <c r="AV46" s="92"/>
      <c r="AW46" s="92"/>
      <c r="AX46" s="92"/>
      <c r="AY46" s="92"/>
      <c r="AZ46" s="92"/>
    </row>
    <row r="47" spans="1:52" s="24" customFormat="1" ht="21">
      <c r="A47" s="33"/>
      <c r="B47" s="127"/>
      <c r="C47" s="127"/>
      <c r="D47" s="127"/>
      <c r="E47" s="127"/>
      <c r="F47" s="127"/>
      <c r="G47" s="127"/>
      <c r="H47" s="127"/>
      <c r="I47" s="127"/>
      <c r="J47" s="127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29"/>
      <c r="AL47" s="29"/>
      <c r="AM47" s="92" t="s">
        <v>100</v>
      </c>
      <c r="AN47" s="92" t="s">
        <v>102</v>
      </c>
      <c r="AO47" s="92">
        <v>5</v>
      </c>
      <c r="AP47" s="92">
        <v>12.5</v>
      </c>
      <c r="AQ47" s="92">
        <v>12.5</v>
      </c>
      <c r="AR47" s="92">
        <v>12.5</v>
      </c>
      <c r="AS47" s="92"/>
      <c r="AT47" s="92"/>
      <c r="AU47" s="92"/>
      <c r="AV47" s="92"/>
      <c r="AW47" s="92"/>
      <c r="AX47" s="92"/>
      <c r="AY47" s="92"/>
      <c r="AZ47" s="92"/>
    </row>
    <row r="48" spans="1:52" s="24" customFormat="1" ht="21">
      <c r="A48" s="33"/>
      <c r="B48" s="127"/>
      <c r="C48" s="127"/>
      <c r="D48" s="127"/>
      <c r="E48" s="127"/>
      <c r="F48" s="127"/>
      <c r="G48" s="127"/>
      <c r="H48" s="127"/>
      <c r="I48" s="127"/>
      <c r="J48" s="127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92"/>
      <c r="AN48" s="92" t="s">
        <v>103</v>
      </c>
      <c r="AO48" s="92">
        <v>10</v>
      </c>
      <c r="AP48" s="92">
        <v>25</v>
      </c>
      <c r="AQ48" s="92">
        <v>25</v>
      </c>
      <c r="AR48" s="92">
        <v>37.5</v>
      </c>
      <c r="AS48" s="92"/>
      <c r="AT48" s="92"/>
      <c r="AU48" s="92"/>
      <c r="AV48" s="92"/>
      <c r="AW48" s="92"/>
      <c r="AX48" s="92"/>
      <c r="AY48" s="92"/>
      <c r="AZ48" s="92"/>
    </row>
    <row r="49" spans="1:52" s="24" customFormat="1" ht="21">
      <c r="A49" s="33"/>
      <c r="B49" s="127"/>
      <c r="C49" s="127"/>
      <c r="D49" s="127"/>
      <c r="E49" s="127"/>
      <c r="F49" s="127"/>
      <c r="G49" s="127"/>
      <c r="H49" s="127"/>
      <c r="I49" s="127"/>
      <c r="J49" s="127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92"/>
      <c r="AN49" s="92" t="s">
        <v>104</v>
      </c>
      <c r="AO49" s="92">
        <v>5</v>
      </c>
      <c r="AP49" s="92">
        <v>12.5</v>
      </c>
      <c r="AQ49" s="92">
        <v>12.5</v>
      </c>
      <c r="AR49" s="92">
        <v>50</v>
      </c>
      <c r="AS49" s="92"/>
      <c r="AT49" s="92"/>
      <c r="AU49" s="92"/>
      <c r="AV49" s="92"/>
      <c r="AW49" s="92"/>
      <c r="AX49" s="92"/>
      <c r="AY49" s="92"/>
      <c r="AZ49" s="92"/>
    </row>
    <row r="50" spans="1:52" s="24" customFormat="1" ht="21">
      <c r="A50" s="33"/>
      <c r="B50" s="85"/>
      <c r="C50" s="85"/>
      <c r="D50" s="85"/>
      <c r="E50" s="85"/>
      <c r="F50" s="85"/>
      <c r="G50" s="85"/>
      <c r="H50" s="85"/>
      <c r="I50" s="85"/>
      <c r="J50" s="8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92"/>
      <c r="AN50" s="92" t="s">
        <v>105</v>
      </c>
      <c r="AO50" s="92">
        <v>20</v>
      </c>
      <c r="AP50" s="92">
        <v>50</v>
      </c>
      <c r="AQ50" s="92">
        <v>50</v>
      </c>
      <c r="AR50" s="92">
        <v>100</v>
      </c>
      <c r="AS50" s="92"/>
      <c r="AT50" s="92"/>
      <c r="AU50" s="92"/>
      <c r="AV50" s="92"/>
      <c r="AW50" s="92"/>
      <c r="AX50" s="92"/>
      <c r="AY50" s="92"/>
      <c r="AZ50" s="92"/>
    </row>
    <row r="51" spans="1:52" s="24" customFormat="1" ht="20.25" customHeight="1">
      <c r="A51" s="38"/>
      <c r="B51" s="39"/>
      <c r="C51" s="38"/>
      <c r="D51" s="38"/>
      <c r="E51" s="38"/>
      <c r="F51" s="38"/>
      <c r="G51" s="38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29"/>
      <c r="AM51" s="92"/>
      <c r="AN51" s="92" t="s">
        <v>92</v>
      </c>
      <c r="AO51" s="92">
        <v>40</v>
      </c>
      <c r="AP51" s="92">
        <v>100</v>
      </c>
      <c r="AQ51" s="92">
        <v>100</v>
      </c>
      <c r="AR51" s="92"/>
      <c r="AS51" s="92"/>
      <c r="AT51" s="92"/>
      <c r="AU51" s="92"/>
      <c r="AV51" s="92"/>
      <c r="AW51" s="92"/>
      <c r="AX51" s="92"/>
      <c r="AY51" s="92"/>
      <c r="AZ51" s="92"/>
    </row>
    <row r="52" spans="1:52" s="27" customFormat="1" ht="18.75" customHeight="1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105" t="s">
        <v>11</v>
      </c>
      <c r="W52" s="105"/>
      <c r="X52" s="105"/>
      <c r="Y52" s="105"/>
      <c r="Z52" s="105"/>
      <c r="AA52" s="105"/>
      <c r="AB52" s="23"/>
      <c r="AC52" s="105" t="s">
        <v>12</v>
      </c>
      <c r="AD52" s="105"/>
      <c r="AE52" s="105"/>
      <c r="AF52" s="105"/>
      <c r="AG52" s="105"/>
      <c r="AH52" s="105"/>
      <c r="AI52" s="106" t="s">
        <v>86</v>
      </c>
      <c r="AJ52" s="106"/>
      <c r="AK52" s="106"/>
      <c r="AL52" s="106"/>
      <c r="AM52" s="77" t="s">
        <v>148</v>
      </c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</row>
    <row r="53" spans="1:52" s="24" customFormat="1" ht="30.75" customHeight="1">
      <c r="A53" s="33"/>
      <c r="B53" s="125"/>
      <c r="C53" s="125"/>
      <c r="D53" s="42"/>
      <c r="E53" s="42"/>
      <c r="F53" s="42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105"/>
      <c r="W53" s="105"/>
      <c r="X53" s="105"/>
      <c r="Y53" s="105"/>
      <c r="Z53" s="105"/>
      <c r="AA53" s="105"/>
      <c r="AB53" s="23"/>
      <c r="AC53" s="105"/>
      <c r="AD53" s="105"/>
      <c r="AE53" s="105"/>
      <c r="AF53" s="105"/>
      <c r="AG53" s="105"/>
      <c r="AH53" s="105"/>
      <c r="AI53" s="106"/>
      <c r="AJ53" s="106"/>
      <c r="AK53" s="106"/>
      <c r="AL53" s="106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</row>
    <row r="54" spans="1:52" s="24" customFormat="1" ht="36.75" customHeight="1">
      <c r="A54" s="103" t="s">
        <v>36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43">
        <v>1</v>
      </c>
      <c r="W54" s="43">
        <v>2</v>
      </c>
      <c r="X54" s="43">
        <v>3</v>
      </c>
      <c r="Y54" s="43">
        <v>4</v>
      </c>
      <c r="Z54" s="43">
        <v>5</v>
      </c>
      <c r="AA54" s="43" t="s">
        <v>37</v>
      </c>
      <c r="AB54" s="52" t="s">
        <v>14</v>
      </c>
      <c r="AC54" s="43">
        <v>1</v>
      </c>
      <c r="AD54" s="43">
        <v>2</v>
      </c>
      <c r="AE54" s="43">
        <v>3</v>
      </c>
      <c r="AF54" s="43">
        <v>4</v>
      </c>
      <c r="AG54" s="43">
        <v>5</v>
      </c>
      <c r="AH54" s="43" t="s">
        <v>37</v>
      </c>
      <c r="AI54" s="53" t="s">
        <v>15</v>
      </c>
      <c r="AJ54" s="53" t="s">
        <v>16</v>
      </c>
      <c r="AK54" s="53" t="s">
        <v>17</v>
      </c>
      <c r="AL54" s="53" t="s">
        <v>18</v>
      </c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</row>
    <row r="55" spans="1:52" s="27" customFormat="1" ht="18.75">
      <c r="A55" s="25" t="s">
        <v>38</v>
      </c>
      <c r="B55" s="107" t="s">
        <v>63</v>
      </c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87">
        <f>+AN9</f>
        <v>4</v>
      </c>
      <c r="W55" s="87">
        <f t="shared" ref="W55:AA57" si="6">+AO9</f>
        <v>0</v>
      </c>
      <c r="X55" s="87">
        <f t="shared" si="6"/>
        <v>0</v>
      </c>
      <c r="Y55" s="87">
        <f t="shared" si="6"/>
        <v>1</v>
      </c>
      <c r="Z55" s="87">
        <f t="shared" si="6"/>
        <v>0</v>
      </c>
      <c r="AA55" s="87">
        <f t="shared" si="6"/>
        <v>0</v>
      </c>
      <c r="AB55" s="87">
        <f>SUM(V55:AA55)</f>
        <v>5</v>
      </c>
      <c r="AC55" s="26">
        <f>V55/$AB55</f>
        <v>0.8</v>
      </c>
      <c r="AD55" s="26">
        <f t="shared" ref="AD55:AH57" si="7">W55/$AB55</f>
        <v>0</v>
      </c>
      <c r="AE55" s="26">
        <f t="shared" si="7"/>
        <v>0</v>
      </c>
      <c r="AF55" s="26">
        <f t="shared" si="7"/>
        <v>0.2</v>
      </c>
      <c r="AG55" s="26">
        <f t="shared" si="7"/>
        <v>0</v>
      </c>
      <c r="AH55" s="26">
        <f t="shared" si="7"/>
        <v>0</v>
      </c>
      <c r="AI55" s="87">
        <f t="shared" ref="AI55:AL57" si="8">+BA9</f>
        <v>1.6</v>
      </c>
      <c r="AJ55" s="87">
        <f t="shared" si="8"/>
        <v>1.34</v>
      </c>
      <c r="AK55" s="87">
        <f t="shared" si="8"/>
        <v>1</v>
      </c>
      <c r="AL55" s="87">
        <f t="shared" si="8"/>
        <v>1</v>
      </c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</row>
    <row r="56" spans="1:52" s="27" customFormat="1" ht="18.75">
      <c r="A56" s="25" t="s">
        <v>39</v>
      </c>
      <c r="B56" s="107" t="s">
        <v>64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87">
        <f t="shared" ref="V56:V57" si="9">+AN10</f>
        <v>2</v>
      </c>
      <c r="W56" s="87">
        <f t="shared" si="6"/>
        <v>3</v>
      </c>
      <c r="X56" s="87">
        <f t="shared" si="6"/>
        <v>0</v>
      </c>
      <c r="Y56" s="87">
        <f t="shared" si="6"/>
        <v>0</v>
      </c>
      <c r="Z56" s="87">
        <f t="shared" si="6"/>
        <v>0</v>
      </c>
      <c r="AA56" s="87">
        <f t="shared" si="6"/>
        <v>0</v>
      </c>
      <c r="AB56" s="87">
        <f t="shared" ref="AB56:AB57" si="10">SUM(V56:AA56)</f>
        <v>5</v>
      </c>
      <c r="AC56" s="26">
        <f t="shared" ref="AC56:AC57" si="11">V56/$AB56</f>
        <v>0.4</v>
      </c>
      <c r="AD56" s="26">
        <f t="shared" si="7"/>
        <v>0.6</v>
      </c>
      <c r="AE56" s="26">
        <f t="shared" si="7"/>
        <v>0</v>
      </c>
      <c r="AF56" s="26">
        <f t="shared" si="7"/>
        <v>0</v>
      </c>
      <c r="AG56" s="26">
        <f t="shared" si="7"/>
        <v>0</v>
      </c>
      <c r="AH56" s="26">
        <f t="shared" si="7"/>
        <v>0</v>
      </c>
      <c r="AI56" s="87">
        <f t="shared" si="8"/>
        <v>1.6</v>
      </c>
      <c r="AJ56" s="87">
        <f t="shared" si="8"/>
        <v>0.55000000000000004</v>
      </c>
      <c r="AK56" s="87">
        <f t="shared" si="8"/>
        <v>2</v>
      </c>
      <c r="AL56" s="87">
        <f t="shared" si="8"/>
        <v>2</v>
      </c>
      <c r="AM56" s="76" t="s">
        <v>189</v>
      </c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</row>
    <row r="57" spans="1:52" s="27" customFormat="1" ht="18.75">
      <c r="A57" s="25" t="s">
        <v>40</v>
      </c>
      <c r="B57" s="107" t="s">
        <v>65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87">
        <f t="shared" si="9"/>
        <v>0</v>
      </c>
      <c r="W57" s="87">
        <f t="shared" si="6"/>
        <v>0</v>
      </c>
      <c r="X57" s="87">
        <f t="shared" si="6"/>
        <v>0</v>
      </c>
      <c r="Y57" s="87">
        <f t="shared" si="6"/>
        <v>2</v>
      </c>
      <c r="Z57" s="87">
        <f t="shared" si="6"/>
        <v>3</v>
      </c>
      <c r="AA57" s="87">
        <f t="shared" si="6"/>
        <v>0</v>
      </c>
      <c r="AB57" s="87">
        <f t="shared" si="10"/>
        <v>5</v>
      </c>
      <c r="AC57" s="26">
        <f t="shared" si="11"/>
        <v>0</v>
      </c>
      <c r="AD57" s="26">
        <f t="shared" si="7"/>
        <v>0</v>
      </c>
      <c r="AE57" s="26">
        <f t="shared" si="7"/>
        <v>0</v>
      </c>
      <c r="AF57" s="26">
        <f t="shared" si="7"/>
        <v>0.4</v>
      </c>
      <c r="AG57" s="26">
        <f t="shared" si="7"/>
        <v>0.6</v>
      </c>
      <c r="AH57" s="26">
        <f t="shared" si="7"/>
        <v>0</v>
      </c>
      <c r="AI57" s="87">
        <f t="shared" si="8"/>
        <v>4.5999999999999996</v>
      </c>
      <c r="AJ57" s="87">
        <f t="shared" si="8"/>
        <v>0.55000000000000004</v>
      </c>
      <c r="AK57" s="87">
        <f t="shared" si="8"/>
        <v>5</v>
      </c>
      <c r="AL57" s="87">
        <f t="shared" si="8"/>
        <v>5</v>
      </c>
      <c r="AM57" s="76"/>
      <c r="AN57" s="77"/>
      <c r="AO57" s="77" t="s">
        <v>96</v>
      </c>
      <c r="AP57" s="77" t="s">
        <v>97</v>
      </c>
      <c r="AQ57" s="77" t="s">
        <v>98</v>
      </c>
      <c r="AR57" s="77" t="s">
        <v>99</v>
      </c>
      <c r="AS57" s="77"/>
      <c r="AT57" s="77"/>
      <c r="AU57" s="77"/>
      <c r="AV57" s="77"/>
      <c r="AW57" s="77"/>
      <c r="AX57" s="77"/>
      <c r="AY57" s="77"/>
      <c r="AZ57" s="77"/>
    </row>
    <row r="58" spans="1:52" s="24" customFormat="1" ht="16.5" customHeight="1">
      <c r="A58" s="33"/>
      <c r="B58" s="44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1"/>
      <c r="T58" s="31"/>
      <c r="U58" s="31"/>
      <c r="V58" s="31"/>
      <c r="W58" s="31"/>
      <c r="X58" s="31"/>
      <c r="Y58" s="31"/>
      <c r="Z58" s="31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72" t="s">
        <v>100</v>
      </c>
      <c r="AN58" s="92"/>
      <c r="AO58" s="92">
        <v>35</v>
      </c>
      <c r="AP58" s="92">
        <v>87.5</v>
      </c>
      <c r="AQ58" s="92">
        <v>87.5</v>
      </c>
      <c r="AR58" s="92">
        <v>87.5</v>
      </c>
      <c r="AS58" s="92"/>
      <c r="AT58" s="92"/>
      <c r="AU58" s="92"/>
      <c r="AV58" s="92"/>
      <c r="AW58" s="92"/>
      <c r="AX58" s="92"/>
      <c r="AY58" s="92"/>
      <c r="AZ58" s="92"/>
    </row>
    <row r="59" spans="1:52" s="24" customFormat="1" ht="16.5" customHeight="1">
      <c r="A59" s="38"/>
      <c r="B59" s="38"/>
      <c r="C59" s="45"/>
      <c r="D59" s="33"/>
      <c r="E59" s="33"/>
      <c r="F59" s="33"/>
      <c r="G59" s="33"/>
      <c r="H59" s="33"/>
      <c r="I59" s="33"/>
      <c r="J59" s="33"/>
      <c r="K59" s="46"/>
      <c r="L59" s="46"/>
      <c r="M59" s="33"/>
      <c r="N59" s="33"/>
      <c r="O59" s="33"/>
      <c r="P59" s="31"/>
      <c r="Q59" s="31"/>
      <c r="R59" s="31"/>
      <c r="S59" s="31"/>
      <c r="T59" s="46"/>
      <c r="U59" s="46"/>
      <c r="V59" s="31"/>
      <c r="W59" s="31"/>
      <c r="X59" s="31"/>
      <c r="Y59" s="31"/>
      <c r="Z59" s="31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72"/>
      <c r="AN59" s="92" t="s">
        <v>31</v>
      </c>
      <c r="AO59" s="92">
        <v>2</v>
      </c>
      <c r="AP59" s="92">
        <v>5</v>
      </c>
      <c r="AQ59" s="92">
        <v>5</v>
      </c>
      <c r="AR59" s="92">
        <v>92.5</v>
      </c>
      <c r="AS59" s="92"/>
      <c r="AT59" s="92"/>
      <c r="AU59" s="92"/>
      <c r="AV59" s="92"/>
      <c r="AW59" s="92"/>
      <c r="AX59" s="92"/>
      <c r="AY59" s="92"/>
      <c r="AZ59" s="92"/>
    </row>
    <row r="60" spans="1:52" s="24" customFormat="1" ht="36.75" customHeight="1">
      <c r="A60" s="103" t="s">
        <v>52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31"/>
      <c r="W60" s="31"/>
      <c r="X60" s="31"/>
      <c r="Y60" s="31"/>
      <c r="Z60" s="103" t="s">
        <v>53</v>
      </c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72"/>
      <c r="AN60" s="92" t="s">
        <v>184</v>
      </c>
      <c r="AO60" s="92">
        <v>3</v>
      </c>
      <c r="AP60" s="92">
        <v>7.5</v>
      </c>
      <c r="AQ60" s="92">
        <v>7.5</v>
      </c>
      <c r="AR60" s="92">
        <v>100</v>
      </c>
      <c r="AS60" s="92"/>
      <c r="AT60" s="92"/>
      <c r="AU60" s="92"/>
      <c r="AV60" s="92"/>
      <c r="AW60" s="92"/>
      <c r="AX60" s="92"/>
      <c r="AY60" s="92"/>
      <c r="AZ60" s="92"/>
    </row>
    <row r="61" spans="1:52" s="24" customFormat="1" ht="16.5" customHeight="1">
      <c r="A61" s="38"/>
      <c r="B61" s="38"/>
      <c r="C61" s="45"/>
      <c r="D61" s="33"/>
      <c r="E61" s="33"/>
      <c r="F61" s="33"/>
      <c r="G61" s="33"/>
      <c r="H61" s="33"/>
      <c r="I61" s="33"/>
      <c r="J61" s="33"/>
      <c r="K61" s="46"/>
      <c r="L61" s="46"/>
      <c r="M61" s="33"/>
      <c r="N61" s="33"/>
      <c r="O61" s="33"/>
      <c r="P61" s="31"/>
      <c r="Q61" s="31"/>
      <c r="R61" s="31"/>
      <c r="S61" s="31"/>
      <c r="T61" s="46"/>
      <c r="U61" s="46"/>
      <c r="V61" s="31"/>
      <c r="W61" s="31"/>
      <c r="X61" s="31"/>
      <c r="Y61" s="31"/>
      <c r="Z61" s="31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72"/>
      <c r="AN61" s="92" t="s">
        <v>92</v>
      </c>
      <c r="AO61" s="92">
        <v>40</v>
      </c>
      <c r="AP61" s="92">
        <v>100</v>
      </c>
      <c r="AQ61" s="92">
        <v>100</v>
      </c>
      <c r="AR61" s="92"/>
      <c r="AS61" s="92"/>
      <c r="AT61" s="92"/>
      <c r="AU61" s="92"/>
      <c r="AV61" s="92"/>
      <c r="AW61" s="92"/>
      <c r="AX61" s="92"/>
      <c r="AY61" s="92"/>
      <c r="AZ61" s="92"/>
    </row>
    <row r="62" spans="1:52" s="24" customFormat="1" ht="16.5" customHeight="1">
      <c r="A62" s="38"/>
      <c r="B62" s="38"/>
      <c r="C62" s="45"/>
      <c r="D62" s="33"/>
      <c r="E62" s="33"/>
      <c r="F62" s="33"/>
      <c r="G62" s="33"/>
      <c r="H62" s="33"/>
      <c r="I62" s="33"/>
      <c r="J62" s="33"/>
      <c r="K62" s="46"/>
      <c r="L62" s="46"/>
      <c r="M62" s="33"/>
      <c r="N62" s="33"/>
      <c r="O62" s="33"/>
      <c r="P62" s="31"/>
      <c r="Q62" s="31"/>
      <c r="R62" s="31"/>
      <c r="S62" s="31"/>
      <c r="T62" s="46"/>
      <c r="U62" s="46"/>
      <c r="V62" s="31"/>
      <c r="W62" s="31"/>
      <c r="X62" s="31"/>
      <c r="Y62" s="31"/>
      <c r="Z62" s="31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72" t="s">
        <v>148</v>
      </c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</row>
    <row r="63" spans="1:52" s="24" customFormat="1" ht="16.5" customHeight="1">
      <c r="A63" s="38"/>
      <c r="B63" s="38"/>
      <c r="C63" s="45"/>
      <c r="D63" s="33"/>
      <c r="E63" s="33"/>
      <c r="F63" s="33"/>
      <c r="G63" s="33"/>
      <c r="H63" s="33"/>
      <c r="I63" s="33"/>
      <c r="J63" s="33"/>
      <c r="K63" s="46"/>
      <c r="L63" s="46"/>
      <c r="M63" s="33"/>
      <c r="N63" s="33"/>
      <c r="O63" s="33"/>
      <c r="P63" s="31"/>
      <c r="Q63" s="31"/>
      <c r="R63" s="31"/>
      <c r="S63" s="31"/>
      <c r="T63" s="46"/>
      <c r="U63" s="46"/>
      <c r="V63" s="31"/>
      <c r="W63" s="31"/>
      <c r="X63" s="31"/>
      <c r="Y63" s="31"/>
      <c r="Z63" s="31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7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</row>
    <row r="64" spans="1:52" s="24" customFormat="1" ht="16.5" customHeight="1">
      <c r="A64" s="38"/>
      <c r="B64" s="38"/>
      <c r="C64" s="45"/>
      <c r="D64" s="33"/>
      <c r="E64" s="33"/>
      <c r="F64" s="33"/>
      <c r="G64" s="33"/>
      <c r="H64" s="33"/>
      <c r="I64" s="33"/>
      <c r="J64" s="33"/>
      <c r="K64" s="46"/>
      <c r="L64" s="46"/>
      <c r="M64" s="33"/>
      <c r="N64" s="33"/>
      <c r="O64" s="33"/>
      <c r="P64" s="31"/>
      <c r="Q64" s="31"/>
      <c r="R64" s="31"/>
      <c r="S64" s="31"/>
      <c r="T64" s="46"/>
      <c r="U64" s="46"/>
      <c r="V64" s="31"/>
      <c r="W64" s="31"/>
      <c r="X64" s="31"/>
      <c r="Y64" s="31"/>
      <c r="Z64" s="31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7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</row>
    <row r="65" spans="1:52" s="24" customFormat="1" ht="16.5" customHeight="1">
      <c r="A65" s="38"/>
      <c r="B65" s="38"/>
      <c r="C65" s="45"/>
      <c r="D65" s="33"/>
      <c r="E65" s="33"/>
      <c r="F65" s="33"/>
      <c r="G65" s="33"/>
      <c r="H65" s="33"/>
      <c r="I65" s="33"/>
      <c r="J65" s="33"/>
      <c r="K65" s="46"/>
      <c r="L65" s="46"/>
      <c r="M65" s="33"/>
      <c r="N65" s="33"/>
      <c r="O65" s="33"/>
      <c r="P65" s="31"/>
      <c r="Q65" s="31"/>
      <c r="R65" s="31"/>
      <c r="S65" s="31"/>
      <c r="T65" s="46"/>
      <c r="U65" s="46"/>
      <c r="V65" s="31"/>
      <c r="W65" s="31"/>
      <c r="X65" s="31"/>
      <c r="Y65" s="31"/>
      <c r="Z65" s="31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7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</row>
    <row r="66" spans="1:52" s="24" customFormat="1" ht="16.5" customHeight="1">
      <c r="A66" s="38"/>
      <c r="B66" s="38"/>
      <c r="C66" s="45"/>
      <c r="D66" s="33"/>
      <c r="E66" s="33"/>
      <c r="F66" s="33"/>
      <c r="G66" s="33"/>
      <c r="H66" s="33"/>
      <c r="I66" s="33"/>
      <c r="J66" s="33"/>
      <c r="K66" s="46"/>
      <c r="L66" s="46"/>
      <c r="M66" s="33"/>
      <c r="N66" s="33"/>
      <c r="O66" s="33"/>
      <c r="P66" s="31"/>
      <c r="Q66" s="31"/>
      <c r="R66" s="31"/>
      <c r="S66" s="31"/>
      <c r="T66" s="46"/>
      <c r="U66" s="46"/>
      <c r="V66" s="31"/>
      <c r="W66" s="31"/>
      <c r="X66" s="31"/>
      <c r="Y66" s="31"/>
      <c r="Z66" s="31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7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</row>
    <row r="67" spans="1:52" s="24" customFormat="1" ht="16.5" customHeight="1">
      <c r="A67" s="38"/>
      <c r="B67" s="38"/>
      <c r="C67" s="45"/>
      <c r="D67" s="33"/>
      <c r="E67" s="33"/>
      <c r="F67" s="33"/>
      <c r="G67" s="33"/>
      <c r="H67" s="33"/>
      <c r="I67" s="33"/>
      <c r="J67" s="33"/>
      <c r="K67" s="46"/>
      <c r="L67" s="46"/>
      <c r="M67" s="33"/>
      <c r="N67" s="33"/>
      <c r="O67" s="33"/>
      <c r="P67" s="31"/>
      <c r="Q67" s="31"/>
      <c r="R67" s="31"/>
      <c r="S67" s="31"/>
      <c r="T67" s="46"/>
      <c r="U67" s="46"/>
      <c r="V67" s="31"/>
      <c r="W67" s="31"/>
      <c r="X67" s="31"/>
      <c r="Y67" s="31"/>
      <c r="Z67" s="31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7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</row>
    <row r="68" spans="1:52" s="24" customFormat="1" ht="16.5" customHeight="1">
      <c r="A68" s="38"/>
      <c r="B68" s="38"/>
      <c r="C68" s="45"/>
      <c r="D68" s="33"/>
      <c r="E68" s="33"/>
      <c r="F68" s="33"/>
      <c r="G68" s="33"/>
      <c r="H68" s="33"/>
      <c r="I68" s="33"/>
      <c r="J68" s="33"/>
      <c r="K68" s="46"/>
      <c r="L68" s="46"/>
      <c r="M68" s="33"/>
      <c r="N68" s="33"/>
      <c r="O68" s="33"/>
      <c r="P68" s="31"/>
      <c r="Q68" s="31"/>
      <c r="R68" s="31"/>
      <c r="S68" s="31"/>
      <c r="T68" s="46"/>
      <c r="U68" s="46"/>
      <c r="V68" s="31"/>
      <c r="W68" s="31"/>
      <c r="X68" s="31"/>
      <c r="Y68" s="31"/>
      <c r="Z68" s="31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7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</row>
    <row r="69" spans="1:52" s="24" customFormat="1" ht="16.5" customHeight="1">
      <c r="A69" s="38"/>
      <c r="B69" s="38"/>
      <c r="C69" s="45"/>
      <c r="D69" s="33"/>
      <c r="E69" s="33"/>
      <c r="F69" s="33"/>
      <c r="G69" s="33"/>
      <c r="H69" s="33"/>
      <c r="I69" s="33"/>
      <c r="J69" s="33"/>
      <c r="K69" s="46"/>
      <c r="L69" s="46"/>
      <c r="M69" s="33"/>
      <c r="N69" s="33"/>
      <c r="O69" s="33"/>
      <c r="P69" s="31"/>
      <c r="Q69" s="31"/>
      <c r="R69" s="31"/>
      <c r="S69" s="31"/>
      <c r="T69" s="46"/>
      <c r="U69" s="46"/>
      <c r="V69" s="31"/>
      <c r="W69" s="31"/>
      <c r="X69" s="31"/>
      <c r="Y69" s="31"/>
      <c r="Z69" s="31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7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</row>
    <row r="70" spans="1:52" s="24" customFormat="1" ht="16.5" customHeight="1">
      <c r="A70" s="38"/>
      <c r="B70" s="38"/>
      <c r="C70" s="45"/>
      <c r="D70" s="33"/>
      <c r="E70" s="33"/>
      <c r="F70" s="33"/>
      <c r="G70" s="33"/>
      <c r="H70" s="33"/>
      <c r="I70" s="33"/>
      <c r="J70" s="33"/>
      <c r="K70" s="46"/>
      <c r="L70" s="46"/>
      <c r="M70" s="33"/>
      <c r="N70" s="33"/>
      <c r="O70" s="33"/>
      <c r="P70" s="31"/>
      <c r="Q70" s="31"/>
      <c r="R70" s="31"/>
      <c r="S70" s="31"/>
      <c r="T70" s="46"/>
      <c r="U70" s="46"/>
      <c r="V70" s="31"/>
      <c r="W70" s="31"/>
      <c r="X70" s="31"/>
      <c r="Y70" s="31"/>
      <c r="Z70" s="31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7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</row>
    <row r="71" spans="1:52" s="24" customFormat="1" ht="16.5" customHeight="1">
      <c r="A71" s="38"/>
      <c r="B71" s="38"/>
      <c r="C71" s="45"/>
      <c r="D71" s="33"/>
      <c r="E71" s="33"/>
      <c r="F71" s="33"/>
      <c r="G71" s="33"/>
      <c r="H71" s="33"/>
      <c r="I71" s="33"/>
      <c r="J71" s="33"/>
      <c r="K71" s="46"/>
      <c r="L71" s="46"/>
      <c r="M71" s="33"/>
      <c r="N71" s="33"/>
      <c r="O71" s="33"/>
      <c r="P71" s="31"/>
      <c r="Q71" s="31"/>
      <c r="R71" s="31"/>
      <c r="S71" s="31"/>
      <c r="T71" s="46"/>
      <c r="U71" s="46"/>
      <c r="V71" s="31"/>
      <c r="W71" s="31"/>
      <c r="X71" s="31"/>
      <c r="Y71" s="31"/>
      <c r="Z71" s="31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7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</row>
    <row r="72" spans="1:52" s="24" customFormat="1" ht="16.5" customHeight="1">
      <c r="A72" s="38"/>
      <c r="B72" s="38"/>
      <c r="C72" s="45"/>
      <c r="D72" s="33"/>
      <c r="E72" s="33"/>
      <c r="F72" s="33"/>
      <c r="G72" s="33"/>
      <c r="H72" s="33"/>
      <c r="I72" s="33"/>
      <c r="J72" s="33"/>
      <c r="K72" s="46"/>
      <c r="L72" s="46"/>
      <c r="M72" s="33"/>
      <c r="N72" s="33"/>
      <c r="O72" s="33"/>
      <c r="P72" s="31"/>
      <c r="Q72" s="31"/>
      <c r="R72" s="31"/>
      <c r="S72" s="31"/>
      <c r="T72" s="46"/>
      <c r="U72" s="46"/>
      <c r="V72" s="31"/>
      <c r="W72" s="31"/>
      <c r="X72" s="31"/>
      <c r="Y72" s="31"/>
      <c r="Z72" s="31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7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</row>
    <row r="73" spans="1:52" s="24" customFormat="1" ht="16.5" customHeight="1">
      <c r="A73" s="38"/>
      <c r="B73" s="38"/>
      <c r="C73" s="45"/>
      <c r="D73" s="33"/>
      <c r="E73" s="33"/>
      <c r="F73" s="33"/>
      <c r="G73" s="33"/>
      <c r="H73" s="33"/>
      <c r="I73" s="33"/>
      <c r="J73" s="33"/>
      <c r="K73" s="46"/>
      <c r="L73" s="46"/>
      <c r="M73" s="33"/>
      <c r="N73" s="33"/>
      <c r="O73" s="33"/>
      <c r="P73" s="31"/>
      <c r="Q73" s="31"/>
      <c r="R73" s="31"/>
      <c r="S73" s="31"/>
      <c r="T73" s="46"/>
      <c r="U73" s="46"/>
      <c r="V73" s="31"/>
      <c r="W73" s="31"/>
      <c r="X73" s="31"/>
      <c r="Y73" s="31"/>
      <c r="Z73" s="31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7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</row>
    <row r="74" spans="1:52" s="24" customFormat="1" ht="16.5" customHeight="1">
      <c r="A74" s="38"/>
      <c r="B74" s="38"/>
      <c r="C74" s="45"/>
      <c r="D74" s="33"/>
      <c r="E74" s="33"/>
      <c r="F74" s="33"/>
      <c r="G74" s="33"/>
      <c r="H74" s="33"/>
      <c r="I74" s="33"/>
      <c r="J74" s="33"/>
      <c r="K74" s="46"/>
      <c r="L74" s="46"/>
      <c r="M74" s="33"/>
      <c r="N74" s="33"/>
      <c r="O74" s="33"/>
      <c r="P74" s="31"/>
      <c r="Q74" s="31"/>
      <c r="R74" s="31"/>
      <c r="S74" s="31"/>
      <c r="T74" s="46"/>
      <c r="U74" s="46"/>
      <c r="V74" s="31"/>
      <c r="W74" s="31"/>
      <c r="X74" s="31"/>
      <c r="Y74" s="31"/>
      <c r="Z74" s="31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7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</row>
    <row r="75" spans="1:52" s="24" customFormat="1" ht="16.5" customHeight="1">
      <c r="A75" s="38"/>
      <c r="B75" s="38"/>
      <c r="C75" s="45"/>
      <c r="D75" s="33"/>
      <c r="E75" s="33"/>
      <c r="F75" s="33"/>
      <c r="G75" s="33"/>
      <c r="H75" s="33"/>
      <c r="I75" s="33"/>
      <c r="J75" s="33"/>
      <c r="K75" s="46"/>
      <c r="L75" s="46"/>
      <c r="M75" s="33"/>
      <c r="N75" s="33"/>
      <c r="O75" s="33"/>
      <c r="P75" s="31"/>
      <c r="Q75" s="31"/>
      <c r="R75" s="31"/>
      <c r="S75" s="31"/>
      <c r="T75" s="46"/>
      <c r="U75" s="46"/>
      <c r="V75" s="31"/>
      <c r="W75" s="31"/>
      <c r="X75" s="31"/>
      <c r="Y75" s="31"/>
      <c r="Z75" s="31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7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</row>
    <row r="76" spans="1:52" s="24" customFormat="1" ht="16.5" customHeight="1">
      <c r="A76" s="38"/>
      <c r="B76" s="38"/>
      <c r="C76" s="45"/>
      <c r="D76" s="33"/>
      <c r="E76" s="33"/>
      <c r="F76" s="33"/>
      <c r="G76" s="33"/>
      <c r="H76" s="33"/>
      <c r="I76" s="33"/>
      <c r="J76" s="33"/>
      <c r="K76" s="46"/>
      <c r="L76" s="46"/>
      <c r="M76" s="33"/>
      <c r="N76" s="33"/>
      <c r="O76" s="33"/>
      <c r="P76" s="31"/>
      <c r="Q76" s="31"/>
      <c r="R76" s="31"/>
      <c r="S76" s="31"/>
      <c r="T76" s="46"/>
      <c r="U76" s="46"/>
      <c r="V76" s="31"/>
      <c r="W76" s="31"/>
      <c r="X76" s="31"/>
      <c r="Y76" s="31"/>
      <c r="Z76" s="31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7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</row>
    <row r="77" spans="1:52" s="24" customFormat="1" ht="16.5" customHeight="1">
      <c r="A77" s="38"/>
      <c r="B77" s="38"/>
      <c r="C77" s="45"/>
      <c r="D77" s="33"/>
      <c r="E77" s="33"/>
      <c r="F77" s="33"/>
      <c r="G77" s="33"/>
      <c r="H77" s="33"/>
      <c r="I77" s="33"/>
      <c r="J77" s="33"/>
      <c r="K77" s="46"/>
      <c r="L77" s="46"/>
      <c r="M77" s="33"/>
      <c r="N77" s="33"/>
      <c r="O77" s="33"/>
      <c r="P77" s="31"/>
      <c r="Q77" s="31"/>
      <c r="R77" s="31"/>
      <c r="S77" s="31"/>
      <c r="T77" s="46"/>
      <c r="U77" s="46"/>
      <c r="V77" s="31"/>
      <c r="W77" s="31"/>
      <c r="X77" s="31"/>
      <c r="Y77" s="31"/>
      <c r="Z77" s="31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7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</row>
    <row r="78" spans="1:52" s="24" customFormat="1" ht="16.5" customHeight="1">
      <c r="A78" s="38"/>
      <c r="B78" s="38"/>
      <c r="C78" s="45"/>
      <c r="D78" s="33"/>
      <c r="E78" s="33"/>
      <c r="F78" s="33"/>
      <c r="G78" s="33"/>
      <c r="H78" s="33"/>
      <c r="I78" s="33"/>
      <c r="J78" s="33"/>
      <c r="K78" s="46"/>
      <c r="L78" s="46"/>
      <c r="M78" s="33"/>
      <c r="N78" s="33"/>
      <c r="O78" s="33"/>
      <c r="P78" s="31"/>
      <c r="Q78" s="31"/>
      <c r="R78" s="31"/>
      <c r="S78" s="31"/>
      <c r="T78" s="46"/>
      <c r="U78" s="46"/>
      <c r="V78" s="31"/>
      <c r="W78" s="31"/>
      <c r="X78" s="31"/>
      <c r="Y78" s="31"/>
      <c r="Z78" s="31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72" t="s">
        <v>126</v>
      </c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</row>
    <row r="79" spans="1:52" s="24" customFormat="1" ht="16.5" customHeight="1">
      <c r="A79" s="38"/>
      <c r="B79" s="38"/>
      <c r="C79" s="45"/>
      <c r="D79" s="33"/>
      <c r="E79" s="33"/>
      <c r="F79" s="33"/>
      <c r="G79" s="33"/>
      <c r="H79" s="33"/>
      <c r="I79" s="33"/>
      <c r="J79" s="33"/>
      <c r="K79" s="46"/>
      <c r="L79" s="46"/>
      <c r="M79" s="33"/>
      <c r="N79" s="33"/>
      <c r="O79" s="33"/>
      <c r="P79" s="31"/>
      <c r="Q79" s="31"/>
      <c r="R79" s="31"/>
      <c r="S79" s="31"/>
      <c r="T79" s="46"/>
      <c r="U79" s="46"/>
      <c r="V79" s="31"/>
      <c r="W79" s="31"/>
      <c r="X79" s="31"/>
      <c r="Y79" s="31"/>
      <c r="Z79" s="31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72"/>
      <c r="AN79" s="92"/>
      <c r="AO79" s="92" t="s">
        <v>96</v>
      </c>
      <c r="AP79" s="92" t="s">
        <v>97</v>
      </c>
      <c r="AQ79" s="92" t="s">
        <v>98</v>
      </c>
      <c r="AR79" s="92" t="s">
        <v>99</v>
      </c>
      <c r="AS79" s="92"/>
      <c r="AT79" s="92"/>
      <c r="AU79" s="92"/>
      <c r="AV79" s="92"/>
      <c r="AW79" s="92"/>
      <c r="AX79" s="92"/>
      <c r="AY79" s="92"/>
      <c r="AZ79" s="92"/>
    </row>
    <row r="80" spans="1:52" s="24" customFormat="1" ht="16.5" customHeight="1">
      <c r="A80" s="38"/>
      <c r="B80" s="38"/>
      <c r="C80" s="45"/>
      <c r="D80" s="33"/>
      <c r="E80" s="33"/>
      <c r="F80" s="33"/>
      <c r="G80" s="33"/>
      <c r="H80" s="33"/>
      <c r="I80" s="33"/>
      <c r="J80" s="33"/>
      <c r="K80" s="46"/>
      <c r="L80" s="46"/>
      <c r="M80" s="33"/>
      <c r="N80" s="33"/>
      <c r="O80" s="33"/>
      <c r="P80" s="31"/>
      <c r="Q80" s="31"/>
      <c r="R80" s="31"/>
      <c r="S80" s="31"/>
      <c r="T80" s="46"/>
      <c r="U80" s="46"/>
      <c r="V80" s="31"/>
      <c r="W80" s="31"/>
      <c r="X80" s="31"/>
      <c r="Y80" s="31"/>
      <c r="Z80" s="31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72" t="s">
        <v>100</v>
      </c>
      <c r="AN80" s="92"/>
      <c r="AO80" s="92">
        <v>35</v>
      </c>
      <c r="AP80" s="92">
        <v>87.5</v>
      </c>
      <c r="AQ80" s="92">
        <v>87.5</v>
      </c>
      <c r="AR80" s="92">
        <v>87.5</v>
      </c>
      <c r="AS80" s="92"/>
      <c r="AT80" s="92"/>
      <c r="AU80" s="92"/>
      <c r="AV80" s="92"/>
      <c r="AW80" s="92"/>
      <c r="AX80" s="92"/>
      <c r="AY80" s="92"/>
      <c r="AZ80" s="92"/>
    </row>
    <row r="81" spans="1:52" s="24" customFormat="1" ht="16.5" customHeight="1">
      <c r="A81" s="38"/>
      <c r="B81" s="38"/>
      <c r="C81" s="45"/>
      <c r="D81" s="33"/>
      <c r="E81" s="33"/>
      <c r="F81" s="33"/>
      <c r="G81" s="33"/>
      <c r="H81" s="33"/>
      <c r="I81" s="33"/>
      <c r="J81" s="33"/>
      <c r="K81" s="46"/>
      <c r="L81" s="46"/>
      <c r="M81" s="33"/>
      <c r="N81" s="33"/>
      <c r="O81" s="33"/>
      <c r="P81" s="31"/>
      <c r="Q81" s="31"/>
      <c r="R81" s="31"/>
      <c r="S81" s="31"/>
      <c r="T81" s="46"/>
      <c r="U81" s="46"/>
      <c r="V81" s="31"/>
      <c r="W81" s="31"/>
      <c r="X81" s="31"/>
      <c r="Y81" s="31"/>
      <c r="Z81" s="31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72"/>
      <c r="AN81" s="92" t="s">
        <v>185</v>
      </c>
      <c r="AO81" s="92">
        <v>2</v>
      </c>
      <c r="AP81" s="92">
        <v>5</v>
      </c>
      <c r="AQ81" s="92">
        <v>5</v>
      </c>
      <c r="AR81" s="92">
        <v>92.5</v>
      </c>
      <c r="AS81" s="92"/>
      <c r="AT81" s="92"/>
      <c r="AU81" s="92"/>
      <c r="AV81" s="92"/>
      <c r="AW81" s="92"/>
      <c r="AX81" s="92"/>
      <c r="AY81" s="92"/>
      <c r="AZ81" s="92"/>
    </row>
    <row r="82" spans="1:52" s="24" customFormat="1" ht="35.25" customHeight="1">
      <c r="A82" s="103" t="s">
        <v>55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29"/>
      <c r="W82" s="29"/>
      <c r="X82" s="29"/>
      <c r="Y82" s="29"/>
      <c r="Z82" s="103" t="s">
        <v>54</v>
      </c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72"/>
      <c r="AN82" s="92" t="s">
        <v>30</v>
      </c>
      <c r="AO82" s="92">
        <v>3</v>
      </c>
      <c r="AP82" s="92">
        <v>7.5</v>
      </c>
      <c r="AQ82" s="92">
        <v>7.5</v>
      </c>
      <c r="AR82" s="92">
        <v>100</v>
      </c>
      <c r="AS82" s="92"/>
      <c r="AT82" s="92"/>
      <c r="AU82" s="92"/>
      <c r="AV82" s="92"/>
      <c r="AW82" s="92"/>
      <c r="AX82" s="92"/>
      <c r="AY82" s="92"/>
      <c r="AZ82" s="92"/>
    </row>
    <row r="83" spans="1:52" s="49" customFormat="1" ht="16.5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72"/>
      <c r="AN83" s="92" t="s">
        <v>92</v>
      </c>
      <c r="AO83" s="92">
        <v>40</v>
      </c>
      <c r="AP83" s="92">
        <v>100</v>
      </c>
      <c r="AQ83" s="92">
        <v>100</v>
      </c>
      <c r="AR83" s="92"/>
      <c r="AS83" s="94"/>
      <c r="AT83" s="94"/>
      <c r="AU83" s="94"/>
      <c r="AV83" s="94"/>
      <c r="AW83" s="94"/>
      <c r="AX83" s="94"/>
      <c r="AY83" s="94"/>
      <c r="AZ83" s="94"/>
    </row>
    <row r="84" spans="1:52" s="24" customFormat="1" ht="16.5" customHeight="1">
      <c r="A84" s="38"/>
      <c r="B84" s="38"/>
      <c r="C84" s="38"/>
      <c r="D84" s="38"/>
      <c r="E84" s="38"/>
      <c r="F84" s="38"/>
      <c r="G84" s="29"/>
      <c r="H84" s="29"/>
      <c r="I84" s="29"/>
      <c r="J84" s="29"/>
      <c r="K84" s="31"/>
      <c r="L84" s="31"/>
      <c r="M84" s="33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72" t="s">
        <v>148</v>
      </c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</row>
    <row r="85" spans="1:52" s="24" customFormat="1" ht="18.75" customHeight="1">
      <c r="A85" s="38"/>
      <c r="B85" s="38"/>
      <c r="C85" s="38"/>
      <c r="D85" s="38"/>
      <c r="E85" s="38"/>
      <c r="F85" s="38"/>
      <c r="G85" s="29"/>
      <c r="H85" s="29"/>
      <c r="I85" s="29"/>
      <c r="J85" s="29"/>
      <c r="K85" s="33"/>
      <c r="L85" s="33"/>
      <c r="M85" s="33"/>
      <c r="N85" s="33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7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</row>
    <row r="86" spans="1:52" s="24" customFormat="1" ht="16.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29"/>
      <c r="AG86" s="29"/>
      <c r="AH86" s="29"/>
      <c r="AI86" s="29"/>
      <c r="AJ86" s="29"/>
      <c r="AK86" s="29"/>
      <c r="AL86" s="29"/>
      <c r="AM86" s="7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</row>
    <row r="87" spans="1:52" s="24" customFormat="1" ht="16.5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29"/>
      <c r="AG87" s="29"/>
      <c r="AH87" s="29"/>
      <c r="AI87" s="29"/>
      <c r="AJ87" s="29"/>
      <c r="AK87" s="29"/>
      <c r="AL87" s="29"/>
      <c r="AM87" s="7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</row>
    <row r="88" spans="1:52" s="24" customFormat="1" ht="16.5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29"/>
      <c r="AG88" s="29"/>
      <c r="AH88" s="29"/>
      <c r="AI88" s="29"/>
      <c r="AJ88" s="29"/>
      <c r="AK88" s="29"/>
      <c r="AL88" s="29"/>
      <c r="AM88" s="72" t="s">
        <v>190</v>
      </c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</row>
    <row r="89" spans="1:52" s="24" customFormat="1" ht="16.5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29"/>
      <c r="AG89" s="29"/>
      <c r="AH89" s="29"/>
      <c r="AI89" s="29"/>
      <c r="AJ89" s="29"/>
      <c r="AK89" s="29"/>
      <c r="AL89" s="29"/>
      <c r="AM89" s="72" t="s">
        <v>190</v>
      </c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</row>
    <row r="90" spans="1:52" s="24" customFormat="1" ht="16.5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29"/>
      <c r="AG90" s="29"/>
      <c r="AH90" s="29"/>
      <c r="AI90" s="29"/>
      <c r="AJ90" s="29"/>
      <c r="AK90" s="29"/>
      <c r="AL90" s="29"/>
      <c r="AM90" s="72"/>
      <c r="AN90" s="92"/>
      <c r="AO90" s="92" t="s">
        <v>96</v>
      </c>
      <c r="AP90" s="92" t="s">
        <v>97</v>
      </c>
      <c r="AQ90" s="92" t="s">
        <v>98</v>
      </c>
      <c r="AR90" s="92" t="s">
        <v>99</v>
      </c>
      <c r="AS90" s="92"/>
      <c r="AT90" s="92"/>
      <c r="AU90" s="92"/>
      <c r="AV90" s="92"/>
      <c r="AW90" s="92"/>
      <c r="AX90" s="92"/>
      <c r="AY90" s="92"/>
      <c r="AZ90" s="92"/>
    </row>
    <row r="91" spans="1:52" s="24" customFormat="1" ht="16.5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29"/>
      <c r="AG91" s="29"/>
      <c r="AH91" s="29"/>
      <c r="AI91" s="29"/>
      <c r="AJ91" s="29"/>
      <c r="AK91" s="29"/>
      <c r="AL91" s="29"/>
      <c r="AM91" s="72" t="s">
        <v>100</v>
      </c>
      <c r="AN91" s="92" t="s">
        <v>30</v>
      </c>
      <c r="AO91" s="92">
        <v>40</v>
      </c>
      <c r="AP91" s="92">
        <v>100</v>
      </c>
      <c r="AQ91" s="92">
        <v>100</v>
      </c>
      <c r="AR91" s="92">
        <v>100</v>
      </c>
      <c r="AS91" s="92"/>
      <c r="AT91" s="92"/>
      <c r="AU91" s="92"/>
      <c r="AV91" s="92"/>
      <c r="AW91" s="92"/>
      <c r="AX91" s="92"/>
      <c r="AY91" s="92"/>
      <c r="AZ91" s="92"/>
    </row>
    <row r="92" spans="1:52" s="24" customFormat="1" ht="16.5" customHeight="1">
      <c r="A92" s="33"/>
      <c r="B92" s="44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29"/>
      <c r="AG92" s="29"/>
      <c r="AH92" s="29"/>
      <c r="AI92" s="29"/>
      <c r="AJ92" s="29"/>
      <c r="AK92" s="29"/>
      <c r="AL92" s="29"/>
      <c r="AM92" s="72" t="s">
        <v>148</v>
      </c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</row>
    <row r="93" spans="1:52" s="24" customFormat="1" ht="16.5" customHeight="1">
      <c r="A93" s="33"/>
      <c r="B93" s="4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29"/>
      <c r="AM93" s="7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</row>
    <row r="94" spans="1:52" s="24" customFormat="1" ht="16.5" customHeight="1">
      <c r="A94" s="33"/>
      <c r="B94" s="44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29"/>
      <c r="AM94" s="7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</row>
    <row r="95" spans="1:52" s="24" customFormat="1" ht="16.5" customHeight="1">
      <c r="A95" s="33"/>
      <c r="B95" s="44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29"/>
      <c r="AM95" s="7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</row>
    <row r="96" spans="1:52" s="24" customFormat="1" ht="16.5" customHeight="1">
      <c r="A96" s="33"/>
      <c r="B96" s="44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29"/>
      <c r="AM96" s="93" t="s">
        <v>128</v>
      </c>
      <c r="AN96" s="94"/>
      <c r="AO96" s="94"/>
      <c r="AP96" s="94"/>
      <c r="AQ96" s="94"/>
      <c r="AR96" s="94"/>
      <c r="AS96" s="92"/>
      <c r="AT96" s="92"/>
      <c r="AU96" s="92"/>
      <c r="AV96" s="92"/>
      <c r="AW96" s="92"/>
      <c r="AX96" s="92"/>
      <c r="AY96" s="92"/>
      <c r="AZ96" s="92"/>
    </row>
    <row r="97" spans="1:52" s="24" customFormat="1" ht="16.5" customHeight="1">
      <c r="A97" s="33"/>
      <c r="B97" s="44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29"/>
      <c r="AM97" s="93" t="s">
        <v>128</v>
      </c>
      <c r="AN97" s="94"/>
      <c r="AO97" s="94"/>
      <c r="AP97" s="94"/>
      <c r="AQ97" s="94"/>
      <c r="AR97" s="94"/>
      <c r="AS97" s="92"/>
      <c r="AT97" s="92"/>
      <c r="AU97" s="92"/>
      <c r="AV97" s="92"/>
      <c r="AW97" s="92"/>
      <c r="AX97" s="92"/>
      <c r="AY97" s="92"/>
      <c r="AZ97" s="92"/>
    </row>
    <row r="98" spans="1:52" s="24" customFormat="1" ht="16.5" customHeight="1">
      <c r="A98" s="33"/>
      <c r="B98" s="44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29"/>
      <c r="AM98" s="72"/>
      <c r="AN98" s="92"/>
      <c r="AO98" s="92" t="s">
        <v>96</v>
      </c>
      <c r="AP98" s="92" t="s">
        <v>97</v>
      </c>
      <c r="AQ98" s="92" t="s">
        <v>98</v>
      </c>
      <c r="AR98" s="92" t="s">
        <v>99</v>
      </c>
      <c r="AS98" s="92"/>
      <c r="AT98" s="92"/>
      <c r="AU98" s="92"/>
      <c r="AV98" s="92"/>
      <c r="AW98" s="92"/>
      <c r="AX98" s="92"/>
      <c r="AY98" s="92"/>
      <c r="AZ98" s="92"/>
    </row>
    <row r="99" spans="1:52" s="24" customFormat="1" ht="16.5" customHeight="1">
      <c r="A99" s="33"/>
      <c r="B99" s="44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29"/>
      <c r="AM99" s="72" t="s">
        <v>100</v>
      </c>
      <c r="AN99" s="92" t="s">
        <v>185</v>
      </c>
      <c r="AO99" s="92">
        <v>28</v>
      </c>
      <c r="AP99" s="92">
        <v>70</v>
      </c>
      <c r="AQ99" s="92">
        <v>70</v>
      </c>
      <c r="AR99" s="92">
        <v>70</v>
      </c>
      <c r="AS99" s="92"/>
      <c r="AT99" s="92"/>
      <c r="AU99" s="92"/>
      <c r="AV99" s="92"/>
      <c r="AW99" s="92"/>
      <c r="AX99" s="92"/>
      <c r="AY99" s="92"/>
      <c r="AZ99" s="92"/>
    </row>
    <row r="100" spans="1:52" s="24" customFormat="1" ht="16.5" customHeight="1">
      <c r="A100" s="33"/>
      <c r="B100" s="44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29"/>
      <c r="AM100" s="72"/>
      <c r="AN100" s="92" t="s">
        <v>30</v>
      </c>
      <c r="AO100" s="92">
        <v>12</v>
      </c>
      <c r="AP100" s="92">
        <v>30</v>
      </c>
      <c r="AQ100" s="92">
        <v>30</v>
      </c>
      <c r="AR100" s="92">
        <v>100</v>
      </c>
      <c r="AS100" s="92"/>
      <c r="AT100" s="92"/>
      <c r="AU100" s="92"/>
      <c r="AV100" s="92"/>
      <c r="AW100" s="92"/>
      <c r="AX100" s="92"/>
      <c r="AY100" s="92"/>
      <c r="AZ100" s="92"/>
    </row>
    <row r="101" spans="1:52" s="24" customFormat="1" ht="16.5" customHeight="1">
      <c r="A101" s="33"/>
      <c r="B101" s="44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29"/>
      <c r="AM101" s="72"/>
      <c r="AN101" s="92" t="s">
        <v>92</v>
      </c>
      <c r="AO101" s="92">
        <v>40</v>
      </c>
      <c r="AP101" s="92">
        <v>100</v>
      </c>
      <c r="AQ101" s="92">
        <v>100</v>
      </c>
      <c r="AR101" s="92"/>
      <c r="AS101" s="92"/>
      <c r="AT101" s="92"/>
      <c r="AU101" s="92"/>
      <c r="AV101" s="92"/>
      <c r="AW101" s="92"/>
      <c r="AX101" s="92"/>
      <c r="AY101" s="92"/>
      <c r="AZ101" s="92"/>
    </row>
    <row r="102" spans="1:52" s="24" customFormat="1" ht="16.5" customHeight="1">
      <c r="A102" s="33"/>
      <c r="B102" s="44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29"/>
      <c r="AM102" s="72" t="s">
        <v>148</v>
      </c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</row>
    <row r="103" spans="1:52" s="24" customFormat="1" ht="16.5" customHeight="1">
      <c r="A103" s="33"/>
      <c r="B103" s="44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29"/>
      <c r="AM103" s="7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</row>
    <row r="104" spans="1:52" s="24" customFormat="1" ht="16.5" customHeight="1">
      <c r="A104" s="33"/>
      <c r="B104" s="44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29"/>
      <c r="P104" s="29"/>
      <c r="Q104" s="29"/>
      <c r="R104" s="29"/>
      <c r="S104" s="29"/>
      <c r="T104" s="29"/>
      <c r="U104" s="29"/>
      <c r="V104" s="105" t="s">
        <v>11</v>
      </c>
      <c r="W104" s="105"/>
      <c r="X104" s="105"/>
      <c r="Y104" s="105"/>
      <c r="Z104" s="105"/>
      <c r="AA104" s="105"/>
      <c r="AB104" s="23"/>
      <c r="AC104" s="105" t="s">
        <v>12</v>
      </c>
      <c r="AD104" s="105"/>
      <c r="AE104" s="105"/>
      <c r="AF104" s="105"/>
      <c r="AG104" s="105"/>
      <c r="AH104" s="105"/>
      <c r="AI104" s="106" t="s">
        <v>86</v>
      </c>
      <c r="AJ104" s="106"/>
      <c r="AK104" s="106"/>
      <c r="AL104" s="106"/>
      <c r="AM104" s="7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</row>
    <row r="105" spans="1:52" s="24" customFormat="1" ht="16.5" customHeight="1">
      <c r="A105" s="33"/>
      <c r="B105" s="44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50"/>
      <c r="P105" s="50"/>
      <c r="Q105" s="50"/>
      <c r="R105" s="50"/>
      <c r="S105" s="50"/>
      <c r="T105" s="29"/>
      <c r="U105" s="29"/>
      <c r="V105" s="105"/>
      <c r="W105" s="105"/>
      <c r="X105" s="105"/>
      <c r="Y105" s="105"/>
      <c r="Z105" s="105"/>
      <c r="AA105" s="105"/>
      <c r="AB105" s="23"/>
      <c r="AC105" s="105"/>
      <c r="AD105" s="105"/>
      <c r="AE105" s="105"/>
      <c r="AF105" s="105"/>
      <c r="AG105" s="105"/>
      <c r="AH105" s="105"/>
      <c r="AI105" s="106"/>
      <c r="AJ105" s="106"/>
      <c r="AK105" s="106"/>
      <c r="AL105" s="106"/>
      <c r="AM105" s="7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</row>
    <row r="106" spans="1:52" s="24" customFormat="1" ht="18.75">
      <c r="A106" s="33"/>
      <c r="B106" s="44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60"/>
      <c r="P106" s="60"/>
      <c r="Q106" s="60"/>
      <c r="R106" s="60"/>
      <c r="S106" s="60"/>
      <c r="T106" s="60"/>
      <c r="U106" s="60"/>
      <c r="V106" s="43">
        <v>1</v>
      </c>
      <c r="W106" s="43">
        <v>2</v>
      </c>
      <c r="X106" s="43">
        <v>3</v>
      </c>
      <c r="Y106" s="43">
        <v>4</v>
      </c>
      <c r="Z106" s="43">
        <v>5</v>
      </c>
      <c r="AA106" s="43" t="s">
        <v>37</v>
      </c>
      <c r="AB106" s="52" t="s">
        <v>14</v>
      </c>
      <c r="AC106" s="43">
        <v>1</v>
      </c>
      <c r="AD106" s="43">
        <v>2</v>
      </c>
      <c r="AE106" s="43">
        <v>3</v>
      </c>
      <c r="AF106" s="43">
        <v>4</v>
      </c>
      <c r="AG106" s="43">
        <v>5</v>
      </c>
      <c r="AH106" s="43" t="s">
        <v>37</v>
      </c>
      <c r="AI106" s="53" t="s">
        <v>15</v>
      </c>
      <c r="AJ106" s="53" t="s">
        <v>41</v>
      </c>
      <c r="AK106" s="53" t="s">
        <v>17</v>
      </c>
      <c r="AL106" s="53" t="s">
        <v>18</v>
      </c>
      <c r="AM106" s="72" t="s">
        <v>191</v>
      </c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</row>
    <row r="107" spans="1:52" s="24" customFormat="1" ht="18.75">
      <c r="A107" s="113" t="s">
        <v>67</v>
      </c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88">
        <f>+AN12</f>
        <v>0</v>
      </c>
      <c r="W107" s="88">
        <f t="shared" ref="W107:AA107" si="12">+AO12</f>
        <v>1</v>
      </c>
      <c r="X107" s="88">
        <f t="shared" si="12"/>
        <v>0</v>
      </c>
      <c r="Y107" s="88">
        <f t="shared" si="12"/>
        <v>1</v>
      </c>
      <c r="Z107" s="88">
        <f t="shared" si="12"/>
        <v>0</v>
      </c>
      <c r="AA107" s="88">
        <f t="shared" si="12"/>
        <v>0</v>
      </c>
      <c r="AB107" s="88">
        <f>SUM(V107:AA107)</f>
        <v>2</v>
      </c>
      <c r="AC107" s="26">
        <f t="shared" ref="AC107:AH107" si="13">V107/$AB107</f>
        <v>0</v>
      </c>
      <c r="AD107" s="26">
        <f t="shared" si="13"/>
        <v>0.5</v>
      </c>
      <c r="AE107" s="26">
        <f t="shared" si="13"/>
        <v>0</v>
      </c>
      <c r="AF107" s="26">
        <f t="shared" si="13"/>
        <v>0.5</v>
      </c>
      <c r="AG107" s="26">
        <f t="shared" si="13"/>
        <v>0</v>
      </c>
      <c r="AH107" s="26">
        <f t="shared" si="13"/>
        <v>0</v>
      </c>
      <c r="AI107" s="88">
        <f t="shared" ref="AI107:AL107" si="14">+BA12</f>
        <v>3</v>
      </c>
      <c r="AJ107" s="88">
        <f t="shared" si="14"/>
        <v>1.41</v>
      </c>
      <c r="AK107" s="88">
        <f t="shared" si="14"/>
        <v>3</v>
      </c>
      <c r="AL107" s="88">
        <f t="shared" si="14"/>
        <v>2</v>
      </c>
      <c r="AM107" s="72"/>
      <c r="AN107" s="92"/>
      <c r="AO107" s="92" t="s">
        <v>96</v>
      </c>
      <c r="AP107" s="92" t="s">
        <v>97</v>
      </c>
      <c r="AQ107" s="92" t="s">
        <v>98</v>
      </c>
      <c r="AR107" s="92" t="s">
        <v>99</v>
      </c>
      <c r="AS107" s="92"/>
      <c r="AT107" s="92"/>
      <c r="AU107" s="92"/>
      <c r="AV107" s="92"/>
      <c r="AW107" s="92"/>
      <c r="AX107" s="92"/>
      <c r="AY107" s="92"/>
      <c r="AZ107" s="92"/>
    </row>
    <row r="108" spans="1:52" s="24" customFormat="1" ht="16.5" customHeight="1">
      <c r="A108" s="33"/>
      <c r="B108" s="44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29"/>
      <c r="AM108" s="72" t="s">
        <v>100</v>
      </c>
      <c r="AN108" s="92"/>
      <c r="AO108" s="92">
        <v>12</v>
      </c>
      <c r="AP108" s="92">
        <v>30</v>
      </c>
      <c r="AQ108" s="92">
        <v>30</v>
      </c>
      <c r="AR108" s="92">
        <v>30</v>
      </c>
      <c r="AS108" s="77"/>
      <c r="AT108" s="77"/>
      <c r="AU108" s="77"/>
      <c r="AV108" s="77"/>
      <c r="AW108" s="77"/>
      <c r="AX108" s="92"/>
      <c r="AY108" s="92"/>
      <c r="AZ108" s="92"/>
    </row>
    <row r="109" spans="1:52" s="24" customFormat="1" ht="16.5" customHeight="1">
      <c r="A109" s="33"/>
      <c r="B109" s="44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29"/>
      <c r="AM109" s="72"/>
      <c r="AN109" s="92" t="s">
        <v>185</v>
      </c>
      <c r="AO109" s="92">
        <v>2</v>
      </c>
      <c r="AP109" s="92">
        <v>5</v>
      </c>
      <c r="AQ109" s="92">
        <v>5</v>
      </c>
      <c r="AR109" s="92">
        <v>35</v>
      </c>
      <c r="AS109" s="77"/>
      <c r="AT109" s="77"/>
      <c r="AU109" s="77"/>
      <c r="AV109" s="77"/>
      <c r="AW109" s="77"/>
      <c r="AX109" s="92"/>
      <c r="AY109" s="92"/>
      <c r="AZ109" s="92"/>
    </row>
    <row r="110" spans="1:52" s="24" customFormat="1" ht="16.5" customHeight="1">
      <c r="A110" s="33"/>
      <c r="B110" s="44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29"/>
      <c r="AM110" s="72"/>
      <c r="AN110" s="92" t="s">
        <v>30</v>
      </c>
      <c r="AO110" s="92">
        <v>26</v>
      </c>
      <c r="AP110" s="92">
        <v>65</v>
      </c>
      <c r="AQ110" s="92">
        <v>65</v>
      </c>
      <c r="AR110" s="92">
        <v>100</v>
      </c>
      <c r="AS110" s="77"/>
      <c r="AT110" s="77"/>
      <c r="AU110" s="77"/>
      <c r="AV110" s="77"/>
      <c r="AW110" s="77"/>
      <c r="AX110" s="92"/>
      <c r="AY110" s="92"/>
      <c r="AZ110" s="92"/>
    </row>
    <row r="111" spans="1:52" s="24" customFormat="1" ht="16.5" customHeight="1">
      <c r="A111" s="33"/>
      <c r="B111" s="44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29"/>
      <c r="AM111" s="72"/>
      <c r="AN111" s="92" t="s">
        <v>92</v>
      </c>
      <c r="AO111" s="92">
        <v>40</v>
      </c>
      <c r="AP111" s="92">
        <v>100</v>
      </c>
      <c r="AQ111" s="92">
        <v>100</v>
      </c>
      <c r="AR111" s="92"/>
      <c r="AS111" s="77"/>
      <c r="AT111" s="77"/>
      <c r="AU111" s="77"/>
      <c r="AV111" s="77"/>
      <c r="AW111" s="77"/>
      <c r="AX111" s="92"/>
      <c r="AY111" s="92"/>
      <c r="AZ111" s="92"/>
    </row>
    <row r="112" spans="1:52" s="24" customFormat="1" ht="16.5" customHeight="1">
      <c r="A112" s="33"/>
      <c r="B112" s="44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29"/>
      <c r="AM112" s="72" t="s">
        <v>148</v>
      </c>
      <c r="AN112" s="92"/>
      <c r="AO112" s="92"/>
      <c r="AP112" s="92"/>
      <c r="AQ112" s="92"/>
      <c r="AR112" s="92"/>
      <c r="AS112" s="77"/>
      <c r="AT112" s="77"/>
      <c r="AU112" s="77"/>
      <c r="AV112" s="77"/>
      <c r="AW112" s="77"/>
      <c r="AX112" s="92"/>
      <c r="AY112" s="92"/>
      <c r="AZ112" s="92"/>
    </row>
    <row r="113" spans="1:52" s="24" customFormat="1" ht="36.75" customHeight="1">
      <c r="A113" s="103" t="s">
        <v>56</v>
      </c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72"/>
      <c r="AN113" s="92"/>
      <c r="AO113" s="92"/>
      <c r="AP113" s="92"/>
      <c r="AQ113" s="92"/>
      <c r="AR113" s="92"/>
      <c r="AS113" s="77"/>
      <c r="AT113" s="77"/>
      <c r="AU113" s="77"/>
      <c r="AV113" s="77"/>
      <c r="AW113" s="77"/>
      <c r="AX113" s="92"/>
      <c r="AY113" s="92"/>
      <c r="AZ113" s="92"/>
    </row>
    <row r="114" spans="1:52" s="54" customFormat="1" ht="16.5" customHeight="1">
      <c r="A114" s="109"/>
      <c r="B114" s="109"/>
      <c r="C114" s="109"/>
      <c r="D114" s="109"/>
      <c r="E114" s="109"/>
      <c r="F114" s="109"/>
      <c r="K114" s="55"/>
      <c r="L114" s="55"/>
      <c r="M114" s="56"/>
      <c r="N114" s="27"/>
      <c r="O114" s="27"/>
      <c r="P114" s="27"/>
      <c r="Q114" s="27"/>
      <c r="R114" s="27"/>
      <c r="S114" s="27"/>
      <c r="T114" s="27"/>
      <c r="U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7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5"/>
      <c r="AY114" s="95"/>
      <c r="AZ114" s="95"/>
    </row>
    <row r="115" spans="1:52" s="54" customFormat="1" ht="16.5" customHeight="1">
      <c r="A115" s="109"/>
      <c r="B115" s="109"/>
      <c r="C115" s="109"/>
      <c r="D115" s="109"/>
      <c r="E115" s="109"/>
      <c r="F115" s="109"/>
      <c r="K115" s="57"/>
      <c r="L115" s="57"/>
      <c r="M115" s="56"/>
      <c r="N115" s="27"/>
      <c r="O115" s="27"/>
      <c r="P115" s="27"/>
      <c r="Q115" s="27"/>
      <c r="R115" s="27"/>
      <c r="S115" s="27"/>
      <c r="T115" s="27"/>
      <c r="U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7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5"/>
      <c r="AY115" s="95"/>
      <c r="AZ115" s="95"/>
    </row>
    <row r="116" spans="1:52" s="54" customFormat="1" ht="18.75" customHeight="1">
      <c r="A116" s="109"/>
      <c r="B116" s="109"/>
      <c r="C116" s="109"/>
      <c r="D116" s="109"/>
      <c r="E116" s="109"/>
      <c r="F116" s="109"/>
      <c r="K116" s="56"/>
      <c r="L116" s="56"/>
      <c r="M116" s="56"/>
      <c r="N116" s="56"/>
      <c r="O116" s="27"/>
      <c r="P116" s="27"/>
      <c r="Q116" s="27"/>
      <c r="R116" s="27"/>
      <c r="S116" s="27"/>
      <c r="T116" s="27"/>
      <c r="U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72" t="s">
        <v>192</v>
      </c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5"/>
      <c r="AY116" s="95"/>
      <c r="AZ116" s="95"/>
    </row>
    <row r="117" spans="1:52" s="24" customFormat="1" ht="16.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29"/>
      <c r="AG117" s="29"/>
      <c r="AH117" s="29"/>
      <c r="AI117" s="29"/>
      <c r="AJ117" s="29"/>
      <c r="AK117" s="29"/>
      <c r="AL117" s="29"/>
      <c r="AM117" s="72"/>
      <c r="AN117" s="92"/>
      <c r="AO117" s="92" t="s">
        <v>96</v>
      </c>
      <c r="AP117" s="92" t="s">
        <v>97</v>
      </c>
      <c r="AQ117" s="92" t="s">
        <v>98</v>
      </c>
      <c r="AR117" s="92" t="s">
        <v>99</v>
      </c>
      <c r="AS117" s="92"/>
      <c r="AT117" s="92"/>
      <c r="AU117" s="92"/>
      <c r="AV117" s="92"/>
      <c r="AW117" s="92"/>
      <c r="AX117" s="92"/>
      <c r="AY117" s="92"/>
      <c r="AZ117" s="92"/>
    </row>
    <row r="118" spans="1:52" s="24" customFormat="1" ht="16.5" customHeight="1">
      <c r="A118" s="33"/>
      <c r="B118" s="44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29"/>
      <c r="AG118" s="29"/>
      <c r="AH118" s="29"/>
      <c r="AI118" s="29"/>
      <c r="AJ118" s="29"/>
      <c r="AK118" s="29"/>
      <c r="AL118" s="29"/>
      <c r="AM118" s="72" t="s">
        <v>100</v>
      </c>
      <c r="AN118" s="92" t="s">
        <v>185</v>
      </c>
      <c r="AO118" s="92">
        <v>30</v>
      </c>
      <c r="AP118" s="92">
        <v>75</v>
      </c>
      <c r="AQ118" s="92">
        <v>75</v>
      </c>
      <c r="AR118" s="92">
        <v>75</v>
      </c>
      <c r="AS118" s="92"/>
      <c r="AT118" s="92"/>
      <c r="AU118" s="92"/>
      <c r="AV118" s="92"/>
      <c r="AW118" s="92"/>
      <c r="AX118" s="92"/>
      <c r="AY118" s="92"/>
      <c r="AZ118" s="92"/>
    </row>
    <row r="119" spans="1:52" s="24" customFormat="1" ht="16.5" customHeight="1">
      <c r="A119" s="33"/>
      <c r="B119" s="44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29"/>
      <c r="AM119" s="72"/>
      <c r="AN119" s="92" t="s">
        <v>30</v>
      </c>
      <c r="AO119" s="92">
        <v>10</v>
      </c>
      <c r="AP119" s="92">
        <v>25</v>
      </c>
      <c r="AQ119" s="92">
        <v>25</v>
      </c>
      <c r="AR119" s="92">
        <v>100</v>
      </c>
      <c r="AS119" s="92"/>
      <c r="AT119" s="92"/>
      <c r="AU119" s="92"/>
      <c r="AV119" s="92"/>
      <c r="AW119" s="92"/>
      <c r="AX119" s="92"/>
      <c r="AY119" s="92"/>
      <c r="AZ119" s="92"/>
    </row>
    <row r="120" spans="1:52" s="24" customFormat="1" ht="16.5" customHeight="1">
      <c r="A120" s="33"/>
      <c r="B120" s="44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29"/>
      <c r="P120" s="29"/>
      <c r="Q120" s="29"/>
      <c r="R120" s="29"/>
      <c r="S120" s="29"/>
      <c r="T120" s="29"/>
      <c r="U120" s="29"/>
      <c r="V120" s="105" t="s">
        <v>11</v>
      </c>
      <c r="W120" s="105"/>
      <c r="X120" s="105"/>
      <c r="Y120" s="105"/>
      <c r="Z120" s="105"/>
      <c r="AA120" s="105"/>
      <c r="AB120" s="23"/>
      <c r="AC120" s="105" t="s">
        <v>12</v>
      </c>
      <c r="AD120" s="105"/>
      <c r="AE120" s="105"/>
      <c r="AF120" s="105"/>
      <c r="AG120" s="105"/>
      <c r="AH120" s="105"/>
      <c r="AI120" s="106" t="s">
        <v>86</v>
      </c>
      <c r="AJ120" s="106"/>
      <c r="AK120" s="106"/>
      <c r="AL120" s="106"/>
      <c r="AM120" s="72"/>
      <c r="AN120" s="92" t="s">
        <v>92</v>
      </c>
      <c r="AO120" s="92">
        <v>40</v>
      </c>
      <c r="AP120" s="92">
        <v>100</v>
      </c>
      <c r="AQ120" s="92">
        <v>100</v>
      </c>
      <c r="AR120" s="92"/>
      <c r="AS120" s="92"/>
      <c r="AT120" s="92"/>
      <c r="AU120" s="92"/>
      <c r="AV120" s="92"/>
      <c r="AW120" s="92"/>
      <c r="AX120" s="92"/>
      <c r="AY120" s="92"/>
      <c r="AZ120" s="92"/>
    </row>
    <row r="121" spans="1:52" s="24" customFormat="1" ht="16.5" customHeight="1">
      <c r="A121" s="33"/>
      <c r="B121" s="44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50"/>
      <c r="P121" s="50"/>
      <c r="Q121" s="50"/>
      <c r="R121" s="50"/>
      <c r="S121" s="50"/>
      <c r="T121" s="29"/>
      <c r="U121" s="29"/>
      <c r="V121" s="105"/>
      <c r="W121" s="105"/>
      <c r="X121" s="105"/>
      <c r="Y121" s="105"/>
      <c r="Z121" s="105"/>
      <c r="AA121" s="105"/>
      <c r="AB121" s="23"/>
      <c r="AC121" s="105"/>
      <c r="AD121" s="105"/>
      <c r="AE121" s="105"/>
      <c r="AF121" s="105"/>
      <c r="AG121" s="105"/>
      <c r="AH121" s="105"/>
      <c r="AI121" s="106"/>
      <c r="AJ121" s="106"/>
      <c r="AK121" s="106"/>
      <c r="AL121" s="106"/>
      <c r="AM121" s="72" t="s">
        <v>148</v>
      </c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</row>
    <row r="122" spans="1:52" s="24" customFormat="1" ht="46.5" customHeight="1">
      <c r="A122" s="33"/>
      <c r="B122" s="44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51"/>
      <c r="P122" s="51"/>
      <c r="Q122" s="51"/>
      <c r="R122" s="51"/>
      <c r="S122" s="51"/>
      <c r="T122" s="51"/>
      <c r="U122" s="51"/>
      <c r="V122" s="43">
        <v>1</v>
      </c>
      <c r="W122" s="43">
        <v>2</v>
      </c>
      <c r="X122" s="43">
        <v>3</v>
      </c>
      <c r="Y122" s="43">
        <v>4</v>
      </c>
      <c r="Z122" s="43">
        <v>5</v>
      </c>
      <c r="AA122" s="43" t="s">
        <v>37</v>
      </c>
      <c r="AB122" s="52" t="s">
        <v>14</v>
      </c>
      <c r="AC122" s="43">
        <v>1</v>
      </c>
      <c r="AD122" s="43">
        <v>2</v>
      </c>
      <c r="AE122" s="43">
        <v>3</v>
      </c>
      <c r="AF122" s="43">
        <v>4</v>
      </c>
      <c r="AG122" s="43">
        <v>5</v>
      </c>
      <c r="AH122" s="43" t="s">
        <v>37</v>
      </c>
      <c r="AI122" s="53" t="s">
        <v>15</v>
      </c>
      <c r="AJ122" s="53" t="s">
        <v>41</v>
      </c>
      <c r="AK122" s="53" t="s">
        <v>17</v>
      </c>
      <c r="AL122" s="53" t="s">
        <v>18</v>
      </c>
      <c r="AM122" s="76"/>
      <c r="AN122" s="77"/>
      <c r="AO122" s="77"/>
      <c r="AP122" s="77"/>
      <c r="AQ122" s="77"/>
      <c r="AR122" s="77"/>
      <c r="AS122" s="92"/>
      <c r="AT122" s="92"/>
      <c r="AU122" s="92"/>
      <c r="AV122" s="92"/>
      <c r="AW122" s="92"/>
      <c r="AX122" s="92"/>
      <c r="AY122" s="92"/>
      <c r="AZ122" s="92"/>
    </row>
    <row r="123" spans="1:52" s="24" customFormat="1" ht="42" customHeight="1">
      <c r="A123" s="33"/>
      <c r="B123" s="44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107" t="s">
        <v>66</v>
      </c>
      <c r="P123" s="108"/>
      <c r="Q123" s="108"/>
      <c r="R123" s="108"/>
      <c r="S123" s="108"/>
      <c r="T123" s="108"/>
      <c r="U123" s="108"/>
      <c r="V123" s="88">
        <f>+AN13</f>
        <v>1</v>
      </c>
      <c r="W123" s="88">
        <f t="shared" ref="W123:AA123" si="15">+AO13</f>
        <v>6</v>
      </c>
      <c r="X123" s="88">
        <f t="shared" si="15"/>
        <v>12</v>
      </c>
      <c r="Y123" s="88">
        <f t="shared" si="15"/>
        <v>7</v>
      </c>
      <c r="Z123" s="88">
        <f t="shared" si="15"/>
        <v>4</v>
      </c>
      <c r="AA123" s="88">
        <f t="shared" si="15"/>
        <v>0</v>
      </c>
      <c r="AB123" s="88">
        <f>SUM(V123:AA123)</f>
        <v>30</v>
      </c>
      <c r="AC123" s="26">
        <f>V123/$AB123</f>
        <v>3.3333333333333333E-2</v>
      </c>
      <c r="AD123" s="26">
        <f t="shared" ref="AD123:AH123" si="16">W123/$AB123</f>
        <v>0.2</v>
      </c>
      <c r="AE123" s="26">
        <f t="shared" si="16"/>
        <v>0.4</v>
      </c>
      <c r="AF123" s="26">
        <f t="shared" si="16"/>
        <v>0.23333333333333334</v>
      </c>
      <c r="AG123" s="26">
        <f t="shared" si="16"/>
        <v>0.13333333333333333</v>
      </c>
      <c r="AH123" s="26">
        <f t="shared" si="16"/>
        <v>0</v>
      </c>
      <c r="AI123" s="88">
        <f t="shared" ref="AI123:AL123" si="17">+BA13</f>
        <v>3.23</v>
      </c>
      <c r="AJ123" s="88">
        <f t="shared" si="17"/>
        <v>1.04</v>
      </c>
      <c r="AK123" s="88">
        <f t="shared" si="17"/>
        <v>3</v>
      </c>
      <c r="AL123" s="88">
        <f t="shared" si="17"/>
        <v>3</v>
      </c>
      <c r="AM123" s="76"/>
      <c r="AN123" s="77"/>
      <c r="AO123" s="77"/>
      <c r="AP123" s="77"/>
      <c r="AQ123" s="77"/>
      <c r="AR123" s="77"/>
      <c r="AS123" s="92"/>
      <c r="AT123" s="92"/>
      <c r="AU123" s="92"/>
      <c r="AV123" s="92"/>
      <c r="AW123" s="92"/>
      <c r="AX123" s="92"/>
      <c r="AY123" s="92"/>
      <c r="AZ123" s="92"/>
    </row>
    <row r="124" spans="1:52" s="24" customFormat="1" ht="16.5" customHeight="1">
      <c r="A124" s="33"/>
      <c r="B124" s="44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29"/>
      <c r="AM124" s="76"/>
      <c r="AN124" s="77"/>
      <c r="AO124" s="77"/>
      <c r="AP124" s="77"/>
      <c r="AQ124" s="77"/>
      <c r="AR124" s="77"/>
      <c r="AS124" s="92"/>
      <c r="AT124" s="92"/>
      <c r="AU124" s="92"/>
      <c r="AV124" s="92"/>
      <c r="AW124" s="92"/>
      <c r="AX124" s="92"/>
      <c r="AY124" s="92"/>
      <c r="AZ124" s="92"/>
    </row>
    <row r="125" spans="1:52" s="24" customFormat="1" ht="16.5" customHeight="1">
      <c r="A125" s="33"/>
      <c r="B125" s="44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29"/>
      <c r="AM125" s="76" t="s">
        <v>193</v>
      </c>
      <c r="AN125" s="77"/>
      <c r="AO125" s="77"/>
      <c r="AP125" s="77"/>
      <c r="AQ125" s="77"/>
      <c r="AR125" s="77"/>
      <c r="AS125" s="92"/>
      <c r="AT125" s="92"/>
      <c r="AU125" s="92"/>
      <c r="AV125" s="92"/>
      <c r="AW125" s="92"/>
      <c r="AX125" s="92"/>
      <c r="AY125" s="92"/>
      <c r="AZ125" s="92"/>
    </row>
    <row r="126" spans="1:52" s="24" customFormat="1" ht="16.5" customHeight="1">
      <c r="A126" s="33"/>
      <c r="B126" s="44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29"/>
      <c r="AM126" s="76"/>
      <c r="AN126" s="77"/>
      <c r="AO126" s="77" t="s">
        <v>96</v>
      </c>
      <c r="AP126" s="77" t="s">
        <v>97</v>
      </c>
      <c r="AQ126" s="77" t="s">
        <v>98</v>
      </c>
      <c r="AR126" s="77" t="s">
        <v>99</v>
      </c>
      <c r="AS126" s="92"/>
      <c r="AT126" s="92"/>
      <c r="AU126" s="92"/>
      <c r="AV126" s="92"/>
      <c r="AW126" s="92"/>
      <c r="AX126" s="92"/>
      <c r="AY126" s="92"/>
      <c r="AZ126" s="92"/>
    </row>
    <row r="127" spans="1:52" s="24" customFormat="1" ht="16.5" customHeight="1">
      <c r="A127" s="33"/>
      <c r="B127" s="44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29"/>
      <c r="AM127" s="76" t="s">
        <v>100</v>
      </c>
      <c r="AN127" s="77" t="s">
        <v>185</v>
      </c>
      <c r="AO127" s="77">
        <v>39</v>
      </c>
      <c r="AP127" s="77">
        <v>97.5</v>
      </c>
      <c r="AQ127" s="77">
        <v>97.5</v>
      </c>
      <c r="AR127" s="77">
        <v>97.5</v>
      </c>
      <c r="AS127" s="92"/>
      <c r="AT127" s="92"/>
      <c r="AU127" s="92"/>
      <c r="AV127" s="92"/>
      <c r="AW127" s="92"/>
      <c r="AX127" s="92"/>
      <c r="AY127" s="92"/>
      <c r="AZ127" s="92"/>
    </row>
    <row r="128" spans="1:52" s="24" customFormat="1" ht="16.5" customHeight="1">
      <c r="A128" s="33"/>
      <c r="B128" s="44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29"/>
      <c r="AM128" s="72"/>
      <c r="AN128" s="92" t="s">
        <v>30</v>
      </c>
      <c r="AO128" s="92">
        <v>1</v>
      </c>
      <c r="AP128" s="92">
        <v>2.5</v>
      </c>
      <c r="AQ128" s="92">
        <v>2.5</v>
      </c>
      <c r="AR128" s="92">
        <v>100</v>
      </c>
      <c r="AS128" s="92"/>
      <c r="AT128" s="92"/>
      <c r="AU128" s="92"/>
      <c r="AV128" s="92"/>
      <c r="AW128" s="92"/>
      <c r="AX128" s="92"/>
      <c r="AY128" s="92"/>
      <c r="AZ128" s="92"/>
    </row>
    <row r="129" spans="1:52" s="24" customFormat="1" ht="16.5" customHeight="1">
      <c r="A129" s="33"/>
      <c r="B129" s="44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29"/>
      <c r="AM129" s="72"/>
      <c r="AN129" s="92" t="s">
        <v>92</v>
      </c>
      <c r="AO129" s="92">
        <v>40</v>
      </c>
      <c r="AP129" s="92">
        <v>100</v>
      </c>
      <c r="AQ129" s="92">
        <v>100</v>
      </c>
      <c r="AR129" s="92"/>
      <c r="AS129" s="92"/>
      <c r="AT129" s="92"/>
      <c r="AU129" s="92"/>
      <c r="AV129" s="92"/>
      <c r="AW129" s="92"/>
      <c r="AX129" s="92"/>
      <c r="AY129" s="92"/>
      <c r="AZ129" s="92"/>
    </row>
    <row r="130" spans="1:52" s="24" customFormat="1" ht="16.5" customHeight="1">
      <c r="A130" s="33"/>
      <c r="B130" s="44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29"/>
      <c r="AM130" s="72" t="s">
        <v>148</v>
      </c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</row>
    <row r="131" spans="1:52" s="24" customFormat="1" ht="16.5" customHeight="1">
      <c r="A131" s="33"/>
      <c r="B131" s="44"/>
      <c r="C131" s="33"/>
      <c r="D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29"/>
      <c r="AM131" s="7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</row>
    <row r="132" spans="1:52" s="24" customFormat="1" ht="39" customHeight="1">
      <c r="A132" s="103" t="s">
        <v>57</v>
      </c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31"/>
      <c r="W132" s="31"/>
      <c r="X132" s="103" t="s">
        <v>58</v>
      </c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72"/>
      <c r="AN132" s="92"/>
      <c r="AO132" s="92"/>
      <c r="AP132" s="92"/>
      <c r="AQ132" s="92"/>
      <c r="AR132" s="92"/>
      <c r="AS132" s="77"/>
      <c r="AT132" s="77"/>
      <c r="AU132" s="77"/>
      <c r="AV132" s="77"/>
      <c r="AW132" s="77"/>
      <c r="AX132" s="92"/>
      <c r="AY132" s="92"/>
      <c r="AZ132" s="92"/>
    </row>
    <row r="133" spans="1:52" s="24" customFormat="1" ht="16.5" customHeight="1">
      <c r="A133" s="38"/>
      <c r="B133" s="38"/>
      <c r="C133" s="38"/>
      <c r="D133" s="38"/>
      <c r="E133" s="38"/>
      <c r="F133" s="38"/>
      <c r="K133" s="33"/>
      <c r="L133" s="33"/>
      <c r="M133" s="33"/>
      <c r="N133" s="33"/>
      <c r="O133" s="29"/>
      <c r="P133" s="29"/>
      <c r="Q133" s="29"/>
      <c r="X133" s="38"/>
      <c r="Y133" s="38"/>
      <c r="Z133" s="38"/>
      <c r="AA133" s="38"/>
      <c r="AB133" s="38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7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</row>
    <row r="134" spans="1:52" s="24" customFormat="1" ht="16.5" customHeight="1">
      <c r="A134" s="38"/>
      <c r="B134" s="38"/>
      <c r="C134" s="38"/>
      <c r="D134" s="38"/>
      <c r="E134" s="38"/>
      <c r="F134" s="38"/>
      <c r="K134" s="33"/>
      <c r="L134" s="33"/>
      <c r="M134" s="33"/>
      <c r="N134" s="33"/>
      <c r="O134" s="29"/>
      <c r="P134" s="29"/>
      <c r="Q134" s="29"/>
      <c r="X134" s="38"/>
      <c r="Y134" s="38"/>
      <c r="Z134" s="38"/>
      <c r="AA134" s="38"/>
      <c r="AB134" s="38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72" t="s">
        <v>194</v>
      </c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</row>
    <row r="135" spans="1:52" s="24" customFormat="1" ht="16.5" customHeight="1">
      <c r="A135" s="38"/>
      <c r="B135" s="38"/>
      <c r="C135" s="38"/>
      <c r="D135" s="38"/>
      <c r="E135" s="38"/>
      <c r="F135" s="38"/>
      <c r="G135" s="33"/>
      <c r="H135" s="33"/>
      <c r="I135" s="33"/>
      <c r="J135" s="33"/>
      <c r="K135" s="33"/>
      <c r="L135" s="33"/>
      <c r="M135" s="33"/>
      <c r="N135" s="33"/>
      <c r="O135" s="29"/>
      <c r="P135" s="29"/>
      <c r="Q135" s="29"/>
      <c r="X135" s="38"/>
      <c r="Y135" s="38"/>
      <c r="Z135" s="38"/>
      <c r="AA135" s="38"/>
      <c r="AB135" s="38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72"/>
      <c r="AN135" s="92"/>
      <c r="AO135" s="92" t="s">
        <v>96</v>
      </c>
      <c r="AP135" s="92" t="s">
        <v>97</v>
      </c>
      <c r="AQ135" s="92" t="s">
        <v>98</v>
      </c>
      <c r="AR135" s="92" t="s">
        <v>99</v>
      </c>
      <c r="AS135" s="77"/>
      <c r="AT135" s="77"/>
      <c r="AU135" s="77"/>
      <c r="AV135" s="77"/>
      <c r="AW135" s="77"/>
      <c r="AX135" s="92"/>
      <c r="AY135" s="92"/>
      <c r="AZ135" s="92"/>
    </row>
    <row r="136" spans="1:52" s="24" customFormat="1" ht="16.5" customHeight="1">
      <c r="A136" s="33"/>
      <c r="B136" s="44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29"/>
      <c r="P136" s="29"/>
      <c r="Q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72" t="s">
        <v>100</v>
      </c>
      <c r="AN136" s="92"/>
      <c r="AO136" s="92">
        <v>1</v>
      </c>
      <c r="AP136" s="92">
        <v>2.5</v>
      </c>
      <c r="AQ136" s="92">
        <v>2.5</v>
      </c>
      <c r="AR136" s="92">
        <v>2.5</v>
      </c>
      <c r="AS136" s="92"/>
      <c r="AT136" s="92"/>
      <c r="AU136" s="92"/>
      <c r="AV136" s="92"/>
      <c r="AW136" s="92"/>
      <c r="AX136" s="92"/>
      <c r="AY136" s="92"/>
      <c r="AZ136" s="92"/>
    </row>
    <row r="137" spans="1:52" s="24" customFormat="1" ht="16.5" customHeight="1">
      <c r="A137" s="33"/>
      <c r="B137" s="44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72"/>
      <c r="AN137" s="92" t="s">
        <v>185</v>
      </c>
      <c r="AO137" s="92">
        <v>33</v>
      </c>
      <c r="AP137" s="92">
        <v>82.5</v>
      </c>
      <c r="AQ137" s="92">
        <v>82.5</v>
      </c>
      <c r="AR137" s="92">
        <v>85</v>
      </c>
      <c r="AS137" s="92"/>
      <c r="AT137" s="92"/>
      <c r="AU137" s="92"/>
      <c r="AV137" s="92"/>
      <c r="AW137" s="92"/>
      <c r="AX137" s="92"/>
      <c r="AY137" s="92"/>
      <c r="AZ137" s="92"/>
    </row>
    <row r="138" spans="1:52" s="24" customFormat="1" ht="16.5" customHeight="1">
      <c r="A138" s="33"/>
      <c r="B138" s="44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72"/>
      <c r="AN138" s="92" t="s">
        <v>30</v>
      </c>
      <c r="AO138" s="92">
        <v>6</v>
      </c>
      <c r="AP138" s="92">
        <v>15</v>
      </c>
      <c r="AQ138" s="92">
        <v>15</v>
      </c>
      <c r="AR138" s="92">
        <v>100</v>
      </c>
      <c r="AS138" s="92"/>
      <c r="AT138" s="92"/>
      <c r="AU138" s="92"/>
      <c r="AV138" s="92"/>
      <c r="AW138" s="92"/>
      <c r="AX138" s="92"/>
      <c r="AY138" s="92"/>
      <c r="AZ138" s="92"/>
    </row>
    <row r="139" spans="1:52" s="24" customFormat="1" ht="16.5" customHeight="1">
      <c r="A139" s="33"/>
      <c r="B139" s="44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29"/>
      <c r="AM139" s="72"/>
      <c r="AN139" s="92" t="s">
        <v>92</v>
      </c>
      <c r="AO139" s="92">
        <v>40</v>
      </c>
      <c r="AP139" s="92">
        <v>100</v>
      </c>
      <c r="AQ139" s="92">
        <v>100</v>
      </c>
      <c r="AR139" s="92"/>
      <c r="AS139" s="92"/>
      <c r="AT139" s="92"/>
      <c r="AU139" s="92"/>
      <c r="AV139" s="92"/>
      <c r="AW139" s="92"/>
      <c r="AX139" s="92"/>
      <c r="AY139" s="92"/>
      <c r="AZ139" s="92"/>
    </row>
    <row r="140" spans="1:52" s="24" customFormat="1" ht="16.5" customHeight="1">
      <c r="A140" s="33"/>
      <c r="B140" s="44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72" t="s">
        <v>148</v>
      </c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</row>
    <row r="141" spans="1:52" s="24" customFormat="1" ht="16.5" customHeight="1">
      <c r="A141" s="33"/>
      <c r="B141" s="44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7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</row>
    <row r="142" spans="1:52" s="24" customFormat="1" ht="16.5" customHeight="1">
      <c r="A142" s="33"/>
      <c r="B142" s="44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7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</row>
    <row r="143" spans="1:52" s="24" customFormat="1" ht="39" customHeight="1">
      <c r="A143" s="33"/>
      <c r="B143" s="44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7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</row>
    <row r="144" spans="1:52" s="24" customFormat="1" ht="43.5" customHeight="1">
      <c r="A144" s="33"/>
      <c r="B144" s="44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72" t="s">
        <v>195</v>
      </c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</row>
    <row r="145" spans="1:52" s="24" customFormat="1" ht="16.5" customHeight="1">
      <c r="A145" s="33"/>
      <c r="B145" s="44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29"/>
      <c r="AL145" s="29"/>
      <c r="AM145" s="72"/>
      <c r="AN145" s="92"/>
      <c r="AO145" s="92" t="s">
        <v>96</v>
      </c>
      <c r="AP145" s="92" t="s">
        <v>97</v>
      </c>
      <c r="AQ145" s="92" t="s">
        <v>98</v>
      </c>
      <c r="AR145" s="92" t="s">
        <v>99</v>
      </c>
      <c r="AS145" s="92"/>
      <c r="AT145" s="92"/>
      <c r="AU145" s="92"/>
      <c r="AV145" s="92"/>
      <c r="AW145" s="92"/>
      <c r="AX145" s="92"/>
      <c r="AY145" s="92"/>
      <c r="AZ145" s="92"/>
    </row>
    <row r="146" spans="1:52" s="24" customFormat="1" ht="16.5" customHeight="1">
      <c r="A146" s="33"/>
      <c r="B146" s="44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29"/>
      <c r="AM146" s="77" t="s">
        <v>100</v>
      </c>
      <c r="AN146" s="77" t="s">
        <v>185</v>
      </c>
      <c r="AO146" s="77">
        <v>23</v>
      </c>
      <c r="AP146" s="77">
        <v>57.5</v>
      </c>
      <c r="AQ146" s="77">
        <v>57.5</v>
      </c>
      <c r="AR146" s="77">
        <v>57.5</v>
      </c>
      <c r="AS146" s="92"/>
      <c r="AT146" s="92"/>
      <c r="AU146" s="92"/>
      <c r="AV146" s="92"/>
      <c r="AW146" s="92"/>
      <c r="AX146" s="92"/>
      <c r="AY146" s="92"/>
      <c r="AZ146" s="92"/>
    </row>
    <row r="147" spans="1:52" s="24" customFormat="1" ht="24" customHeight="1">
      <c r="A147" s="33"/>
      <c r="B147" s="44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50"/>
      <c r="AM147" s="72"/>
      <c r="AN147" s="92" t="s">
        <v>30</v>
      </c>
      <c r="AO147" s="92">
        <v>17</v>
      </c>
      <c r="AP147" s="92">
        <v>42.5</v>
      </c>
      <c r="AQ147" s="92">
        <v>42.5</v>
      </c>
      <c r="AR147" s="92">
        <v>100</v>
      </c>
      <c r="AS147" s="92"/>
      <c r="AT147" s="92"/>
      <c r="AU147" s="92"/>
      <c r="AV147" s="92"/>
      <c r="AW147" s="92"/>
      <c r="AX147" s="92"/>
      <c r="AY147" s="92"/>
      <c r="AZ147" s="92"/>
    </row>
    <row r="148" spans="1:52" s="24" customFormat="1" ht="45.75" customHeight="1">
      <c r="A148" s="33"/>
      <c r="B148" s="44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AM148" s="72"/>
      <c r="AN148" s="92" t="s">
        <v>92</v>
      </c>
      <c r="AO148" s="92">
        <v>40</v>
      </c>
      <c r="AP148" s="92">
        <v>100</v>
      </c>
      <c r="AQ148" s="92">
        <v>100</v>
      </c>
      <c r="AR148" s="92"/>
      <c r="AS148" s="92"/>
      <c r="AT148" s="92"/>
      <c r="AU148" s="92"/>
      <c r="AV148" s="92"/>
      <c r="AW148" s="92"/>
      <c r="AX148" s="92"/>
      <c r="AY148" s="92"/>
      <c r="AZ148" s="92"/>
    </row>
    <row r="149" spans="1:52" s="24" customFormat="1" ht="16.5" customHeight="1">
      <c r="A149" s="33"/>
      <c r="B149" s="44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29"/>
      <c r="P149" s="29"/>
      <c r="Q149" s="29"/>
      <c r="R149" s="29"/>
      <c r="S149" s="29"/>
      <c r="T149" s="29"/>
      <c r="U149" s="29"/>
      <c r="V149" s="105" t="s">
        <v>11</v>
      </c>
      <c r="W149" s="105"/>
      <c r="X149" s="105"/>
      <c r="Y149" s="105"/>
      <c r="Z149" s="105"/>
      <c r="AA149" s="105"/>
      <c r="AB149" s="23"/>
      <c r="AC149" s="105" t="s">
        <v>12</v>
      </c>
      <c r="AD149" s="105"/>
      <c r="AE149" s="105"/>
      <c r="AF149" s="105"/>
      <c r="AG149" s="105"/>
      <c r="AH149" s="105"/>
      <c r="AI149" s="106" t="s">
        <v>86</v>
      </c>
      <c r="AJ149" s="106"/>
      <c r="AK149" s="106"/>
      <c r="AL149" s="106"/>
      <c r="AM149" s="76" t="s">
        <v>148</v>
      </c>
      <c r="AN149" s="77"/>
      <c r="AO149" s="77"/>
      <c r="AP149" s="77"/>
      <c r="AQ149" s="77"/>
      <c r="AR149" s="77"/>
      <c r="AS149" s="92"/>
      <c r="AT149" s="92"/>
      <c r="AU149" s="92"/>
      <c r="AV149" s="92"/>
      <c r="AW149" s="92"/>
      <c r="AX149" s="92"/>
      <c r="AY149" s="92"/>
      <c r="AZ149" s="92"/>
    </row>
    <row r="150" spans="1:52" s="24" customFormat="1" ht="16.5" customHeight="1">
      <c r="A150" s="33"/>
      <c r="B150" s="44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50"/>
      <c r="P150" s="50"/>
      <c r="Q150" s="50"/>
      <c r="R150" s="50"/>
      <c r="S150" s="29"/>
      <c r="T150" s="29"/>
      <c r="U150" s="29"/>
      <c r="V150" s="105"/>
      <c r="W150" s="105"/>
      <c r="X150" s="105"/>
      <c r="Y150" s="105"/>
      <c r="Z150" s="105"/>
      <c r="AA150" s="105"/>
      <c r="AB150" s="23"/>
      <c r="AC150" s="105"/>
      <c r="AD150" s="105"/>
      <c r="AE150" s="105"/>
      <c r="AF150" s="105"/>
      <c r="AG150" s="105"/>
      <c r="AH150" s="105"/>
      <c r="AI150" s="106"/>
      <c r="AJ150" s="106"/>
      <c r="AK150" s="106"/>
      <c r="AL150" s="106"/>
      <c r="AM150" s="7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</row>
    <row r="151" spans="1:52" s="24" customFormat="1" ht="42" customHeight="1">
      <c r="A151" s="33"/>
      <c r="B151" s="44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51"/>
      <c r="P151" s="51"/>
      <c r="Q151" s="51"/>
      <c r="R151" s="51"/>
      <c r="S151" s="51"/>
      <c r="T151" s="51"/>
      <c r="U151" s="51"/>
      <c r="V151" s="43">
        <v>1</v>
      </c>
      <c r="W151" s="43">
        <v>2</v>
      </c>
      <c r="X151" s="43">
        <v>3</v>
      </c>
      <c r="Y151" s="43">
        <v>4</v>
      </c>
      <c r="Z151" s="43">
        <v>5</v>
      </c>
      <c r="AA151" s="43" t="s">
        <v>37</v>
      </c>
      <c r="AB151" s="52" t="s">
        <v>14</v>
      </c>
      <c r="AC151" s="43">
        <v>1</v>
      </c>
      <c r="AD151" s="43">
        <v>2</v>
      </c>
      <c r="AE151" s="43">
        <v>3</v>
      </c>
      <c r="AF151" s="43">
        <v>4</v>
      </c>
      <c r="AG151" s="43">
        <v>5</v>
      </c>
      <c r="AH151" s="43" t="s">
        <v>37</v>
      </c>
      <c r="AI151" s="53" t="s">
        <v>15</v>
      </c>
      <c r="AJ151" s="53" t="s">
        <v>41</v>
      </c>
      <c r="AK151" s="53" t="s">
        <v>17</v>
      </c>
      <c r="AL151" s="53" t="s">
        <v>18</v>
      </c>
      <c r="AM151" s="7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</row>
    <row r="152" spans="1:52" s="24" customFormat="1" ht="47.25" customHeight="1">
      <c r="A152" s="33"/>
      <c r="B152" s="44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107" t="s">
        <v>68</v>
      </c>
      <c r="P152" s="108"/>
      <c r="Q152" s="108"/>
      <c r="R152" s="108"/>
      <c r="S152" s="108"/>
      <c r="T152" s="108"/>
      <c r="U152" s="108"/>
      <c r="V152" s="88">
        <f>+AN14</f>
        <v>2</v>
      </c>
      <c r="W152" s="88">
        <f t="shared" ref="W152:AA153" si="18">+AO14</f>
        <v>3</v>
      </c>
      <c r="X152" s="88">
        <f t="shared" si="18"/>
        <v>8</v>
      </c>
      <c r="Y152" s="88">
        <f t="shared" si="18"/>
        <v>12</v>
      </c>
      <c r="Z152" s="88">
        <f t="shared" si="18"/>
        <v>7</v>
      </c>
      <c r="AA152" s="88">
        <f t="shared" si="18"/>
        <v>1</v>
      </c>
      <c r="AB152" s="88">
        <f>SUM(V152:AA152)</f>
        <v>33</v>
      </c>
      <c r="AC152" s="26">
        <f>V152/$AB152</f>
        <v>6.0606060606060608E-2</v>
      </c>
      <c r="AD152" s="26">
        <f t="shared" ref="AD152:AH153" si="19">W152/$AB152</f>
        <v>9.0909090909090912E-2</v>
      </c>
      <c r="AE152" s="26">
        <f t="shared" si="19"/>
        <v>0.24242424242424243</v>
      </c>
      <c r="AF152" s="26">
        <f t="shared" si="19"/>
        <v>0.36363636363636365</v>
      </c>
      <c r="AG152" s="26">
        <f t="shared" si="19"/>
        <v>0.21212121212121213</v>
      </c>
      <c r="AH152" s="26">
        <f t="shared" si="19"/>
        <v>3.0303030303030304E-2</v>
      </c>
      <c r="AI152" s="88">
        <f t="shared" ref="AI152:AL153" si="20">+BA14</f>
        <v>3.59</v>
      </c>
      <c r="AJ152" s="88">
        <f t="shared" si="20"/>
        <v>1.1299999999999999</v>
      </c>
      <c r="AK152" s="88">
        <f t="shared" si="20"/>
        <v>4</v>
      </c>
      <c r="AL152" s="88">
        <f t="shared" si="20"/>
        <v>4</v>
      </c>
      <c r="AM152" s="7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</row>
    <row r="153" spans="1:52" s="24" customFormat="1" ht="54" customHeight="1">
      <c r="A153" s="33"/>
      <c r="B153" s="44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107" t="s">
        <v>69</v>
      </c>
      <c r="P153" s="108"/>
      <c r="Q153" s="108"/>
      <c r="R153" s="108"/>
      <c r="S153" s="108"/>
      <c r="T153" s="108"/>
      <c r="U153" s="108"/>
      <c r="V153" s="88">
        <f>+AN15</f>
        <v>2</v>
      </c>
      <c r="W153" s="88">
        <f t="shared" si="18"/>
        <v>3</v>
      </c>
      <c r="X153" s="88">
        <f t="shared" si="18"/>
        <v>12</v>
      </c>
      <c r="Y153" s="88">
        <f t="shared" si="18"/>
        <v>12</v>
      </c>
      <c r="Z153" s="88">
        <f t="shared" si="18"/>
        <v>2</v>
      </c>
      <c r="AA153" s="88">
        <f t="shared" si="18"/>
        <v>2</v>
      </c>
      <c r="AB153" s="88">
        <f>SUM(V153:AA153)</f>
        <v>33</v>
      </c>
      <c r="AC153" s="26">
        <f>V153/$AB153</f>
        <v>6.0606060606060608E-2</v>
      </c>
      <c r="AD153" s="26">
        <f t="shared" si="19"/>
        <v>9.0909090909090912E-2</v>
      </c>
      <c r="AE153" s="26">
        <f t="shared" si="19"/>
        <v>0.36363636363636365</v>
      </c>
      <c r="AF153" s="26">
        <f t="shared" si="19"/>
        <v>0.36363636363636365</v>
      </c>
      <c r="AG153" s="26">
        <f t="shared" si="19"/>
        <v>6.0606060606060608E-2</v>
      </c>
      <c r="AH153" s="26">
        <f t="shared" si="19"/>
        <v>6.0606060606060608E-2</v>
      </c>
      <c r="AI153" s="88">
        <f t="shared" si="20"/>
        <v>3.29</v>
      </c>
      <c r="AJ153" s="88">
        <f t="shared" si="20"/>
        <v>0.97</v>
      </c>
      <c r="AK153" s="88">
        <f t="shared" si="20"/>
        <v>3</v>
      </c>
      <c r="AL153" s="88">
        <f t="shared" si="20"/>
        <v>3</v>
      </c>
      <c r="AM153" s="72"/>
      <c r="AN153" s="92"/>
      <c r="AO153" s="92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</row>
    <row r="154" spans="1:52" s="24" customFormat="1" ht="16.5" customHeight="1">
      <c r="A154" s="33"/>
      <c r="B154" s="44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29"/>
      <c r="AM154" s="72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</row>
    <row r="155" spans="1:52" s="24" customFormat="1" ht="16.5" customHeight="1">
      <c r="A155" s="33"/>
      <c r="B155" s="44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29"/>
      <c r="AM155" s="72"/>
      <c r="AN155" s="92"/>
      <c r="AO155" s="92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</row>
    <row r="156" spans="1:52" s="24" customFormat="1" ht="16.5" customHeight="1">
      <c r="A156" s="33"/>
      <c r="B156" s="44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29"/>
      <c r="AM156" s="72"/>
      <c r="AN156" s="92"/>
      <c r="AO156" s="92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</row>
    <row r="157" spans="1:52" s="24" customFormat="1" ht="40.5" customHeight="1">
      <c r="A157" s="103" t="s">
        <v>59</v>
      </c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29"/>
      <c r="AM157" s="72"/>
      <c r="AN157" s="92"/>
      <c r="AO157" s="92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</row>
    <row r="158" spans="1:52" s="24" customFormat="1" ht="16.5" customHeight="1">
      <c r="A158" s="33"/>
      <c r="B158" s="44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29"/>
      <c r="AM158" s="72"/>
      <c r="AN158" s="92"/>
      <c r="AO158" s="92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</row>
    <row r="159" spans="1:52" s="24" customFormat="1" ht="16.5" customHeight="1">
      <c r="A159" s="33"/>
      <c r="B159" s="44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29"/>
      <c r="AM159" s="72"/>
      <c r="AN159" s="92"/>
      <c r="AO159" s="92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</row>
    <row r="160" spans="1:52" s="24" customFormat="1" ht="16.5" customHeight="1">
      <c r="A160" s="33"/>
      <c r="B160" s="44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29"/>
      <c r="AM160" s="72"/>
      <c r="AN160" s="92"/>
      <c r="AO160" s="92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</row>
    <row r="161" spans="1:52" s="24" customFormat="1" ht="16.5" customHeight="1">
      <c r="A161" s="33"/>
      <c r="B161" s="44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29"/>
      <c r="AM161" s="72"/>
      <c r="AN161" s="92"/>
      <c r="AO161" s="92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</row>
    <row r="162" spans="1:52" s="24" customFormat="1" ht="16.5" customHeight="1">
      <c r="A162" s="33"/>
      <c r="B162" s="44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29"/>
      <c r="AM162" s="72"/>
      <c r="AN162" s="92"/>
      <c r="AO162" s="92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</row>
    <row r="163" spans="1:52" s="24" customFormat="1" ht="16.5" customHeight="1">
      <c r="A163" s="33"/>
      <c r="B163" s="44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29"/>
      <c r="AM163" s="72"/>
      <c r="AN163" s="92"/>
      <c r="AO163" s="92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</row>
    <row r="164" spans="1:52" s="24" customFormat="1" ht="16.5" customHeight="1">
      <c r="A164" s="33"/>
      <c r="B164" s="44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29"/>
      <c r="AM164" s="7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</row>
    <row r="165" spans="1:52" s="24" customFormat="1" ht="16.5" customHeight="1">
      <c r="A165" s="33"/>
      <c r="B165" s="44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29"/>
      <c r="AM165" s="7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</row>
    <row r="166" spans="1:52" s="24" customFormat="1" ht="16.5" customHeight="1">
      <c r="A166" s="33"/>
      <c r="B166" s="44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29"/>
      <c r="AM166" s="72"/>
      <c r="AN166" s="92"/>
      <c r="AO166" s="92"/>
      <c r="AP166" s="92"/>
      <c r="AQ166" s="92"/>
      <c r="AR166" s="92"/>
    </row>
    <row r="167" spans="1:52" s="24" customFormat="1" ht="16.5" customHeight="1">
      <c r="A167" s="33"/>
      <c r="B167" s="44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29"/>
      <c r="AM167" s="72"/>
      <c r="AN167" s="92"/>
      <c r="AO167" s="92"/>
      <c r="AP167" s="92"/>
      <c r="AQ167" s="92"/>
      <c r="AR167" s="92"/>
    </row>
    <row r="168" spans="1:52" s="24" customFormat="1" ht="16.5" customHeight="1">
      <c r="A168" s="33"/>
      <c r="B168" s="44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29"/>
      <c r="AM168" s="72"/>
      <c r="AN168" s="92"/>
      <c r="AO168" s="92"/>
      <c r="AP168" s="92"/>
      <c r="AQ168" s="92"/>
      <c r="AR168" s="92"/>
    </row>
    <row r="169" spans="1:52" s="24" customFormat="1" ht="25.5" customHeight="1">
      <c r="A169" s="104"/>
      <c r="B169" s="104"/>
      <c r="C169" s="104"/>
      <c r="D169" s="104"/>
      <c r="E169" s="104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29"/>
      <c r="AM169" s="72"/>
      <c r="AN169" s="92"/>
      <c r="AO169" s="92"/>
      <c r="AP169" s="92"/>
      <c r="AQ169" s="92"/>
      <c r="AR169" s="92"/>
    </row>
    <row r="170" spans="1:52" s="24" customFormat="1" ht="27.75" customHeight="1">
      <c r="A170" s="104"/>
      <c r="B170" s="104"/>
      <c r="C170" s="104"/>
      <c r="D170" s="104"/>
      <c r="E170" s="104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29"/>
      <c r="AM170" s="72"/>
      <c r="AN170" s="92"/>
      <c r="AO170" s="92"/>
      <c r="AP170" s="92"/>
      <c r="AQ170" s="92"/>
      <c r="AR170" s="92"/>
    </row>
    <row r="171" spans="1:52" s="24" customFormat="1" ht="27" customHeight="1">
      <c r="A171" s="104"/>
      <c r="B171" s="104"/>
      <c r="C171" s="104"/>
      <c r="D171" s="104"/>
      <c r="E171" s="104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29"/>
      <c r="AM171" s="72"/>
      <c r="AN171" s="92"/>
      <c r="AO171" s="92"/>
      <c r="AP171" s="92"/>
      <c r="AQ171" s="92"/>
      <c r="AR171" s="92"/>
    </row>
    <row r="172" spans="1:52" s="24" customFormat="1" ht="24.75" customHeight="1">
      <c r="A172" s="104"/>
      <c r="B172" s="104"/>
      <c r="C172" s="104"/>
      <c r="D172" s="104"/>
      <c r="E172" s="104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29"/>
      <c r="AM172" s="72"/>
      <c r="AN172" s="92"/>
      <c r="AO172" s="92"/>
      <c r="AP172" s="92"/>
      <c r="AQ172" s="92"/>
      <c r="AR172" s="92"/>
    </row>
    <row r="173" spans="1:52" s="24" customFormat="1" ht="18" customHeight="1">
      <c r="A173" s="33"/>
      <c r="B173" s="29"/>
      <c r="C173" s="29"/>
      <c r="D173" s="29"/>
      <c r="E173" s="29"/>
      <c r="F173" s="29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105" t="s">
        <v>11</v>
      </c>
      <c r="W173" s="105"/>
      <c r="X173" s="105"/>
      <c r="Y173" s="105"/>
      <c r="Z173" s="105"/>
      <c r="AA173" s="105"/>
      <c r="AB173" s="23"/>
      <c r="AC173" s="105" t="s">
        <v>12</v>
      </c>
      <c r="AD173" s="105"/>
      <c r="AE173" s="105"/>
      <c r="AF173" s="105"/>
      <c r="AG173" s="105"/>
      <c r="AH173" s="105"/>
      <c r="AI173" s="106" t="s">
        <v>86</v>
      </c>
      <c r="AJ173" s="106"/>
      <c r="AK173" s="106"/>
      <c r="AL173" s="106"/>
      <c r="AM173" s="72"/>
      <c r="AN173" s="92"/>
      <c r="AO173" s="92"/>
      <c r="AP173" s="92"/>
      <c r="AQ173" s="92"/>
      <c r="AR173" s="92"/>
    </row>
    <row r="174" spans="1:52" s="24" customFormat="1" ht="30.75" customHeight="1">
      <c r="A174" s="33"/>
      <c r="B174" s="50"/>
      <c r="C174" s="50"/>
      <c r="D174" s="50"/>
      <c r="E174" s="50"/>
      <c r="F174" s="50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105"/>
      <c r="W174" s="105"/>
      <c r="X174" s="105"/>
      <c r="Y174" s="105"/>
      <c r="Z174" s="105"/>
      <c r="AA174" s="105"/>
      <c r="AB174" s="23"/>
      <c r="AC174" s="105"/>
      <c r="AD174" s="105"/>
      <c r="AE174" s="105"/>
      <c r="AF174" s="105"/>
      <c r="AG174" s="105"/>
      <c r="AH174" s="105"/>
      <c r="AI174" s="106"/>
      <c r="AJ174" s="106"/>
      <c r="AK174" s="106"/>
      <c r="AL174" s="106"/>
      <c r="AM174" s="72"/>
      <c r="AN174" s="92"/>
      <c r="AO174" s="92"/>
      <c r="AP174" s="92"/>
      <c r="AQ174" s="92"/>
      <c r="AR174" s="92"/>
    </row>
    <row r="175" spans="1:52" s="24" customFormat="1" ht="45" customHeight="1">
      <c r="A175" s="58"/>
      <c r="B175" s="103" t="s">
        <v>70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43">
        <v>1</v>
      </c>
      <c r="W175" s="43">
        <v>2</v>
      </c>
      <c r="X175" s="43">
        <v>3</v>
      </c>
      <c r="Y175" s="43">
        <v>4</v>
      </c>
      <c r="Z175" s="43">
        <v>5</v>
      </c>
      <c r="AA175" s="43" t="s">
        <v>37</v>
      </c>
      <c r="AB175" s="52" t="s">
        <v>14</v>
      </c>
      <c r="AC175" s="43">
        <v>1</v>
      </c>
      <c r="AD175" s="43">
        <v>2</v>
      </c>
      <c r="AE175" s="43">
        <v>3</v>
      </c>
      <c r="AF175" s="43">
        <v>4</v>
      </c>
      <c r="AG175" s="43">
        <v>5</v>
      </c>
      <c r="AH175" s="43" t="s">
        <v>37</v>
      </c>
      <c r="AI175" s="53" t="s">
        <v>15</v>
      </c>
      <c r="AJ175" s="53" t="s">
        <v>41</v>
      </c>
      <c r="AK175" s="53" t="s">
        <v>17</v>
      </c>
      <c r="AL175" s="53" t="s">
        <v>18</v>
      </c>
      <c r="AM175" s="72"/>
      <c r="AN175" s="92"/>
      <c r="AO175" s="92"/>
      <c r="AP175" s="92"/>
      <c r="AQ175" s="92"/>
      <c r="AR175" s="92"/>
    </row>
    <row r="176" spans="1:52" s="27" customFormat="1" ht="18.75" customHeight="1">
      <c r="A176" s="59" t="s">
        <v>71</v>
      </c>
      <c r="B176" s="101" t="s">
        <v>42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87">
        <f>+AN16</f>
        <v>5</v>
      </c>
      <c r="W176" s="87">
        <f t="shared" ref="W176:AA187" si="21">+AO16</f>
        <v>11</v>
      </c>
      <c r="X176" s="87">
        <f t="shared" si="21"/>
        <v>6</v>
      </c>
      <c r="Y176" s="87">
        <f t="shared" si="21"/>
        <v>11</v>
      </c>
      <c r="Z176" s="87">
        <f t="shared" si="21"/>
        <v>5</v>
      </c>
      <c r="AA176" s="87">
        <f t="shared" si="21"/>
        <v>2</v>
      </c>
      <c r="AB176" s="87">
        <f>SUM(V176:AA176)</f>
        <v>40</v>
      </c>
      <c r="AC176" s="26">
        <f>V176/$AB176</f>
        <v>0.125</v>
      </c>
      <c r="AD176" s="26">
        <f t="shared" ref="AD176:AH187" si="22">W176/$AB176</f>
        <v>0.27500000000000002</v>
      </c>
      <c r="AE176" s="26">
        <f t="shared" si="22"/>
        <v>0.15</v>
      </c>
      <c r="AF176" s="26">
        <f t="shared" si="22"/>
        <v>0.27500000000000002</v>
      </c>
      <c r="AG176" s="26">
        <f t="shared" si="22"/>
        <v>0.125</v>
      </c>
      <c r="AH176" s="26">
        <f t="shared" si="22"/>
        <v>0.05</v>
      </c>
      <c r="AI176" s="87">
        <f t="shared" ref="AI176:AL187" si="23">+BA16</f>
        <v>3</v>
      </c>
      <c r="AJ176" s="87">
        <f t="shared" si="23"/>
        <v>1.29</v>
      </c>
      <c r="AK176" s="87">
        <f t="shared" si="23"/>
        <v>3</v>
      </c>
      <c r="AL176" s="87">
        <f t="shared" si="23"/>
        <v>2</v>
      </c>
      <c r="AM176" s="72"/>
      <c r="AN176" s="92"/>
      <c r="AO176" s="92"/>
      <c r="AP176" s="92"/>
      <c r="AQ176" s="92"/>
      <c r="AR176" s="92"/>
    </row>
    <row r="177" spans="1:44" s="27" customFormat="1" ht="18.75" customHeight="1">
      <c r="A177" s="25" t="s">
        <v>72</v>
      </c>
      <c r="B177" s="101" t="s">
        <v>43</v>
      </c>
      <c r="C177" s="102" t="s">
        <v>44</v>
      </c>
      <c r="D177" s="102" t="s">
        <v>44</v>
      </c>
      <c r="E177" s="102" t="s">
        <v>44</v>
      </c>
      <c r="F177" s="102" t="s">
        <v>44</v>
      </c>
      <c r="G177" s="102" t="s">
        <v>44</v>
      </c>
      <c r="H177" s="102" t="s">
        <v>44</v>
      </c>
      <c r="I177" s="102" t="s">
        <v>44</v>
      </c>
      <c r="J177" s="102" t="s">
        <v>44</v>
      </c>
      <c r="K177" s="102" t="s">
        <v>44</v>
      </c>
      <c r="L177" s="102" t="s">
        <v>44</v>
      </c>
      <c r="M177" s="102" t="s">
        <v>44</v>
      </c>
      <c r="N177" s="102" t="s">
        <v>44</v>
      </c>
      <c r="O177" s="102" t="s">
        <v>44</v>
      </c>
      <c r="P177" s="102" t="s">
        <v>44</v>
      </c>
      <c r="Q177" s="102" t="s">
        <v>44</v>
      </c>
      <c r="R177" s="102" t="s">
        <v>44</v>
      </c>
      <c r="S177" s="102" t="s">
        <v>44</v>
      </c>
      <c r="T177" s="102" t="s">
        <v>44</v>
      </c>
      <c r="U177" s="102" t="s">
        <v>44</v>
      </c>
      <c r="V177" s="87">
        <f t="shared" ref="V177:V187" si="24">+AN17</f>
        <v>8</v>
      </c>
      <c r="W177" s="87">
        <f t="shared" si="21"/>
        <v>7</v>
      </c>
      <c r="X177" s="87">
        <f t="shared" si="21"/>
        <v>13</v>
      </c>
      <c r="Y177" s="87">
        <f t="shared" si="21"/>
        <v>8</v>
      </c>
      <c r="Z177" s="87">
        <f t="shared" si="21"/>
        <v>4</v>
      </c>
      <c r="AA177" s="87">
        <f t="shared" si="21"/>
        <v>0</v>
      </c>
      <c r="AB177" s="87">
        <f t="shared" ref="AB177:AB187" si="25">SUM(V177:AA177)</f>
        <v>40</v>
      </c>
      <c r="AC177" s="26">
        <f t="shared" ref="AC177:AC186" si="26">V177/$AB177</f>
        <v>0.2</v>
      </c>
      <c r="AD177" s="26">
        <f t="shared" si="22"/>
        <v>0.17499999999999999</v>
      </c>
      <c r="AE177" s="26">
        <f t="shared" si="22"/>
        <v>0.32500000000000001</v>
      </c>
      <c r="AF177" s="26">
        <f t="shared" si="22"/>
        <v>0.2</v>
      </c>
      <c r="AG177" s="26">
        <f t="shared" si="22"/>
        <v>0.1</v>
      </c>
      <c r="AH177" s="26">
        <f t="shared" si="22"/>
        <v>0</v>
      </c>
      <c r="AI177" s="87">
        <f t="shared" si="23"/>
        <v>2.83</v>
      </c>
      <c r="AJ177" s="87">
        <f t="shared" si="23"/>
        <v>1.26</v>
      </c>
      <c r="AK177" s="87">
        <f t="shared" si="23"/>
        <v>3</v>
      </c>
      <c r="AL177" s="87">
        <f t="shared" si="23"/>
        <v>3</v>
      </c>
      <c r="AM177" s="72"/>
      <c r="AN177" s="92"/>
      <c r="AO177" s="92"/>
      <c r="AP177" s="92"/>
      <c r="AQ177" s="92"/>
      <c r="AR177" s="92"/>
    </row>
    <row r="178" spans="1:44" s="27" customFormat="1" ht="18.75" customHeight="1">
      <c r="A178" s="59" t="s">
        <v>73</v>
      </c>
      <c r="B178" s="101" t="s">
        <v>78</v>
      </c>
      <c r="C178" s="102" t="s">
        <v>44</v>
      </c>
      <c r="D178" s="102" t="s">
        <v>44</v>
      </c>
      <c r="E178" s="102" t="s">
        <v>44</v>
      </c>
      <c r="F178" s="102" t="s">
        <v>44</v>
      </c>
      <c r="G178" s="102" t="s">
        <v>44</v>
      </c>
      <c r="H178" s="102" t="s">
        <v>44</v>
      </c>
      <c r="I178" s="102" t="s">
        <v>44</v>
      </c>
      <c r="J178" s="102" t="s">
        <v>44</v>
      </c>
      <c r="K178" s="102" t="s">
        <v>44</v>
      </c>
      <c r="L178" s="102" t="s">
        <v>44</v>
      </c>
      <c r="M178" s="102" t="s">
        <v>44</v>
      </c>
      <c r="N178" s="102" t="s">
        <v>44</v>
      </c>
      <c r="O178" s="102" t="s">
        <v>44</v>
      </c>
      <c r="P178" s="102" t="s">
        <v>44</v>
      </c>
      <c r="Q178" s="102" t="s">
        <v>44</v>
      </c>
      <c r="R178" s="102" t="s">
        <v>44</v>
      </c>
      <c r="S178" s="102" t="s">
        <v>44</v>
      </c>
      <c r="T178" s="102" t="s">
        <v>44</v>
      </c>
      <c r="U178" s="102" t="s">
        <v>44</v>
      </c>
      <c r="V178" s="87">
        <f t="shared" si="24"/>
        <v>3</v>
      </c>
      <c r="W178" s="87">
        <f t="shared" si="21"/>
        <v>2</v>
      </c>
      <c r="X178" s="87">
        <f t="shared" si="21"/>
        <v>9</v>
      </c>
      <c r="Y178" s="87">
        <f t="shared" si="21"/>
        <v>19</v>
      </c>
      <c r="Z178" s="87">
        <f t="shared" si="21"/>
        <v>6</v>
      </c>
      <c r="AA178" s="87">
        <f t="shared" si="21"/>
        <v>1</v>
      </c>
      <c r="AB178" s="87">
        <f t="shared" si="25"/>
        <v>40</v>
      </c>
      <c r="AC178" s="26">
        <f t="shared" si="26"/>
        <v>7.4999999999999997E-2</v>
      </c>
      <c r="AD178" s="26">
        <f t="shared" si="22"/>
        <v>0.05</v>
      </c>
      <c r="AE178" s="26">
        <f t="shared" si="22"/>
        <v>0.22500000000000001</v>
      </c>
      <c r="AF178" s="26">
        <f t="shared" si="22"/>
        <v>0.47499999999999998</v>
      </c>
      <c r="AG178" s="26">
        <f t="shared" si="22"/>
        <v>0.15</v>
      </c>
      <c r="AH178" s="26">
        <f t="shared" si="22"/>
        <v>2.5000000000000001E-2</v>
      </c>
      <c r="AI178" s="87">
        <f t="shared" si="23"/>
        <v>3.59</v>
      </c>
      <c r="AJ178" s="87">
        <f t="shared" si="23"/>
        <v>1.07</v>
      </c>
      <c r="AK178" s="87">
        <f t="shared" si="23"/>
        <v>4</v>
      </c>
      <c r="AL178" s="87">
        <f t="shared" si="23"/>
        <v>4</v>
      </c>
      <c r="AM178" s="72"/>
      <c r="AN178" s="92"/>
      <c r="AO178" s="92"/>
      <c r="AP178" s="92"/>
      <c r="AQ178" s="92"/>
      <c r="AR178" s="92"/>
    </row>
    <row r="179" spans="1:44" s="27" customFormat="1" ht="18.75" customHeight="1">
      <c r="A179" s="25" t="s">
        <v>74</v>
      </c>
      <c r="B179" s="101" t="s">
        <v>79</v>
      </c>
      <c r="C179" s="102" t="s">
        <v>44</v>
      </c>
      <c r="D179" s="102" t="s">
        <v>44</v>
      </c>
      <c r="E179" s="102" t="s">
        <v>44</v>
      </c>
      <c r="F179" s="102" t="s">
        <v>44</v>
      </c>
      <c r="G179" s="102" t="s">
        <v>44</v>
      </c>
      <c r="H179" s="102" t="s">
        <v>44</v>
      </c>
      <c r="I179" s="102" t="s">
        <v>44</v>
      </c>
      <c r="J179" s="102" t="s">
        <v>44</v>
      </c>
      <c r="K179" s="102" t="s">
        <v>44</v>
      </c>
      <c r="L179" s="102" t="s">
        <v>44</v>
      </c>
      <c r="M179" s="102" t="s">
        <v>44</v>
      </c>
      <c r="N179" s="102" t="s">
        <v>44</v>
      </c>
      <c r="O179" s="102" t="s">
        <v>44</v>
      </c>
      <c r="P179" s="102" t="s">
        <v>44</v>
      </c>
      <c r="Q179" s="102" t="s">
        <v>44</v>
      </c>
      <c r="R179" s="102" t="s">
        <v>44</v>
      </c>
      <c r="S179" s="102" t="s">
        <v>44</v>
      </c>
      <c r="T179" s="102" t="s">
        <v>44</v>
      </c>
      <c r="U179" s="102" t="s">
        <v>44</v>
      </c>
      <c r="V179" s="87">
        <f t="shared" si="24"/>
        <v>2</v>
      </c>
      <c r="W179" s="87">
        <f t="shared" si="21"/>
        <v>5</v>
      </c>
      <c r="X179" s="87">
        <f t="shared" si="21"/>
        <v>4</v>
      </c>
      <c r="Y179" s="87">
        <f t="shared" si="21"/>
        <v>7</v>
      </c>
      <c r="Z179" s="87">
        <f t="shared" si="21"/>
        <v>19</v>
      </c>
      <c r="AA179" s="87">
        <f t="shared" si="21"/>
        <v>3</v>
      </c>
      <c r="AB179" s="87">
        <f t="shared" si="25"/>
        <v>40</v>
      </c>
      <c r="AC179" s="26">
        <f t="shared" si="26"/>
        <v>0.05</v>
      </c>
      <c r="AD179" s="26">
        <f t="shared" si="22"/>
        <v>0.125</v>
      </c>
      <c r="AE179" s="26">
        <f t="shared" si="22"/>
        <v>0.1</v>
      </c>
      <c r="AF179" s="26">
        <f t="shared" si="22"/>
        <v>0.17499999999999999</v>
      </c>
      <c r="AG179" s="26">
        <f t="shared" si="22"/>
        <v>0.47499999999999998</v>
      </c>
      <c r="AH179" s="26">
        <f t="shared" si="22"/>
        <v>7.4999999999999997E-2</v>
      </c>
      <c r="AI179" s="87">
        <f t="shared" si="23"/>
        <v>3.97</v>
      </c>
      <c r="AJ179" s="87">
        <f t="shared" si="23"/>
        <v>1.3</v>
      </c>
      <c r="AK179" s="87">
        <f t="shared" si="23"/>
        <v>5</v>
      </c>
      <c r="AL179" s="87">
        <f t="shared" si="23"/>
        <v>5</v>
      </c>
      <c r="AM179" s="73"/>
      <c r="AN179" s="24"/>
      <c r="AO179" s="24"/>
      <c r="AP179" s="24"/>
      <c r="AQ179" s="24"/>
      <c r="AR179" s="24"/>
    </row>
    <row r="180" spans="1:44" s="27" customFormat="1" ht="18.75" customHeight="1">
      <c r="A180" s="59" t="s">
        <v>75</v>
      </c>
      <c r="B180" s="101" t="s">
        <v>80</v>
      </c>
      <c r="C180" s="102" t="s">
        <v>45</v>
      </c>
      <c r="D180" s="102" t="s">
        <v>45</v>
      </c>
      <c r="E180" s="102" t="s">
        <v>45</v>
      </c>
      <c r="F180" s="102" t="s">
        <v>45</v>
      </c>
      <c r="G180" s="102" t="s">
        <v>45</v>
      </c>
      <c r="H180" s="102" t="s">
        <v>45</v>
      </c>
      <c r="I180" s="102" t="s">
        <v>45</v>
      </c>
      <c r="J180" s="102" t="s">
        <v>45</v>
      </c>
      <c r="K180" s="102" t="s">
        <v>45</v>
      </c>
      <c r="L180" s="102" t="s">
        <v>45</v>
      </c>
      <c r="M180" s="102" t="s">
        <v>45</v>
      </c>
      <c r="N180" s="102" t="s">
        <v>45</v>
      </c>
      <c r="O180" s="102" t="s">
        <v>45</v>
      </c>
      <c r="P180" s="102" t="s">
        <v>45</v>
      </c>
      <c r="Q180" s="102" t="s">
        <v>45</v>
      </c>
      <c r="R180" s="102" t="s">
        <v>45</v>
      </c>
      <c r="S180" s="102" t="s">
        <v>45</v>
      </c>
      <c r="T180" s="102" t="s">
        <v>45</v>
      </c>
      <c r="U180" s="102" t="s">
        <v>45</v>
      </c>
      <c r="V180" s="87">
        <f t="shared" si="24"/>
        <v>11</v>
      </c>
      <c r="W180" s="87">
        <f t="shared" si="21"/>
        <v>8</v>
      </c>
      <c r="X180" s="87">
        <f t="shared" si="21"/>
        <v>5</v>
      </c>
      <c r="Y180" s="87">
        <f t="shared" si="21"/>
        <v>9</v>
      </c>
      <c r="Z180" s="87">
        <f t="shared" si="21"/>
        <v>7</v>
      </c>
      <c r="AA180" s="87">
        <f t="shared" si="21"/>
        <v>0</v>
      </c>
      <c r="AB180" s="87">
        <f t="shared" si="25"/>
        <v>40</v>
      </c>
      <c r="AC180" s="26">
        <f t="shared" si="26"/>
        <v>0.27500000000000002</v>
      </c>
      <c r="AD180" s="26">
        <f t="shared" si="22"/>
        <v>0.2</v>
      </c>
      <c r="AE180" s="26">
        <f t="shared" si="22"/>
        <v>0.125</v>
      </c>
      <c r="AF180" s="26">
        <f t="shared" si="22"/>
        <v>0.22500000000000001</v>
      </c>
      <c r="AG180" s="26">
        <f t="shared" si="22"/>
        <v>0.17499999999999999</v>
      </c>
      <c r="AH180" s="26">
        <f t="shared" si="22"/>
        <v>0</v>
      </c>
      <c r="AI180" s="87">
        <f t="shared" si="23"/>
        <v>2.82</v>
      </c>
      <c r="AJ180" s="87">
        <f t="shared" si="23"/>
        <v>1.5</v>
      </c>
      <c r="AK180" s="87">
        <f t="shared" si="23"/>
        <v>3</v>
      </c>
      <c r="AL180" s="87">
        <f t="shared" si="23"/>
        <v>1</v>
      </c>
      <c r="AM180" s="73"/>
      <c r="AN180" s="24"/>
      <c r="AO180" s="24"/>
      <c r="AP180" s="24"/>
      <c r="AQ180" s="24"/>
      <c r="AR180" s="24"/>
    </row>
    <row r="181" spans="1:44" s="27" customFormat="1" ht="18.75" customHeight="1">
      <c r="A181" s="59" t="s">
        <v>76</v>
      </c>
      <c r="B181" s="101" t="s">
        <v>87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87">
        <f t="shared" si="24"/>
        <v>23</v>
      </c>
      <c r="W181" s="87">
        <f t="shared" si="21"/>
        <v>3</v>
      </c>
      <c r="X181" s="87">
        <f t="shared" si="21"/>
        <v>1</v>
      </c>
      <c r="Y181" s="87">
        <f t="shared" si="21"/>
        <v>1</v>
      </c>
      <c r="Z181" s="87">
        <f t="shared" si="21"/>
        <v>2</v>
      </c>
      <c r="AA181" s="87">
        <f t="shared" si="21"/>
        <v>10</v>
      </c>
      <c r="AB181" s="87">
        <f t="shared" si="25"/>
        <v>40</v>
      </c>
      <c r="AC181" s="26">
        <f t="shared" si="26"/>
        <v>0.57499999999999996</v>
      </c>
      <c r="AD181" s="26">
        <f t="shared" si="22"/>
        <v>7.4999999999999997E-2</v>
      </c>
      <c r="AE181" s="26">
        <f t="shared" si="22"/>
        <v>2.5000000000000001E-2</v>
      </c>
      <c r="AF181" s="26">
        <f t="shared" si="22"/>
        <v>2.5000000000000001E-2</v>
      </c>
      <c r="AG181" s="26">
        <f t="shared" si="22"/>
        <v>0.05</v>
      </c>
      <c r="AH181" s="26">
        <f t="shared" si="22"/>
        <v>0.25</v>
      </c>
      <c r="AI181" s="87">
        <f t="shared" si="23"/>
        <v>1.53</v>
      </c>
      <c r="AJ181" s="87">
        <f t="shared" si="23"/>
        <v>1.17</v>
      </c>
      <c r="AK181" s="87">
        <f t="shared" si="23"/>
        <v>1</v>
      </c>
      <c r="AL181" s="87">
        <f t="shared" si="23"/>
        <v>1</v>
      </c>
      <c r="AM181" s="24"/>
      <c r="AN181" s="24"/>
      <c r="AO181" s="24"/>
      <c r="AP181" s="24"/>
      <c r="AQ181" s="24"/>
      <c r="AR181" s="24"/>
    </row>
    <row r="182" spans="1:44" s="27" customFormat="1" ht="18.75" customHeight="1">
      <c r="A182" s="59" t="s">
        <v>77</v>
      </c>
      <c r="B182" s="101" t="s">
        <v>88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87">
        <f t="shared" si="24"/>
        <v>9</v>
      </c>
      <c r="W182" s="87">
        <f t="shared" si="21"/>
        <v>5</v>
      </c>
      <c r="X182" s="87">
        <f t="shared" si="21"/>
        <v>4</v>
      </c>
      <c r="Y182" s="87">
        <f t="shared" si="21"/>
        <v>2</v>
      </c>
      <c r="Z182" s="87">
        <f t="shared" si="21"/>
        <v>5</v>
      </c>
      <c r="AA182" s="87">
        <f t="shared" si="21"/>
        <v>15</v>
      </c>
      <c r="AB182" s="87">
        <f t="shared" si="25"/>
        <v>40</v>
      </c>
      <c r="AC182" s="26">
        <f t="shared" si="26"/>
        <v>0.22500000000000001</v>
      </c>
      <c r="AD182" s="26">
        <f t="shared" si="22"/>
        <v>0.125</v>
      </c>
      <c r="AE182" s="26">
        <f t="shared" si="22"/>
        <v>0.1</v>
      </c>
      <c r="AF182" s="26">
        <f t="shared" si="22"/>
        <v>0.05</v>
      </c>
      <c r="AG182" s="26">
        <f t="shared" si="22"/>
        <v>0.125</v>
      </c>
      <c r="AH182" s="26">
        <f t="shared" si="22"/>
        <v>0.375</v>
      </c>
      <c r="AI182" s="87">
        <f t="shared" si="23"/>
        <v>2.56</v>
      </c>
      <c r="AJ182" s="87">
        <f t="shared" si="23"/>
        <v>1.56</v>
      </c>
      <c r="AK182" s="87">
        <f t="shared" si="23"/>
        <v>2</v>
      </c>
      <c r="AL182" s="87">
        <f t="shared" si="23"/>
        <v>1</v>
      </c>
      <c r="AM182" s="24"/>
      <c r="AN182" s="24"/>
      <c r="AO182" s="24"/>
      <c r="AP182" s="24"/>
      <c r="AQ182" s="24"/>
      <c r="AR182" s="24"/>
    </row>
    <row r="183" spans="1:44" s="27" customFormat="1" ht="18.75" customHeight="1">
      <c r="A183" s="25" t="s">
        <v>83</v>
      </c>
      <c r="B183" s="101" t="s">
        <v>81</v>
      </c>
      <c r="C183" s="102" t="s">
        <v>45</v>
      </c>
      <c r="D183" s="102" t="s">
        <v>45</v>
      </c>
      <c r="E183" s="102" t="s">
        <v>45</v>
      </c>
      <c r="F183" s="102" t="s">
        <v>45</v>
      </c>
      <c r="G183" s="102" t="s">
        <v>45</v>
      </c>
      <c r="H183" s="102" t="s">
        <v>45</v>
      </c>
      <c r="I183" s="102" t="s">
        <v>45</v>
      </c>
      <c r="J183" s="102" t="s">
        <v>45</v>
      </c>
      <c r="K183" s="102" t="s">
        <v>45</v>
      </c>
      <c r="L183" s="102" t="s">
        <v>45</v>
      </c>
      <c r="M183" s="102" t="s">
        <v>45</v>
      </c>
      <c r="N183" s="102" t="s">
        <v>45</v>
      </c>
      <c r="O183" s="102" t="s">
        <v>45</v>
      </c>
      <c r="P183" s="102" t="s">
        <v>45</v>
      </c>
      <c r="Q183" s="102" t="s">
        <v>45</v>
      </c>
      <c r="R183" s="102" t="s">
        <v>45</v>
      </c>
      <c r="S183" s="102" t="s">
        <v>45</v>
      </c>
      <c r="T183" s="102" t="s">
        <v>45</v>
      </c>
      <c r="U183" s="102" t="s">
        <v>45</v>
      </c>
      <c r="V183" s="87">
        <f t="shared" si="24"/>
        <v>6</v>
      </c>
      <c r="W183" s="87">
        <f t="shared" si="21"/>
        <v>3</v>
      </c>
      <c r="X183" s="87">
        <f t="shared" si="21"/>
        <v>11</v>
      </c>
      <c r="Y183" s="87">
        <f t="shared" si="21"/>
        <v>10</v>
      </c>
      <c r="Z183" s="87">
        <f t="shared" si="21"/>
        <v>8</v>
      </c>
      <c r="AA183" s="87">
        <f t="shared" si="21"/>
        <v>2</v>
      </c>
      <c r="AB183" s="87">
        <f t="shared" si="25"/>
        <v>40</v>
      </c>
      <c r="AC183" s="26">
        <f t="shared" si="26"/>
        <v>0.15</v>
      </c>
      <c r="AD183" s="26">
        <f t="shared" si="22"/>
        <v>7.4999999999999997E-2</v>
      </c>
      <c r="AE183" s="26">
        <f t="shared" si="22"/>
        <v>0.27500000000000002</v>
      </c>
      <c r="AF183" s="26">
        <f t="shared" si="22"/>
        <v>0.25</v>
      </c>
      <c r="AG183" s="26">
        <f t="shared" si="22"/>
        <v>0.2</v>
      </c>
      <c r="AH183" s="26">
        <f t="shared" si="22"/>
        <v>0.05</v>
      </c>
      <c r="AI183" s="87">
        <f t="shared" si="23"/>
        <v>3.29</v>
      </c>
      <c r="AJ183" s="87">
        <f t="shared" si="23"/>
        <v>1.33</v>
      </c>
      <c r="AK183" s="87">
        <f t="shared" si="23"/>
        <v>3</v>
      </c>
      <c r="AL183" s="87">
        <f t="shared" si="23"/>
        <v>3</v>
      </c>
      <c r="AM183" s="24"/>
      <c r="AN183" s="24"/>
      <c r="AO183" s="24"/>
      <c r="AP183" s="24"/>
      <c r="AQ183" s="24"/>
      <c r="AR183" s="24"/>
    </row>
    <row r="184" spans="1:44" s="27" customFormat="1" ht="18.75" customHeight="1">
      <c r="A184" s="59" t="s">
        <v>84</v>
      </c>
      <c r="B184" s="101" t="s">
        <v>46</v>
      </c>
      <c r="C184" s="102" t="s">
        <v>47</v>
      </c>
      <c r="D184" s="102" t="s">
        <v>47</v>
      </c>
      <c r="E184" s="102" t="s">
        <v>47</v>
      </c>
      <c r="F184" s="102" t="s">
        <v>47</v>
      </c>
      <c r="G184" s="102" t="s">
        <v>47</v>
      </c>
      <c r="H184" s="102" t="s">
        <v>47</v>
      </c>
      <c r="I184" s="102" t="s">
        <v>47</v>
      </c>
      <c r="J184" s="102" t="s">
        <v>47</v>
      </c>
      <c r="K184" s="102" t="s">
        <v>47</v>
      </c>
      <c r="L184" s="102" t="s">
        <v>47</v>
      </c>
      <c r="M184" s="102" t="s">
        <v>47</v>
      </c>
      <c r="N184" s="102" t="s">
        <v>47</v>
      </c>
      <c r="O184" s="102" t="s">
        <v>47</v>
      </c>
      <c r="P184" s="102" t="s">
        <v>47</v>
      </c>
      <c r="Q184" s="102" t="s">
        <v>47</v>
      </c>
      <c r="R184" s="102" t="s">
        <v>47</v>
      </c>
      <c r="S184" s="102" t="s">
        <v>47</v>
      </c>
      <c r="T184" s="102" t="s">
        <v>47</v>
      </c>
      <c r="U184" s="102" t="s">
        <v>47</v>
      </c>
      <c r="V184" s="87">
        <f t="shared" si="24"/>
        <v>6</v>
      </c>
      <c r="W184" s="87">
        <f t="shared" si="21"/>
        <v>4</v>
      </c>
      <c r="X184" s="87">
        <f t="shared" si="21"/>
        <v>6</v>
      </c>
      <c r="Y184" s="87">
        <f t="shared" si="21"/>
        <v>9</v>
      </c>
      <c r="Z184" s="87">
        <f t="shared" si="21"/>
        <v>15</v>
      </c>
      <c r="AA184" s="87">
        <f t="shared" si="21"/>
        <v>0</v>
      </c>
      <c r="AB184" s="87">
        <f t="shared" si="25"/>
        <v>40</v>
      </c>
      <c r="AC184" s="26">
        <f t="shared" si="26"/>
        <v>0.15</v>
      </c>
      <c r="AD184" s="26">
        <f t="shared" si="22"/>
        <v>0.1</v>
      </c>
      <c r="AE184" s="26">
        <f t="shared" si="22"/>
        <v>0.15</v>
      </c>
      <c r="AF184" s="26">
        <f t="shared" si="22"/>
        <v>0.22500000000000001</v>
      </c>
      <c r="AG184" s="26">
        <f t="shared" si="22"/>
        <v>0.375</v>
      </c>
      <c r="AH184" s="26">
        <f t="shared" si="22"/>
        <v>0</v>
      </c>
      <c r="AI184" s="87">
        <f t="shared" si="23"/>
        <v>3.58</v>
      </c>
      <c r="AJ184" s="87">
        <f t="shared" si="23"/>
        <v>1.47</v>
      </c>
      <c r="AK184" s="87">
        <f t="shared" si="23"/>
        <v>4</v>
      </c>
      <c r="AL184" s="87">
        <f t="shared" si="23"/>
        <v>5</v>
      </c>
      <c r="AM184" s="24"/>
      <c r="AN184" s="24"/>
      <c r="AO184" s="24"/>
      <c r="AP184" s="24"/>
      <c r="AQ184" s="24"/>
      <c r="AR184" s="24"/>
    </row>
    <row r="185" spans="1:44" s="27" customFormat="1" ht="18.75" customHeight="1">
      <c r="A185" s="25" t="s">
        <v>85</v>
      </c>
      <c r="B185" s="101" t="s">
        <v>48</v>
      </c>
      <c r="C185" s="102" t="s">
        <v>49</v>
      </c>
      <c r="D185" s="102" t="s">
        <v>49</v>
      </c>
      <c r="E185" s="102" t="s">
        <v>49</v>
      </c>
      <c r="F185" s="102" t="s">
        <v>49</v>
      </c>
      <c r="G185" s="102" t="s">
        <v>49</v>
      </c>
      <c r="H185" s="102" t="s">
        <v>49</v>
      </c>
      <c r="I185" s="102" t="s">
        <v>49</v>
      </c>
      <c r="J185" s="102" t="s">
        <v>49</v>
      </c>
      <c r="K185" s="102" t="s">
        <v>49</v>
      </c>
      <c r="L185" s="102" t="s">
        <v>49</v>
      </c>
      <c r="M185" s="102" t="s">
        <v>49</v>
      </c>
      <c r="N185" s="102" t="s">
        <v>49</v>
      </c>
      <c r="O185" s="102" t="s">
        <v>49</v>
      </c>
      <c r="P185" s="102" t="s">
        <v>49</v>
      </c>
      <c r="Q185" s="102" t="s">
        <v>49</v>
      </c>
      <c r="R185" s="102" t="s">
        <v>49</v>
      </c>
      <c r="S185" s="102" t="s">
        <v>49</v>
      </c>
      <c r="T185" s="102" t="s">
        <v>49</v>
      </c>
      <c r="U185" s="102" t="s">
        <v>49</v>
      </c>
      <c r="V185" s="87">
        <f t="shared" si="24"/>
        <v>5</v>
      </c>
      <c r="W185" s="87">
        <f t="shared" si="21"/>
        <v>3</v>
      </c>
      <c r="X185" s="87">
        <f t="shared" si="21"/>
        <v>8</v>
      </c>
      <c r="Y185" s="87">
        <f t="shared" si="21"/>
        <v>14</v>
      </c>
      <c r="Z185" s="87">
        <f t="shared" si="21"/>
        <v>8</v>
      </c>
      <c r="AA185" s="87">
        <f t="shared" si="21"/>
        <v>2</v>
      </c>
      <c r="AB185" s="87">
        <f t="shared" si="25"/>
        <v>40</v>
      </c>
      <c r="AC185" s="26">
        <f t="shared" si="26"/>
        <v>0.125</v>
      </c>
      <c r="AD185" s="26">
        <f t="shared" si="22"/>
        <v>7.4999999999999997E-2</v>
      </c>
      <c r="AE185" s="26">
        <f t="shared" si="22"/>
        <v>0.2</v>
      </c>
      <c r="AF185" s="26">
        <f t="shared" si="22"/>
        <v>0.35</v>
      </c>
      <c r="AG185" s="26">
        <f t="shared" si="22"/>
        <v>0.2</v>
      </c>
      <c r="AH185" s="26">
        <f t="shared" si="22"/>
        <v>0.05</v>
      </c>
      <c r="AI185" s="87">
        <f t="shared" si="23"/>
        <v>3.45</v>
      </c>
      <c r="AJ185" s="87">
        <f t="shared" si="23"/>
        <v>1.29</v>
      </c>
      <c r="AK185" s="87">
        <f t="shared" si="23"/>
        <v>4</v>
      </c>
      <c r="AL185" s="87">
        <f t="shared" si="23"/>
        <v>4</v>
      </c>
      <c r="AM185" s="24"/>
      <c r="AN185" s="24"/>
      <c r="AO185" s="24"/>
      <c r="AP185" s="24"/>
      <c r="AQ185" s="24"/>
      <c r="AR185" s="24"/>
    </row>
    <row r="186" spans="1:44" s="27" customFormat="1" ht="18.75" customHeight="1">
      <c r="A186" s="59" t="s">
        <v>89</v>
      </c>
      <c r="B186" s="101" t="s">
        <v>82</v>
      </c>
      <c r="C186" s="102" t="s">
        <v>49</v>
      </c>
      <c r="D186" s="102" t="s">
        <v>49</v>
      </c>
      <c r="E186" s="102" t="s">
        <v>49</v>
      </c>
      <c r="F186" s="102" t="s">
        <v>49</v>
      </c>
      <c r="G186" s="102" t="s">
        <v>49</v>
      </c>
      <c r="H186" s="102" t="s">
        <v>49</v>
      </c>
      <c r="I186" s="102" t="s">
        <v>49</v>
      </c>
      <c r="J186" s="102" t="s">
        <v>49</v>
      </c>
      <c r="K186" s="102" t="s">
        <v>49</v>
      </c>
      <c r="L186" s="102" t="s">
        <v>49</v>
      </c>
      <c r="M186" s="102" t="s">
        <v>49</v>
      </c>
      <c r="N186" s="102" t="s">
        <v>49</v>
      </c>
      <c r="O186" s="102" t="s">
        <v>49</v>
      </c>
      <c r="P186" s="102" t="s">
        <v>49</v>
      </c>
      <c r="Q186" s="102" t="s">
        <v>49</v>
      </c>
      <c r="R186" s="102" t="s">
        <v>49</v>
      </c>
      <c r="S186" s="102" t="s">
        <v>49</v>
      </c>
      <c r="T186" s="102" t="s">
        <v>49</v>
      </c>
      <c r="U186" s="102" t="s">
        <v>49</v>
      </c>
      <c r="V186" s="87">
        <f t="shared" si="24"/>
        <v>2</v>
      </c>
      <c r="W186" s="87">
        <f t="shared" si="21"/>
        <v>1</v>
      </c>
      <c r="X186" s="87">
        <f t="shared" si="21"/>
        <v>5</v>
      </c>
      <c r="Y186" s="87">
        <f t="shared" si="21"/>
        <v>2</v>
      </c>
      <c r="Z186" s="87">
        <f t="shared" si="21"/>
        <v>3</v>
      </c>
      <c r="AA186" s="87">
        <f t="shared" si="21"/>
        <v>27</v>
      </c>
      <c r="AB186" s="87">
        <f t="shared" si="25"/>
        <v>40</v>
      </c>
      <c r="AC186" s="26">
        <f t="shared" si="26"/>
        <v>0.05</v>
      </c>
      <c r="AD186" s="26">
        <f t="shared" si="22"/>
        <v>2.5000000000000001E-2</v>
      </c>
      <c r="AE186" s="26">
        <f t="shared" si="22"/>
        <v>0.125</v>
      </c>
      <c r="AF186" s="26">
        <f t="shared" si="22"/>
        <v>0.05</v>
      </c>
      <c r="AG186" s="26">
        <f t="shared" si="22"/>
        <v>7.4999999999999997E-2</v>
      </c>
      <c r="AH186" s="26">
        <f t="shared" si="22"/>
        <v>0.67500000000000004</v>
      </c>
      <c r="AI186" s="87">
        <f t="shared" si="23"/>
        <v>3.23</v>
      </c>
      <c r="AJ186" s="87">
        <f t="shared" si="23"/>
        <v>1.36</v>
      </c>
      <c r="AK186" s="87">
        <f t="shared" si="23"/>
        <v>3</v>
      </c>
      <c r="AL186" s="87">
        <f t="shared" si="23"/>
        <v>3</v>
      </c>
      <c r="AM186" s="24"/>
      <c r="AN186" s="24"/>
      <c r="AO186" s="24"/>
      <c r="AP186" s="24"/>
      <c r="AQ186" s="24"/>
      <c r="AR186" s="24"/>
    </row>
    <row r="187" spans="1:44" s="27" customFormat="1" ht="18.75" customHeight="1">
      <c r="A187" s="25" t="s">
        <v>90</v>
      </c>
      <c r="B187" s="101" t="s">
        <v>50</v>
      </c>
      <c r="C187" s="102" t="s">
        <v>51</v>
      </c>
      <c r="D187" s="102" t="s">
        <v>51</v>
      </c>
      <c r="E187" s="102" t="s">
        <v>51</v>
      </c>
      <c r="F187" s="102" t="s">
        <v>51</v>
      </c>
      <c r="G187" s="102" t="s">
        <v>51</v>
      </c>
      <c r="H187" s="102" t="s">
        <v>51</v>
      </c>
      <c r="I187" s="102" t="s">
        <v>51</v>
      </c>
      <c r="J187" s="102" t="s">
        <v>51</v>
      </c>
      <c r="K187" s="102" t="s">
        <v>51</v>
      </c>
      <c r="L187" s="102" t="s">
        <v>51</v>
      </c>
      <c r="M187" s="102" t="s">
        <v>51</v>
      </c>
      <c r="N187" s="102" t="s">
        <v>51</v>
      </c>
      <c r="O187" s="102" t="s">
        <v>51</v>
      </c>
      <c r="P187" s="102" t="s">
        <v>51</v>
      </c>
      <c r="Q187" s="102" t="s">
        <v>51</v>
      </c>
      <c r="R187" s="102" t="s">
        <v>51</v>
      </c>
      <c r="S187" s="102" t="s">
        <v>51</v>
      </c>
      <c r="T187" s="102" t="s">
        <v>51</v>
      </c>
      <c r="U187" s="102" t="s">
        <v>51</v>
      </c>
      <c r="V187" s="87">
        <f t="shared" si="24"/>
        <v>3</v>
      </c>
      <c r="W187" s="87">
        <f t="shared" si="21"/>
        <v>3</v>
      </c>
      <c r="X187" s="87">
        <f t="shared" si="21"/>
        <v>10</v>
      </c>
      <c r="Y187" s="87">
        <f t="shared" si="21"/>
        <v>10</v>
      </c>
      <c r="Z187" s="87">
        <f t="shared" si="21"/>
        <v>8</v>
      </c>
      <c r="AA187" s="87">
        <f t="shared" si="21"/>
        <v>6</v>
      </c>
      <c r="AB187" s="87">
        <f t="shared" si="25"/>
        <v>40</v>
      </c>
      <c r="AC187" s="26">
        <f>V187/$AB187</f>
        <v>7.4999999999999997E-2</v>
      </c>
      <c r="AD187" s="26">
        <f t="shared" si="22"/>
        <v>7.4999999999999997E-2</v>
      </c>
      <c r="AE187" s="26">
        <f t="shared" si="22"/>
        <v>0.25</v>
      </c>
      <c r="AF187" s="26">
        <f t="shared" si="22"/>
        <v>0.25</v>
      </c>
      <c r="AG187" s="26">
        <f t="shared" si="22"/>
        <v>0.2</v>
      </c>
      <c r="AH187" s="26">
        <f t="shared" si="22"/>
        <v>0.15</v>
      </c>
      <c r="AI187" s="87">
        <f t="shared" si="23"/>
        <v>3.5</v>
      </c>
      <c r="AJ187" s="87">
        <f t="shared" si="23"/>
        <v>1.21</v>
      </c>
      <c r="AK187" s="87">
        <f t="shared" si="23"/>
        <v>4</v>
      </c>
      <c r="AL187" s="87">
        <f t="shared" si="23"/>
        <v>3</v>
      </c>
      <c r="AM187" s="24"/>
      <c r="AN187" s="24"/>
      <c r="AO187" s="24"/>
      <c r="AP187" s="24"/>
      <c r="AQ187" s="24"/>
      <c r="AR187" s="24"/>
    </row>
    <row r="188" spans="1:44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AM188" s="24"/>
      <c r="AN188" s="24"/>
      <c r="AO188" s="24"/>
      <c r="AP188" s="24"/>
      <c r="AQ188" s="24"/>
      <c r="AR188" s="24"/>
    </row>
    <row r="189" spans="1:44" ht="15" customHeight="1">
      <c r="A189" t="s">
        <v>29</v>
      </c>
      <c r="B189" t="s">
        <v>30</v>
      </c>
      <c r="C189" s="23"/>
      <c r="D189" s="23"/>
      <c r="E189" s="23"/>
      <c r="F189" s="23"/>
      <c r="G189" s="23"/>
      <c r="AM189" s="27"/>
      <c r="AN189" s="27"/>
      <c r="AO189" s="27"/>
      <c r="AP189" s="27"/>
      <c r="AQ189" s="27"/>
      <c r="AR189" s="27"/>
    </row>
    <row r="190" spans="1:44" ht="15" customHeight="1">
      <c r="A190" s="23">
        <f>+AO81</f>
        <v>2</v>
      </c>
      <c r="B190" s="23">
        <f>+AO82</f>
        <v>3</v>
      </c>
      <c r="C190" s="23">
        <f>SUM(A190:B190)</f>
        <v>5</v>
      </c>
      <c r="D190" s="23"/>
      <c r="E190" s="23"/>
      <c r="F190" s="23"/>
      <c r="G190" s="23"/>
      <c r="AM190" s="27"/>
      <c r="AN190" s="27"/>
      <c r="AO190" s="27"/>
      <c r="AP190" s="27"/>
      <c r="AQ190" s="27"/>
      <c r="AR190" s="27"/>
    </row>
    <row r="191" spans="1:44" ht="15" customHeight="1">
      <c r="A191" s="23">
        <v>0</v>
      </c>
      <c r="B191" s="23">
        <f>+AO91</f>
        <v>40</v>
      </c>
      <c r="C191" s="23">
        <f t="shared" ref="C191:C197" si="27">SUM(A191:B191)</f>
        <v>40</v>
      </c>
      <c r="D191" s="23"/>
      <c r="E191" s="23"/>
      <c r="F191" s="23"/>
      <c r="G191" s="23"/>
      <c r="Q191" s="73"/>
      <c r="R191" s="24"/>
      <c r="S191" s="24"/>
      <c r="T191" s="24"/>
      <c r="U191" s="24"/>
      <c r="V191" s="24"/>
      <c r="W191" s="24"/>
      <c r="X191" s="24"/>
      <c r="AM191" s="27"/>
      <c r="AN191" s="27"/>
      <c r="AO191" s="27"/>
      <c r="AP191" s="27"/>
      <c r="AQ191" s="27"/>
      <c r="AR191" s="27"/>
    </row>
    <row r="192" spans="1:44" ht="15" customHeight="1">
      <c r="A192" s="23">
        <f>+AO99</f>
        <v>28</v>
      </c>
      <c r="B192" s="23">
        <f>+AO100</f>
        <v>12</v>
      </c>
      <c r="C192" s="23">
        <f t="shared" si="27"/>
        <v>40</v>
      </c>
      <c r="D192" s="23"/>
      <c r="E192" s="23"/>
      <c r="F192" s="23"/>
      <c r="G192" s="23"/>
      <c r="Q192" s="73"/>
      <c r="R192" s="24"/>
      <c r="S192" s="24"/>
      <c r="T192" s="24"/>
      <c r="U192" s="24"/>
      <c r="V192" s="24"/>
      <c r="W192" s="24"/>
      <c r="X192" s="24"/>
    </row>
    <row r="193" spans="1:24" ht="15" customHeight="1">
      <c r="A193" s="23">
        <f>+AO109</f>
        <v>2</v>
      </c>
      <c r="B193" s="23">
        <f>+AO110</f>
        <v>26</v>
      </c>
      <c r="C193" s="23">
        <f t="shared" si="27"/>
        <v>28</v>
      </c>
      <c r="D193" s="23"/>
      <c r="E193" s="23"/>
      <c r="F193" s="23"/>
      <c r="G193" s="23"/>
      <c r="Q193" s="73"/>
      <c r="R193" s="24"/>
      <c r="S193" s="24"/>
      <c r="T193" s="24"/>
      <c r="U193" s="24"/>
      <c r="V193" s="24"/>
      <c r="W193" s="24"/>
      <c r="X193" s="24"/>
    </row>
    <row r="194" spans="1:24" ht="15" customHeight="1">
      <c r="A194" s="23">
        <f>+AO118</f>
        <v>30</v>
      </c>
      <c r="B194" s="23">
        <f>+AO119</f>
        <v>10</v>
      </c>
      <c r="C194" s="23">
        <f t="shared" si="27"/>
        <v>40</v>
      </c>
      <c r="D194" s="23"/>
      <c r="E194" s="23"/>
      <c r="F194" s="23"/>
      <c r="G194" s="23"/>
      <c r="Q194" s="73"/>
      <c r="R194" s="24"/>
      <c r="S194" s="24"/>
      <c r="T194" s="24"/>
      <c r="U194" s="24"/>
      <c r="V194" s="24"/>
      <c r="W194" s="24"/>
      <c r="X194" s="24"/>
    </row>
    <row r="195" spans="1:24" ht="15" customHeight="1">
      <c r="A195" s="23">
        <f>+AO127</f>
        <v>39</v>
      </c>
      <c r="B195" s="23">
        <f>+AO128</f>
        <v>1</v>
      </c>
      <c r="C195" s="23">
        <f t="shared" si="27"/>
        <v>40</v>
      </c>
      <c r="D195" s="23"/>
      <c r="E195" s="23"/>
      <c r="F195" s="23"/>
      <c r="G195" s="23"/>
      <c r="Q195" s="73"/>
      <c r="R195" s="24"/>
      <c r="S195" s="24"/>
      <c r="T195" s="24"/>
      <c r="U195" s="24"/>
      <c r="V195" s="24"/>
      <c r="W195" s="24"/>
      <c r="X195" s="24"/>
    </row>
    <row r="196" spans="1:24" ht="15" customHeight="1">
      <c r="A196" s="23">
        <f>+AO137</f>
        <v>33</v>
      </c>
      <c r="B196" s="23">
        <f>+AO138</f>
        <v>6</v>
      </c>
      <c r="C196" s="23">
        <f t="shared" si="27"/>
        <v>39</v>
      </c>
      <c r="Q196" s="73"/>
      <c r="R196" s="24"/>
      <c r="S196" s="24"/>
      <c r="T196" s="24"/>
      <c r="U196" s="24"/>
      <c r="V196" s="24"/>
      <c r="W196" s="24"/>
      <c r="X196" s="24"/>
    </row>
    <row r="197" spans="1:24" ht="15" customHeight="1">
      <c r="A197" s="23">
        <f>+AO146</f>
        <v>23</v>
      </c>
      <c r="B197" s="23">
        <f>+AO147</f>
        <v>17</v>
      </c>
      <c r="C197" s="23">
        <f t="shared" si="27"/>
        <v>40</v>
      </c>
      <c r="Q197" s="73"/>
      <c r="R197" s="24"/>
      <c r="S197" s="24"/>
      <c r="T197" s="24"/>
      <c r="U197" s="24"/>
      <c r="V197" s="24"/>
      <c r="W197" s="24"/>
      <c r="X197" s="24"/>
    </row>
    <row r="198" spans="1:24" ht="15" customHeight="1">
      <c r="Q198" s="73"/>
      <c r="R198" s="24"/>
      <c r="S198" s="24"/>
      <c r="T198" s="24"/>
      <c r="U198" s="24"/>
      <c r="V198" s="24"/>
      <c r="W198" s="24"/>
      <c r="X198" s="24"/>
    </row>
    <row r="199" spans="1:24" ht="15" customHeight="1">
      <c r="Q199" s="74"/>
      <c r="R199" s="27"/>
      <c r="S199" s="27"/>
      <c r="T199" s="27"/>
      <c r="U199" s="27"/>
      <c r="V199" s="27"/>
      <c r="W199" s="27"/>
      <c r="X199" s="27"/>
    </row>
    <row r="200" spans="1:24" ht="15" customHeight="1">
      <c r="Q200" s="74"/>
      <c r="R200" s="27"/>
      <c r="S200" s="27"/>
      <c r="T200" s="27"/>
      <c r="U200" s="27"/>
      <c r="V200" s="27"/>
      <c r="W200" s="27"/>
      <c r="X200" s="27"/>
    </row>
    <row r="201" spans="1:24" ht="15" customHeight="1">
      <c r="Q201" s="74"/>
      <c r="R201" s="27"/>
      <c r="S201" s="27"/>
      <c r="T201" s="27"/>
      <c r="U201" s="27"/>
      <c r="V201" s="27"/>
      <c r="W201" s="27"/>
      <c r="X201" s="27"/>
    </row>
    <row r="202" spans="1:24" ht="15" customHeight="1">
      <c r="Q202" s="74"/>
      <c r="R202" s="27"/>
      <c r="S202" s="27"/>
      <c r="T202" s="27"/>
      <c r="U202" s="27"/>
      <c r="V202" s="27"/>
      <c r="W202" s="27"/>
      <c r="X202" s="27"/>
    </row>
    <row r="203" spans="1:24" ht="15" customHeight="1">
      <c r="Q203" s="74"/>
      <c r="R203" s="27"/>
      <c r="S203" s="27"/>
      <c r="T203" s="27"/>
      <c r="U203" s="27"/>
      <c r="V203" s="27"/>
      <c r="W203" s="27"/>
      <c r="X203" s="27"/>
    </row>
    <row r="204" spans="1:24" ht="15" customHeight="1">
      <c r="Q204" s="74"/>
      <c r="R204" s="27"/>
      <c r="S204" s="27"/>
      <c r="T204" s="27"/>
      <c r="U204" s="27"/>
      <c r="V204" s="27"/>
      <c r="W204" s="27"/>
      <c r="X204" s="27"/>
    </row>
    <row r="205" spans="1:24" ht="15" customHeight="1">
      <c r="Q205" s="74"/>
      <c r="R205" s="27"/>
      <c r="S205" s="27"/>
      <c r="T205" s="27"/>
      <c r="U205" s="27"/>
      <c r="V205" s="27"/>
      <c r="W205" s="27"/>
      <c r="X205" s="27"/>
    </row>
    <row r="206" spans="1:24" ht="15" customHeight="1">
      <c r="Q206" s="74"/>
      <c r="R206" s="27"/>
      <c r="S206" s="27"/>
      <c r="T206" s="27"/>
      <c r="U206" s="27"/>
      <c r="V206" s="27"/>
      <c r="W206" s="27"/>
      <c r="X206" s="27"/>
    </row>
    <row r="207" spans="1:24" ht="15" customHeight="1">
      <c r="Q207" s="74"/>
      <c r="R207" s="27"/>
      <c r="S207" s="27"/>
      <c r="T207" s="27"/>
      <c r="U207" s="27"/>
      <c r="V207" s="27"/>
      <c r="W207" s="27"/>
      <c r="X207" s="27"/>
    </row>
    <row r="208" spans="1:24" ht="15" customHeight="1">
      <c r="Q208" s="74"/>
      <c r="R208" s="27"/>
      <c r="S208" s="27"/>
      <c r="T208" s="27"/>
      <c r="U208" s="27"/>
      <c r="V208" s="27"/>
      <c r="W208" s="27"/>
      <c r="X208" s="27"/>
    </row>
    <row r="209" spans="17:24" ht="15" customHeight="1">
      <c r="Q209" s="74"/>
      <c r="R209" s="27"/>
      <c r="S209" s="27"/>
      <c r="T209" s="27"/>
      <c r="U209" s="27"/>
      <c r="V209" s="27"/>
      <c r="W209" s="27"/>
      <c r="X209" s="27"/>
    </row>
    <row r="210" spans="17:24" ht="15" customHeight="1">
      <c r="Q210" s="74"/>
      <c r="R210" s="27"/>
      <c r="S210" s="27"/>
      <c r="T210" s="27"/>
      <c r="U210" s="27"/>
      <c r="V210" s="27"/>
      <c r="W210" s="27"/>
      <c r="X210" s="27"/>
    </row>
    <row r="211" spans="17:24" ht="15" customHeight="1">
      <c r="Q211" s="72"/>
    </row>
    <row r="212" spans="17:24" ht="15" customHeight="1">
      <c r="Q212" s="72"/>
    </row>
    <row r="213" spans="17:24" ht="15" customHeight="1">
      <c r="Q213" s="72"/>
    </row>
    <row r="214" spans="17:24" ht="15" customHeight="1">
      <c r="Q214" s="72"/>
    </row>
    <row r="215" spans="17:24" ht="15" customHeight="1">
      <c r="Q215" s="72"/>
    </row>
    <row r="216" spans="17:24" ht="15" customHeight="1">
      <c r="Q216" s="72"/>
    </row>
    <row r="217" spans="17:24" ht="15" customHeight="1">
      <c r="Q217" s="72"/>
    </row>
    <row r="218" spans="17:24" ht="15" customHeight="1">
      <c r="Q218" s="72"/>
    </row>
  </sheetData>
  <sheetProtection sheet="1" objects="1" scenarios="1"/>
  <mergeCells count="83">
    <mergeCell ref="V25:AA26"/>
    <mergeCell ref="AC25:AH26"/>
    <mergeCell ref="AI25:AL26"/>
    <mergeCell ref="A1:AE1"/>
    <mergeCell ref="A6:AL6"/>
    <mergeCell ref="A7:AL7"/>
    <mergeCell ref="A8:AL8"/>
    <mergeCell ref="A13:G13"/>
    <mergeCell ref="G42:K42"/>
    <mergeCell ref="A27:U27"/>
    <mergeCell ref="B28:U28"/>
    <mergeCell ref="B29:U29"/>
    <mergeCell ref="B30:U30"/>
    <mergeCell ref="B31:U31"/>
    <mergeCell ref="B32:U32"/>
    <mergeCell ref="B33:U33"/>
    <mergeCell ref="A36:U36"/>
    <mergeCell ref="G39:K39"/>
    <mergeCell ref="G40:K40"/>
    <mergeCell ref="G41:K41"/>
    <mergeCell ref="L38:M38"/>
    <mergeCell ref="L39:M39"/>
    <mergeCell ref="L40:M40"/>
    <mergeCell ref="L41:M41"/>
    <mergeCell ref="B55:U55"/>
    <mergeCell ref="B56:U56"/>
    <mergeCell ref="G43:K43"/>
    <mergeCell ref="B45:U45"/>
    <mergeCell ref="B47:J47"/>
    <mergeCell ref="B48:J48"/>
    <mergeCell ref="B49:J49"/>
    <mergeCell ref="AC52:AH53"/>
    <mergeCell ref="AI52:AL53"/>
    <mergeCell ref="V52:AA53"/>
    <mergeCell ref="B53:C53"/>
    <mergeCell ref="A54:U54"/>
    <mergeCell ref="A60:U60"/>
    <mergeCell ref="Z60:AL60"/>
    <mergeCell ref="A82:U82"/>
    <mergeCell ref="Z82:AL82"/>
    <mergeCell ref="V104:AA105"/>
    <mergeCell ref="AC104:AH105"/>
    <mergeCell ref="AI104:AL105"/>
    <mergeCell ref="V149:AA150"/>
    <mergeCell ref="AC149:AH150"/>
    <mergeCell ref="AI149:AL150"/>
    <mergeCell ref="V120:AA121"/>
    <mergeCell ref="O152:U152"/>
    <mergeCell ref="AC120:AH121"/>
    <mergeCell ref="AI120:AL121"/>
    <mergeCell ref="O123:U123"/>
    <mergeCell ref="A132:U132"/>
    <mergeCell ref="X132:AL132"/>
    <mergeCell ref="AC173:AH174"/>
    <mergeCell ref="AI173:AL174"/>
    <mergeCell ref="B175:U175"/>
    <mergeCell ref="B176:U176"/>
    <mergeCell ref="B177:U177"/>
    <mergeCell ref="B186:U186"/>
    <mergeCell ref="B187:U187"/>
    <mergeCell ref="B182:U182"/>
    <mergeCell ref="A172:E172"/>
    <mergeCell ref="V173:AA174"/>
    <mergeCell ref="B178:U178"/>
    <mergeCell ref="B179:U179"/>
    <mergeCell ref="B180:U180"/>
    <mergeCell ref="B181:U181"/>
    <mergeCell ref="L42:M42"/>
    <mergeCell ref="L43:M43"/>
    <mergeCell ref="B183:U183"/>
    <mergeCell ref="B184:U184"/>
    <mergeCell ref="B185:U185"/>
    <mergeCell ref="A171:E171"/>
    <mergeCell ref="O153:U153"/>
    <mergeCell ref="A157:U157"/>
    <mergeCell ref="A169:E169"/>
    <mergeCell ref="A170:E170"/>
    <mergeCell ref="A107:U107"/>
    <mergeCell ref="A113:U113"/>
    <mergeCell ref="A114:F114"/>
    <mergeCell ref="A115:F115"/>
    <mergeCell ref="A116:F116"/>
    <mergeCell ref="B57:U57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100" max="3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Global</vt:lpstr>
      <vt:lpstr>E. INFANTIL</vt:lpstr>
      <vt:lpstr>E. PRIMARIA</vt:lpstr>
      <vt:lpstr>ESTUDIOS INGLESES</vt:lpstr>
      <vt:lpstr>FILOLOGIA HISPANICA</vt:lpstr>
      <vt:lpstr>GEOGRAFIA E HISTORIA</vt:lpstr>
      <vt:lpstr>HISTORIA DEL ARTE</vt:lpstr>
      <vt:lpstr>PSICOLOGIA</vt:lpstr>
      <vt:lpstr>Educación Social</vt:lpstr>
      <vt:lpstr>ARQUEOLOGIA</vt:lpstr>
      <vt:lpstr>ARQUEOLOGIA!Área_de_impresión</vt:lpstr>
      <vt:lpstr>'E. INFANTIL'!Área_de_impresión</vt:lpstr>
      <vt:lpstr>'E. PRIMARIA'!Área_de_impresión</vt:lpstr>
      <vt:lpstr>'Educación Social'!Área_de_impresión</vt:lpstr>
      <vt:lpstr>'ESTUDIOS INGLESES'!Área_de_impresión</vt:lpstr>
      <vt:lpstr>'FILOLOGIA HISPANICA'!Área_de_impresión</vt:lpstr>
      <vt:lpstr>'GEOGRAFIA E HISTORIA'!Área_de_impresión</vt:lpstr>
      <vt:lpstr>Global!Área_de_impresión</vt:lpstr>
      <vt:lpstr>'HISTORIA DEL ARTE'!Área_de_impresión</vt:lpstr>
      <vt:lpstr>PSICOLOGIA!Área_de_impresión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cp:lastPrinted>2020-10-30T12:17:36Z</cp:lastPrinted>
  <dcterms:created xsi:type="dcterms:W3CDTF">2014-10-08T12:04:04Z</dcterms:created>
  <dcterms:modified xsi:type="dcterms:W3CDTF">2021-09-13T11:20:13Z</dcterms:modified>
</cp:coreProperties>
</file>